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89DA4F3D-0C82-4EC5-AF73-673E6D66F59D}" xr6:coauthVersionLast="36" xr6:coauthVersionMax="36" xr10:uidLastSave="{00000000-0000-0000-0000-000000000000}"/>
  <bookViews>
    <workbookView xWindow="120" yWindow="108" windowWidth="28512" windowHeight="12600" activeTab="1" xr2:uid="{00000000-000D-0000-FFFF-FFFF00000000}"/>
  </bookViews>
  <sheets>
    <sheet name="Erläuterung" sheetId="9" r:id="rId1"/>
    <sheet name="Gesamt_bis_einschl_19.01.21" sheetId="12" r:id="rId2"/>
    <sheet name="Indik_bis_einschl_19.01." sheetId="11" r:id="rId3"/>
    <sheet name="Impfungen_proTag" sheetId="10" r:id="rId4"/>
  </sheets>
  <definedNames>
    <definedName name="Bundesländer001" localSheetId="1">Gesamt_bis_einschl_19.01.21!#REF!</definedName>
    <definedName name="Bundesländer001" localSheetId="2">Indik_bis_einschl_19.01.!$G$2:$J$18</definedName>
    <definedName name="Bundesländer001_1" localSheetId="1">Gesamt_bis_einschl_19.01.21!$D$3:$G$19</definedName>
    <definedName name="Bundesländer001_1" localSheetId="2">Indik_bis_einschl_19.01.!$C$2:$F$18</definedName>
  </definedNames>
  <calcPr calcId="191029"/>
</workbook>
</file>

<file path=xl/calcChain.xml><?xml version="1.0" encoding="utf-8"?>
<calcChain xmlns="http://schemas.openxmlformats.org/spreadsheetml/2006/main">
  <c r="B31" i="10" l="1"/>
  <c r="C31" i="10"/>
  <c r="C4" i="12" l="1"/>
  <c r="C11" i="12"/>
  <c r="C5" i="12" l="1"/>
  <c r="C6" i="12"/>
  <c r="C7" i="12"/>
  <c r="C8" i="12"/>
  <c r="C9" i="12"/>
  <c r="C10" i="12"/>
  <c r="C12" i="12"/>
  <c r="C13" i="12"/>
  <c r="C14" i="12"/>
  <c r="C15" i="12"/>
  <c r="C16" i="12"/>
  <c r="C17" i="12"/>
  <c r="C18" i="12"/>
  <c r="C19" i="12"/>
  <c r="G20" i="12" l="1"/>
  <c r="E20" i="12" l="1"/>
  <c r="F20" i="12"/>
  <c r="D19" i="11"/>
  <c r="E19" i="11"/>
  <c r="F19" i="11"/>
  <c r="G19" i="11"/>
  <c r="H19" i="11"/>
  <c r="I19" i="11"/>
  <c r="J19" i="11"/>
  <c r="C19" i="11"/>
  <c r="J20" i="12" l="1"/>
  <c r="I20" i="12"/>
  <c r="D20" i="12"/>
  <c r="H20" i="12" l="1"/>
  <c r="C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<sst xmlns="http://schemas.openxmlformats.org/spreadsheetml/2006/main" count="101" uniqueCount="56">
  <si>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</si>
  <si>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</si>
  <si>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</si>
  <si>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</si>
  <si>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</si>
  <si>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</si>
  <si>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</si>
  <si>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</si>
  <si>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</si>
  <si>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</si>
  <si>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</si>
  <si>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</si>
  <si>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</si>
  <si>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</si>
  <si>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</si>
  <si>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</si>
  <si>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</si>
  <si>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</si>
  <si>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>Erläuterung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</si>
  <si>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</si>
  <si>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</si>
  <si>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</si>
  <si>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</si>
  <si>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</si>
  <si>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</si>
  <si>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</si>
  <si>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</si>
  <si>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</si>
  <si>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</si>
  <si>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</si>
  <si>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</si>
  <si>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</si>
  <si>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</si>
  <si>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</si>
  <si>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</si>
  <si>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</si>
  <si>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</si>
  <si>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</si>
  <si>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</si>
  <si>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</si>
  <si>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</si>
  <si>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</si>
  <si>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</si>
  <si>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</si>
  <si>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</si>
  <si>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Impfungen gesamt</t>
  </si>
  <si>
    <t>Erstimpfung</t>
  </si>
  <si>
    <t>Zweitimpfung</t>
  </si>
  <si>
    <t>Moderna</t>
  </si>
  <si>
    <t>BioNTech</t>
  </si>
  <si>
    <t>Impf-quote, %</t>
  </si>
  <si>
    <t>(Indikation für Zweitimpfung werden nachgereicht)</t>
  </si>
  <si>
    <t>Gesamtzahl bisher verabreichter Impfstoffdosen</t>
  </si>
  <si>
    <t>Durchgeführte Impfungen bundesweit und nach Bundesland sowie nach STIKO-Indikation bis einschließlich 19.01.21 (Impfungen_bis_einschl_19.01.21)</t>
  </si>
  <si>
    <t>Datenstand: 20.01.2021, 10:00 Uhr</t>
  </si>
  <si>
    <t xml:space="preserve">Die kumulative Zahl der Impfungen umfasst alle Impfungen, die bis einschließlich 19.01.21 durchgeführt und bis zum 20.01.21, 10:00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</si>
</sst>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name val="Calibri"/>
      <family val="2"/>
    </font>
    <font>
      <b/>
      <sz val="12"/>
      <color rgb="FF1A1A1A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0">
    <xf numFmtId="0" fontId="0" fillId="0" borderId="0" xfId="0"/>
    <xf numFmtId="0" fontId="5" fillId="0" borderId="0" xfId="1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5" fillId="0" borderId="0" xfId="1" applyAlignment="1">
      <alignment wrapText="1"/>
    </xf>
    <xf numFmtId="14" fontId="1" fillId="6" borderId="5" xfId="0" applyNumberFormat="1" applyFont="1" applyFill="1" applyBorder="1" applyAlignment="1">
      <alignment horizontal="right" vertical="center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14" fontId="1" fillId="4" borderId="5" xfId="0" applyNumberFormat="1" applyFont="1" applyFill="1" applyBorder="1" applyAlignment="1">
      <alignment horizontal="righ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2" fillId="3" borderId="4" xfId="1" applyNumberFormat="1" applyFont="1" applyFill="1" applyBorder="1" applyAlignment="1">
      <alignment horizontal="right" vertical="center"/>
    </xf>
    <xf numFmtId="3" fontId="12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2" fillId="3" borderId="15" xfId="0" applyNumberFormat="1" applyFont="1" applyFill="1" applyBorder="1"/>
    <xf numFmtId="3" fontId="6" fillId="0" borderId="1" xfId="0" applyNumberFormat="1" applyFont="1" applyFill="1" applyBorder="1"/>
    <xf numFmtId="0" fontId="0" fillId="0" borderId="0" xfId="0" applyFill="1"/>
    <xf numFmtId="3" fontId="1" fillId="4" borderId="15" xfId="0" applyNumberFormat="1" applyFont="1" applyFill="1" applyBorder="1"/>
    <xf numFmtId="3" fontId="6" fillId="4" borderId="1" xfId="0" applyNumberFormat="1" applyFont="1" applyFill="1" applyBorder="1"/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18"/>
  <sheetViews>
    <sheetView workbookViewId="0">
      <selection activeCell="A8" sqref="A8"/>
    </sheetView>
  </sheetViews>
  <sheetFormatPr baseColWidth="10" defaultColWidth="11.44140625" defaultRowHeight="14.4" x14ac:dyDescent="0.3"/>
  <cols>
    <col min="1" max="1" width="181.44140625" style="10" customWidth="1"/>
    <col min="2" max="16384" width="11.44140625" style="10"/>
  </cols>
  <sheetData>
    <row r="1" spans="1:3" x14ac:dyDescent="0.3">
      <c r="A1" s="1" t="s">
        <v>18</v>
      </c>
    </row>
    <row r="2" spans="1:3" x14ac:dyDescent="0.3">
      <c r="A2" s="1" t="s">
        <v>19</v>
      </c>
    </row>
    <row r="3" spans="1:3" x14ac:dyDescent="0.3">
      <c r="A3" s="1" t="s">
        <v>54</v>
      </c>
      <c r="B3" s="8"/>
      <c r="C3" s="9"/>
    </row>
    <row r="4" spans="1:3" x14ac:dyDescent="0.3">
      <c r="A4" s="1"/>
      <c r="B4" s="8"/>
      <c r="C4" s="9"/>
    </row>
    <row r="5" spans="1:3" ht="15.6" x14ac:dyDescent="0.3">
      <c r="A5" s="16" t="s">
        <v>53</v>
      </c>
    </row>
    <row r="6" spans="1:3" x14ac:dyDescent="0.3">
      <c r="A6" s="1"/>
    </row>
    <row r="7" spans="1:3" ht="29.25" customHeight="1" x14ac:dyDescent="0.3">
      <c r="A7" s="18" t="s">
        <v>55</v>
      </c>
    </row>
    <row r="8" spans="1:3" x14ac:dyDescent="0.3">
      <c r="A8" s="1" t="s">
        <v>22</v>
      </c>
    </row>
    <row r="9" spans="1:3" x14ac:dyDescent="0.3">
      <c r="A9" s="1" t="s">
        <v>23</v>
      </c>
    </row>
    <row r="11" spans="1:3" x14ac:dyDescent="0.3">
      <c r="A11" s="10" t="s">
        <v>28</v>
      </c>
    </row>
    <row r="12" spans="1:3" x14ac:dyDescent="0.3">
      <c r="A12" s="1" t="s">
        <v>19</v>
      </c>
    </row>
    <row r="14" spans="1:3" ht="15.6" x14ac:dyDescent="0.3">
      <c r="A14" s="17" t="s">
        <v>32</v>
      </c>
    </row>
    <row r="15" spans="1:3" x14ac:dyDescent="0.3">
      <c r="A15" s="15" t="s">
        <v>33</v>
      </c>
    </row>
    <row r="18" spans="1:1" x14ac:dyDescent="0.3">
      <c r="A18" s="10" t="s">
        <v>31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L28"/>
  <sheetViews>
    <sheetView tabSelected="1" workbookViewId="0">
      <selection activeCell="E11" sqref="E11"/>
    </sheetView>
  </sheetViews>
  <sheetFormatPr baseColWidth="10" defaultRowHeight="14.4" x14ac:dyDescent="0.3"/>
  <cols>
    <col min="1" max="1" width="3.6640625" customWidth="1"/>
    <col min="2" max="2" width="23.6640625" customWidth="1"/>
    <col min="3" max="3" width="18.109375" style="10" customWidth="1"/>
    <col min="5" max="6" width="11.44140625" style="10"/>
    <col min="8" max="8" width="9.5546875" style="10" customWidth="1"/>
  </cols>
  <sheetData>
    <row r="1" spans="1:12" x14ac:dyDescent="0.3">
      <c r="A1" s="51" t="s">
        <v>43</v>
      </c>
      <c r="B1" s="53" t="s">
        <v>16</v>
      </c>
      <c r="C1" s="64" t="s">
        <v>52</v>
      </c>
      <c r="D1" s="55" t="s">
        <v>46</v>
      </c>
      <c r="E1" s="55"/>
      <c r="F1" s="55"/>
      <c r="G1" s="55"/>
      <c r="H1" s="55"/>
      <c r="I1" s="56" t="s">
        <v>47</v>
      </c>
      <c r="J1" s="57"/>
    </row>
    <row r="2" spans="1:12" s="10" customFormat="1" ht="15" customHeight="1" x14ac:dyDescent="0.3">
      <c r="A2" s="51"/>
      <c r="B2" s="53"/>
      <c r="C2" s="64"/>
      <c r="D2" s="50" t="s">
        <v>21</v>
      </c>
      <c r="E2" s="50"/>
      <c r="F2" s="50"/>
      <c r="G2" s="62" t="s">
        <v>17</v>
      </c>
      <c r="H2" s="60" t="s">
        <v>50</v>
      </c>
      <c r="I2" s="58" t="s">
        <v>21</v>
      </c>
      <c r="J2" s="60" t="s">
        <v>17</v>
      </c>
    </row>
    <row r="3" spans="1:12" ht="16.5" customHeight="1" x14ac:dyDescent="0.3">
      <c r="A3" s="52"/>
      <c r="B3" s="54"/>
      <c r="C3" s="65"/>
      <c r="D3" s="36" t="s">
        <v>20</v>
      </c>
      <c r="E3" s="36" t="s">
        <v>49</v>
      </c>
      <c r="F3" s="36" t="s">
        <v>48</v>
      </c>
      <c r="G3" s="63"/>
      <c r="H3" s="61"/>
      <c r="I3" s="59"/>
      <c r="J3" s="61"/>
    </row>
    <row r="4" spans="1:12" x14ac:dyDescent="0.3">
      <c r="A4" s="20" t="s">
        <v>34</v>
      </c>
      <c r="B4" s="2" t="s">
        <v>1</v>
      </c>
      <c r="C4" s="43">
        <f>D4+I4</f>
        <v>135907</v>
      </c>
      <c r="D4" s="26">
        <v>128128</v>
      </c>
      <c r="E4" s="26">
        <v>127808</v>
      </c>
      <c r="F4" s="26">
        <v>320</v>
      </c>
      <c r="G4" s="27">
        <v>5796</v>
      </c>
      <c r="H4" s="28">
        <v>1.1542653350863041</v>
      </c>
      <c r="I4" s="39">
        <v>7779</v>
      </c>
      <c r="J4" s="30">
        <v>3107</v>
      </c>
    </row>
    <row r="5" spans="1:12" x14ac:dyDescent="0.3">
      <c r="A5" s="21" t="s">
        <v>35</v>
      </c>
      <c r="B5" s="3" t="s">
        <v>0</v>
      </c>
      <c r="C5" s="44">
        <f t="shared" ref="C5:C20" si="0">D5+I5</f>
        <v>227975</v>
      </c>
      <c r="D5" s="31">
        <v>226316</v>
      </c>
      <c r="E5" s="31">
        <v>219041</v>
      </c>
      <c r="F5" s="31">
        <v>7275</v>
      </c>
      <c r="G5" s="32">
        <v>5998</v>
      </c>
      <c r="H5" s="33">
        <v>1.7243469335804598</v>
      </c>
      <c r="I5" s="40">
        <v>1659</v>
      </c>
      <c r="J5" s="34">
        <v>1240</v>
      </c>
    </row>
    <row r="6" spans="1:12" x14ac:dyDescent="0.3">
      <c r="A6" s="20">
        <v>11</v>
      </c>
      <c r="B6" s="2" t="s">
        <v>3</v>
      </c>
      <c r="C6" s="43">
        <f t="shared" si="0"/>
        <v>63767</v>
      </c>
      <c r="D6" s="26">
        <v>57184</v>
      </c>
      <c r="E6" s="26">
        <v>56384</v>
      </c>
      <c r="F6" s="26">
        <v>800</v>
      </c>
      <c r="G6" s="27">
        <v>2050</v>
      </c>
      <c r="H6" s="28">
        <v>1.5583632716363114</v>
      </c>
      <c r="I6" s="39">
        <v>6583</v>
      </c>
      <c r="J6" s="30">
        <v>2445</v>
      </c>
    </row>
    <row r="7" spans="1:12" x14ac:dyDescent="0.3">
      <c r="A7" s="21">
        <v>12</v>
      </c>
      <c r="B7" s="3" t="s">
        <v>2</v>
      </c>
      <c r="C7" s="44">
        <f t="shared" si="0"/>
        <v>46194</v>
      </c>
      <c r="D7" s="31">
        <v>45071</v>
      </c>
      <c r="E7" s="31">
        <v>45071</v>
      </c>
      <c r="F7" s="31">
        <v>0</v>
      </c>
      <c r="G7" s="32">
        <v>3977</v>
      </c>
      <c r="H7" s="33">
        <v>1.787189226505645</v>
      </c>
      <c r="I7" s="40">
        <v>1123</v>
      </c>
      <c r="J7" s="34">
        <v>1123</v>
      </c>
      <c r="K7" s="47"/>
      <c r="L7" s="47"/>
    </row>
    <row r="8" spans="1:12" x14ac:dyDescent="0.3">
      <c r="A8" s="20" t="s">
        <v>36</v>
      </c>
      <c r="B8" s="2" t="s">
        <v>4</v>
      </c>
      <c r="C8" s="43">
        <f t="shared" si="0"/>
        <v>13513</v>
      </c>
      <c r="D8" s="26">
        <v>12799</v>
      </c>
      <c r="E8" s="26">
        <v>11626</v>
      </c>
      <c r="F8" s="26">
        <v>1173</v>
      </c>
      <c r="G8" s="27">
        <v>461</v>
      </c>
      <c r="H8" s="28">
        <v>1.8788846773791033</v>
      </c>
      <c r="I8" s="39">
        <v>714</v>
      </c>
      <c r="J8" s="30">
        <v>324</v>
      </c>
      <c r="K8" s="47"/>
      <c r="L8" s="47"/>
    </row>
    <row r="9" spans="1:12" x14ac:dyDescent="0.3">
      <c r="A9" s="21" t="s">
        <v>37</v>
      </c>
      <c r="B9" s="3" t="s">
        <v>5</v>
      </c>
      <c r="C9" s="44">
        <f t="shared" si="0"/>
        <v>29628</v>
      </c>
      <c r="D9" s="31">
        <v>28602</v>
      </c>
      <c r="E9" s="31">
        <v>28392</v>
      </c>
      <c r="F9" s="31">
        <v>210</v>
      </c>
      <c r="G9" s="32">
        <v>1980</v>
      </c>
      <c r="H9" s="33">
        <v>1.548353149243769</v>
      </c>
      <c r="I9" s="40">
        <v>1026</v>
      </c>
      <c r="J9" s="34">
        <v>432</v>
      </c>
      <c r="K9" s="47"/>
      <c r="L9" s="47"/>
    </row>
    <row r="10" spans="1:12" x14ac:dyDescent="0.3">
      <c r="A10" s="20" t="s">
        <v>38</v>
      </c>
      <c r="B10" s="2" t="s">
        <v>15</v>
      </c>
      <c r="C10" s="43">
        <f t="shared" si="0"/>
        <v>83320</v>
      </c>
      <c r="D10" s="26">
        <v>76907</v>
      </c>
      <c r="E10" s="26">
        <v>76907</v>
      </c>
      <c r="F10" s="26">
        <v>0</v>
      </c>
      <c r="G10" s="27">
        <v>2836</v>
      </c>
      <c r="H10" s="28">
        <v>1.2230601391839799</v>
      </c>
      <c r="I10" s="39">
        <v>6413</v>
      </c>
      <c r="J10" s="30">
        <v>3413</v>
      </c>
      <c r="K10" s="47"/>
      <c r="L10" s="47"/>
    </row>
    <row r="11" spans="1:12" x14ac:dyDescent="0.3">
      <c r="A11" s="21">
        <v>13</v>
      </c>
      <c r="B11" s="46" t="s">
        <v>6</v>
      </c>
      <c r="C11" s="48">
        <f t="shared" si="0"/>
        <v>42206</v>
      </c>
      <c r="D11" s="31">
        <v>41827</v>
      </c>
      <c r="E11" s="31">
        <v>41339</v>
      </c>
      <c r="F11" s="31">
        <v>488</v>
      </c>
      <c r="G11" s="32">
        <v>2310</v>
      </c>
      <c r="H11" s="33">
        <v>2.6009583754628021</v>
      </c>
      <c r="I11" s="40">
        <v>379</v>
      </c>
      <c r="J11" s="34">
        <v>0</v>
      </c>
      <c r="K11" s="47"/>
      <c r="L11" s="47"/>
    </row>
    <row r="12" spans="1:12" x14ac:dyDescent="0.3">
      <c r="A12" s="20" t="s">
        <v>39</v>
      </c>
      <c r="B12" s="2" t="s">
        <v>7</v>
      </c>
      <c r="C12" s="43">
        <f t="shared" si="0"/>
        <v>102806</v>
      </c>
      <c r="D12" s="26">
        <v>101251</v>
      </c>
      <c r="E12" s="26">
        <v>99700</v>
      </c>
      <c r="F12" s="26">
        <v>1551</v>
      </c>
      <c r="G12" s="27">
        <v>6410</v>
      </c>
      <c r="H12" s="28">
        <v>1.2666495529928414</v>
      </c>
      <c r="I12" s="39">
        <v>1555</v>
      </c>
      <c r="J12" s="30">
        <v>714</v>
      </c>
      <c r="K12" s="47"/>
      <c r="L12" s="47"/>
    </row>
    <row r="13" spans="1:12" x14ac:dyDescent="0.3">
      <c r="A13" s="21" t="s">
        <v>40</v>
      </c>
      <c r="B13" s="3" t="s">
        <v>8</v>
      </c>
      <c r="C13" s="44">
        <f t="shared" si="0"/>
        <v>228932</v>
      </c>
      <c r="D13" s="31">
        <v>223549</v>
      </c>
      <c r="E13" s="31">
        <v>223549</v>
      </c>
      <c r="F13" s="31">
        <v>0</v>
      </c>
      <c r="G13" s="32">
        <v>2778</v>
      </c>
      <c r="H13" s="33">
        <v>1.2455911697972628</v>
      </c>
      <c r="I13" s="40">
        <v>5383</v>
      </c>
      <c r="J13" s="34">
        <v>420</v>
      </c>
      <c r="K13" s="47"/>
      <c r="L13" s="47"/>
    </row>
    <row r="14" spans="1:12" x14ac:dyDescent="0.3">
      <c r="A14" s="20" t="s">
        <v>41</v>
      </c>
      <c r="B14" s="2" t="s">
        <v>12</v>
      </c>
      <c r="C14" s="43">
        <f t="shared" si="0"/>
        <v>101208</v>
      </c>
      <c r="D14" s="26">
        <v>99282</v>
      </c>
      <c r="E14" s="26">
        <v>96285</v>
      </c>
      <c r="F14" s="26">
        <v>2997</v>
      </c>
      <c r="G14" s="27">
        <v>6609</v>
      </c>
      <c r="H14" s="28">
        <v>2.4251185238145601</v>
      </c>
      <c r="I14" s="39">
        <v>1926</v>
      </c>
      <c r="J14" s="30">
        <v>730</v>
      </c>
      <c r="K14" s="47"/>
      <c r="L14" s="47"/>
    </row>
    <row r="15" spans="1:12" x14ac:dyDescent="0.3">
      <c r="A15" s="21">
        <v>10</v>
      </c>
      <c r="B15" s="3" t="s">
        <v>13</v>
      </c>
      <c r="C15" s="44">
        <f t="shared" si="0"/>
        <v>17759</v>
      </c>
      <c r="D15" s="31">
        <v>17759</v>
      </c>
      <c r="E15" s="31">
        <v>17759</v>
      </c>
      <c r="F15" s="31">
        <v>0</v>
      </c>
      <c r="G15" s="32">
        <v>802</v>
      </c>
      <c r="H15" s="33">
        <v>1.7994968015588408</v>
      </c>
      <c r="I15" s="40">
        <v>0</v>
      </c>
      <c r="J15" s="34">
        <v>0</v>
      </c>
    </row>
    <row r="16" spans="1:12" x14ac:dyDescent="0.3">
      <c r="A16" s="20">
        <v>14</v>
      </c>
      <c r="B16" s="2" t="s">
        <v>9</v>
      </c>
      <c r="C16" s="43">
        <f t="shared" si="0"/>
        <v>59715</v>
      </c>
      <c r="D16" s="26">
        <v>58576</v>
      </c>
      <c r="E16" s="26">
        <v>58576</v>
      </c>
      <c r="F16" s="26">
        <v>0</v>
      </c>
      <c r="G16" s="27">
        <v>4913</v>
      </c>
      <c r="H16" s="28">
        <v>1.43851712106987</v>
      </c>
      <c r="I16" s="39">
        <v>1139</v>
      </c>
      <c r="J16" s="30">
        <v>771</v>
      </c>
    </row>
    <row r="17" spans="1:10" x14ac:dyDescent="0.3">
      <c r="A17" s="21">
        <v>15</v>
      </c>
      <c r="B17" s="3" t="s">
        <v>10</v>
      </c>
      <c r="C17" s="44">
        <f t="shared" si="0"/>
        <v>41572</v>
      </c>
      <c r="D17" s="31">
        <v>35940</v>
      </c>
      <c r="E17" s="31">
        <v>35640</v>
      </c>
      <c r="F17" s="31">
        <v>300</v>
      </c>
      <c r="G17" s="32">
        <v>1529</v>
      </c>
      <c r="H17" s="33">
        <v>1.6375202639715469</v>
      </c>
      <c r="I17" s="40">
        <v>5632</v>
      </c>
      <c r="J17" s="34">
        <v>2705</v>
      </c>
    </row>
    <row r="18" spans="1:10" x14ac:dyDescent="0.3">
      <c r="A18" s="20" t="s">
        <v>42</v>
      </c>
      <c r="B18" s="2" t="s">
        <v>11</v>
      </c>
      <c r="C18" s="43">
        <f t="shared" si="0"/>
        <v>73574</v>
      </c>
      <c r="D18" s="26">
        <v>72506</v>
      </c>
      <c r="E18" s="26">
        <v>72406</v>
      </c>
      <c r="F18" s="26">
        <v>100</v>
      </c>
      <c r="G18" s="27">
        <v>3380</v>
      </c>
      <c r="H18" s="28">
        <v>2.4969582677433806</v>
      </c>
      <c r="I18" s="39">
        <v>1068</v>
      </c>
      <c r="J18" s="30">
        <v>428</v>
      </c>
    </row>
    <row r="19" spans="1:10" x14ac:dyDescent="0.3">
      <c r="A19" s="21">
        <v>16</v>
      </c>
      <c r="B19" s="3" t="s">
        <v>14</v>
      </c>
      <c r="C19" s="44">
        <f t="shared" si="0"/>
        <v>29354</v>
      </c>
      <c r="D19" s="31">
        <v>29063</v>
      </c>
      <c r="E19" s="31">
        <v>29063</v>
      </c>
      <c r="F19" s="31">
        <v>0</v>
      </c>
      <c r="G19" s="32">
        <v>2512</v>
      </c>
      <c r="H19" s="33">
        <v>1.3622996018520861</v>
      </c>
      <c r="I19" s="40">
        <v>291</v>
      </c>
      <c r="J19" s="34">
        <v>131</v>
      </c>
    </row>
    <row r="20" spans="1:10" x14ac:dyDescent="0.3">
      <c r="A20" s="7"/>
      <c r="B20" s="4" t="s">
        <v>20</v>
      </c>
      <c r="C20" s="45">
        <f t="shared" si="0"/>
        <v>1297430</v>
      </c>
      <c r="D20" s="7">
        <f>SUM(D4:D19)</f>
        <v>1254760</v>
      </c>
      <c r="E20" s="7">
        <f>SUM(E4:E19)</f>
        <v>1239546</v>
      </c>
      <c r="F20" s="7">
        <f>SUM(F4:F19)</f>
        <v>15214</v>
      </c>
      <c r="G20" s="7">
        <f>SUM(G4:G19)</f>
        <v>54341</v>
      </c>
      <c r="H20" s="11">
        <f>D20/83166711*100</f>
        <v>1.5087286546656871</v>
      </c>
      <c r="I20" s="38">
        <f>SUM(I4:I19)</f>
        <v>42670</v>
      </c>
      <c r="J20" s="41">
        <f>SUM(J4:J19)</f>
        <v>17983</v>
      </c>
    </row>
    <row r="22" spans="1:10" x14ac:dyDescent="0.3">
      <c r="A22" s="10" t="s">
        <v>28</v>
      </c>
    </row>
    <row r="23" spans="1:10" x14ac:dyDescent="0.3">
      <c r="A23" s="10" t="s">
        <v>29</v>
      </c>
      <c r="E23" s="22"/>
    </row>
    <row r="24" spans="1:10" x14ac:dyDescent="0.3">
      <c r="A24" s="10" t="s">
        <v>44</v>
      </c>
      <c r="E24" s="22"/>
    </row>
    <row r="28" spans="1:10" x14ac:dyDescent="0.3">
      <c r="D28" s="42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topLeftCell="B1" workbookViewId="0">
      <selection activeCell="F13" sqref="F13"/>
    </sheetView>
  </sheetViews>
  <sheetFormatPr baseColWidth="10" defaultColWidth="11.44140625" defaultRowHeight="14.4" x14ac:dyDescent="0.3"/>
  <cols>
    <col min="1" max="1" width="3.33203125" style="10" customWidth="1"/>
    <col min="2" max="2" width="23.33203125" style="10" customWidth="1"/>
    <col min="3" max="4" width="11.44140625" style="10"/>
    <col min="5" max="5" width="12.6640625" style="10" customWidth="1"/>
    <col min="6" max="6" width="13" style="10" customWidth="1"/>
    <col min="7" max="8" width="11.44140625" style="10"/>
    <col min="9" max="9" width="13.33203125" style="10" customWidth="1"/>
    <col min="10" max="10" width="14.33203125" style="10" customWidth="1"/>
    <col min="11" max="11" width="46.88671875" style="10" customWidth="1"/>
    <col min="12" max="16384" width="11.44140625" style="10"/>
  </cols>
  <sheetData>
    <row r="1" spans="1:11" x14ac:dyDescent="0.3">
      <c r="A1" s="68" t="s">
        <v>43</v>
      </c>
      <c r="B1" s="53" t="s">
        <v>16</v>
      </c>
      <c r="C1" s="66" t="s">
        <v>46</v>
      </c>
      <c r="D1" s="67"/>
      <c r="E1" s="67"/>
      <c r="F1" s="67"/>
      <c r="G1" s="66" t="s">
        <v>47</v>
      </c>
      <c r="H1" s="67"/>
      <c r="I1" s="67"/>
      <c r="J1" s="67"/>
    </row>
    <row r="2" spans="1:11" ht="31.5" customHeight="1" x14ac:dyDescent="0.3">
      <c r="A2" s="69"/>
      <c r="B2" s="54"/>
      <c r="C2" s="36" t="s">
        <v>24</v>
      </c>
      <c r="D2" s="36" t="s">
        <v>25</v>
      </c>
      <c r="E2" s="36" t="s">
        <v>26</v>
      </c>
      <c r="F2" s="37" t="s">
        <v>27</v>
      </c>
      <c r="G2" s="36" t="s">
        <v>24</v>
      </c>
      <c r="H2" s="36" t="s">
        <v>25</v>
      </c>
      <c r="I2" s="36" t="s">
        <v>26</v>
      </c>
      <c r="J2" s="37" t="s">
        <v>27</v>
      </c>
    </row>
    <row r="3" spans="1:11" x14ac:dyDescent="0.3">
      <c r="A3" s="20" t="s">
        <v>34</v>
      </c>
      <c r="B3" s="2" t="s">
        <v>1</v>
      </c>
      <c r="C3" s="29">
        <v>65325</v>
      </c>
      <c r="D3" s="27">
        <v>39054</v>
      </c>
      <c r="E3" s="27">
        <v>3994</v>
      </c>
      <c r="F3" s="30">
        <v>25164</v>
      </c>
      <c r="G3" s="29">
        <v>2019</v>
      </c>
      <c r="H3" s="27">
        <v>3531</v>
      </c>
      <c r="I3" s="27">
        <v>184</v>
      </c>
      <c r="J3" s="30">
        <v>1680</v>
      </c>
    </row>
    <row r="4" spans="1:11" x14ac:dyDescent="0.3">
      <c r="A4" s="21" t="s">
        <v>35</v>
      </c>
      <c r="B4" s="3" t="s">
        <v>0</v>
      </c>
      <c r="C4" s="35">
        <v>55636</v>
      </c>
      <c r="D4" s="32">
        <v>118033</v>
      </c>
      <c r="E4" s="32">
        <v>4116</v>
      </c>
      <c r="F4" s="34">
        <v>66990</v>
      </c>
      <c r="G4" s="35">
        <v>0</v>
      </c>
      <c r="H4" s="32">
        <v>1659</v>
      </c>
      <c r="I4" s="32">
        <v>0</v>
      </c>
      <c r="J4" s="34">
        <v>0</v>
      </c>
    </row>
    <row r="5" spans="1:11" x14ac:dyDescent="0.3">
      <c r="A5" s="20">
        <v>11</v>
      </c>
      <c r="B5" s="2" t="s">
        <v>3</v>
      </c>
      <c r="C5" s="29">
        <v>38195</v>
      </c>
      <c r="D5" s="27">
        <v>18799</v>
      </c>
      <c r="E5" s="27">
        <v>108</v>
      </c>
      <c r="F5" s="30">
        <v>26239</v>
      </c>
      <c r="G5" s="29">
        <v>4837</v>
      </c>
      <c r="H5" s="27">
        <v>1247</v>
      </c>
      <c r="I5" s="27">
        <v>28</v>
      </c>
      <c r="J5" s="30">
        <v>4911</v>
      </c>
    </row>
    <row r="6" spans="1:11" x14ac:dyDescent="0.3">
      <c r="A6" s="21">
        <v>12</v>
      </c>
      <c r="B6" s="3" t="s">
        <v>2</v>
      </c>
      <c r="C6" s="35">
        <v>13698</v>
      </c>
      <c r="D6" s="32">
        <v>31362</v>
      </c>
      <c r="E6" s="32">
        <v>496</v>
      </c>
      <c r="F6" s="34">
        <v>6931</v>
      </c>
      <c r="G6" s="35">
        <v>0</v>
      </c>
      <c r="H6" s="32">
        <v>0</v>
      </c>
      <c r="I6" s="32">
        <v>0</v>
      </c>
      <c r="J6" s="34">
        <v>0</v>
      </c>
      <c r="K6" s="10" t="s">
        <v>51</v>
      </c>
    </row>
    <row r="7" spans="1:11" x14ac:dyDescent="0.3">
      <c r="A7" s="20" t="s">
        <v>36</v>
      </c>
      <c r="B7" s="2" t="s">
        <v>4</v>
      </c>
      <c r="C7" s="29">
        <v>1502</v>
      </c>
      <c r="D7" s="27">
        <v>6026</v>
      </c>
      <c r="E7" s="27">
        <v>103</v>
      </c>
      <c r="F7" s="30">
        <v>5085</v>
      </c>
      <c r="G7" s="29">
        <v>35</v>
      </c>
      <c r="H7" s="27">
        <v>227</v>
      </c>
      <c r="I7" s="27">
        <v>5</v>
      </c>
      <c r="J7" s="30">
        <v>305</v>
      </c>
    </row>
    <row r="8" spans="1:11" x14ac:dyDescent="0.3">
      <c r="A8" s="21" t="s">
        <v>37</v>
      </c>
      <c r="B8" s="3" t="s">
        <v>5</v>
      </c>
      <c r="C8" s="35">
        <v>10602</v>
      </c>
      <c r="D8" s="32">
        <v>13276</v>
      </c>
      <c r="E8" s="32">
        <v>1822</v>
      </c>
      <c r="F8" s="34">
        <v>7534</v>
      </c>
      <c r="G8" s="35">
        <v>494</v>
      </c>
      <c r="H8" s="32">
        <v>442</v>
      </c>
      <c r="I8" s="32">
        <v>0</v>
      </c>
      <c r="J8" s="34">
        <v>584</v>
      </c>
    </row>
    <row r="9" spans="1:11" x14ac:dyDescent="0.3">
      <c r="A9" s="20" t="s">
        <v>38</v>
      </c>
      <c r="B9" s="2" t="s">
        <v>15</v>
      </c>
      <c r="C9" s="29">
        <v>20172</v>
      </c>
      <c r="D9" s="27">
        <v>43333</v>
      </c>
      <c r="E9" s="27">
        <v>4328</v>
      </c>
      <c r="F9" s="30">
        <v>29791</v>
      </c>
      <c r="G9" s="29">
        <v>1905</v>
      </c>
      <c r="H9" s="27">
        <v>3281</v>
      </c>
      <c r="I9" s="27">
        <v>254</v>
      </c>
      <c r="J9" s="30">
        <v>2769</v>
      </c>
    </row>
    <row r="10" spans="1:11" x14ac:dyDescent="0.3">
      <c r="A10" s="21">
        <v>13</v>
      </c>
      <c r="B10" s="49" t="s">
        <v>6</v>
      </c>
      <c r="C10" s="35">
        <v>4601</v>
      </c>
      <c r="D10" s="32">
        <v>19680</v>
      </c>
      <c r="E10" s="32">
        <v>836</v>
      </c>
      <c r="F10" s="34">
        <v>17326</v>
      </c>
      <c r="G10" s="35">
        <v>0</v>
      </c>
      <c r="H10" s="32">
        <v>84</v>
      </c>
      <c r="I10" s="32">
        <v>0</v>
      </c>
      <c r="J10" s="34">
        <v>295</v>
      </c>
    </row>
    <row r="11" spans="1:11" x14ac:dyDescent="0.3">
      <c r="A11" s="20" t="s">
        <v>39</v>
      </c>
      <c r="B11" s="2" t="s">
        <v>7</v>
      </c>
      <c r="C11" s="29">
        <v>20080</v>
      </c>
      <c r="D11" s="27">
        <v>54128</v>
      </c>
      <c r="E11" s="27">
        <v>16323</v>
      </c>
      <c r="F11" s="30">
        <v>45373</v>
      </c>
      <c r="G11" s="29">
        <v>82</v>
      </c>
      <c r="H11" s="27">
        <v>784</v>
      </c>
      <c r="I11" s="27">
        <v>147</v>
      </c>
      <c r="J11" s="30">
        <v>768</v>
      </c>
    </row>
    <row r="12" spans="1:11" x14ac:dyDescent="0.3">
      <c r="A12" s="21" t="s">
        <v>40</v>
      </c>
      <c r="B12" s="3" t="s">
        <v>8</v>
      </c>
      <c r="C12" s="35">
        <v>0</v>
      </c>
      <c r="D12" s="32">
        <v>110524</v>
      </c>
      <c r="E12" s="32">
        <v>0</v>
      </c>
      <c r="F12" s="34">
        <v>113033</v>
      </c>
      <c r="G12" s="35">
        <v>0</v>
      </c>
      <c r="H12" s="32">
        <v>2521</v>
      </c>
      <c r="I12" s="32">
        <v>0</v>
      </c>
      <c r="J12" s="34">
        <v>2862</v>
      </c>
    </row>
    <row r="13" spans="1:11" x14ac:dyDescent="0.3">
      <c r="A13" s="20" t="s">
        <v>41</v>
      </c>
      <c r="B13" s="2" t="s">
        <v>12</v>
      </c>
      <c r="C13" s="29">
        <v>33946</v>
      </c>
      <c r="D13" s="27">
        <v>42844</v>
      </c>
      <c r="E13" s="27">
        <v>41</v>
      </c>
      <c r="F13" s="30">
        <v>22451</v>
      </c>
      <c r="G13" s="29">
        <v>0</v>
      </c>
      <c r="H13" s="27">
        <v>640</v>
      </c>
      <c r="I13" s="27">
        <v>1</v>
      </c>
      <c r="J13" s="30">
        <v>961</v>
      </c>
    </row>
    <row r="14" spans="1:11" x14ac:dyDescent="0.3">
      <c r="A14" s="21">
        <v>10</v>
      </c>
      <c r="B14" s="3" t="s">
        <v>13</v>
      </c>
      <c r="C14" s="35">
        <v>12754</v>
      </c>
      <c r="D14" s="32">
        <v>3280</v>
      </c>
      <c r="E14" s="32">
        <v>0</v>
      </c>
      <c r="F14" s="34">
        <v>6049</v>
      </c>
      <c r="G14" s="35">
        <v>0</v>
      </c>
      <c r="H14" s="32">
        <v>0</v>
      </c>
      <c r="I14" s="32">
        <v>0</v>
      </c>
      <c r="J14" s="34">
        <v>0</v>
      </c>
    </row>
    <row r="15" spans="1:11" x14ac:dyDescent="0.3">
      <c r="A15" s="20">
        <v>14</v>
      </c>
      <c r="B15" s="2" t="s">
        <v>9</v>
      </c>
      <c r="C15" s="29">
        <v>5283</v>
      </c>
      <c r="D15" s="27">
        <v>44705</v>
      </c>
      <c r="E15" s="27">
        <v>1</v>
      </c>
      <c r="F15" s="30">
        <v>13870</v>
      </c>
      <c r="G15" s="29">
        <v>59</v>
      </c>
      <c r="H15" s="27">
        <v>978</v>
      </c>
      <c r="I15" s="27">
        <v>0</v>
      </c>
      <c r="J15" s="30">
        <v>161</v>
      </c>
    </row>
    <row r="16" spans="1:11" x14ac:dyDescent="0.3">
      <c r="A16" s="21">
        <v>15</v>
      </c>
      <c r="B16" s="3" t="s">
        <v>10</v>
      </c>
      <c r="C16" s="35">
        <v>11792</v>
      </c>
      <c r="D16" s="32">
        <v>17506</v>
      </c>
      <c r="E16" s="32">
        <v>1477</v>
      </c>
      <c r="F16" s="34">
        <v>15423</v>
      </c>
      <c r="G16" s="35">
        <v>1773</v>
      </c>
      <c r="H16" s="32">
        <v>3027</v>
      </c>
      <c r="I16" s="32">
        <v>296</v>
      </c>
      <c r="J16" s="34">
        <v>2304</v>
      </c>
    </row>
    <row r="17" spans="1:11" x14ac:dyDescent="0.3">
      <c r="A17" s="20" t="s">
        <v>42</v>
      </c>
      <c r="B17" s="2" t="s">
        <v>11</v>
      </c>
      <c r="C17" s="29">
        <v>19504</v>
      </c>
      <c r="D17" s="27">
        <v>23853</v>
      </c>
      <c r="E17" s="27">
        <v>5461</v>
      </c>
      <c r="F17" s="30">
        <v>18392</v>
      </c>
      <c r="G17" s="29">
        <v>0</v>
      </c>
      <c r="H17" s="27">
        <v>0</v>
      </c>
      <c r="I17" s="27">
        <v>0</v>
      </c>
      <c r="J17" s="30">
        <v>0</v>
      </c>
      <c r="K17" s="10" t="s">
        <v>51</v>
      </c>
    </row>
    <row r="18" spans="1:11" x14ac:dyDescent="0.3">
      <c r="A18" s="21">
        <v>16</v>
      </c>
      <c r="B18" s="3" t="s">
        <v>14</v>
      </c>
      <c r="C18" s="32">
        <v>6144</v>
      </c>
      <c r="D18" s="32">
        <v>16956</v>
      </c>
      <c r="E18" s="32">
        <v>708</v>
      </c>
      <c r="F18" s="34">
        <v>3262</v>
      </c>
      <c r="G18" s="32">
        <v>0</v>
      </c>
      <c r="H18" s="32">
        <v>23</v>
      </c>
      <c r="I18" s="32">
        <v>0</v>
      </c>
      <c r="J18" s="34">
        <v>0</v>
      </c>
    </row>
    <row r="19" spans="1:11" x14ac:dyDescent="0.3">
      <c r="A19" s="7"/>
      <c r="B19" s="4" t="s">
        <v>20</v>
      </c>
      <c r="C19" s="5">
        <f>SUM(C3:C18)</f>
        <v>319234</v>
      </c>
      <c r="D19" s="6">
        <f t="shared" ref="D19:J19" si="0">SUM(D3:D18)</f>
        <v>603359</v>
      </c>
      <c r="E19" s="6">
        <f t="shared" si="0"/>
        <v>39814</v>
      </c>
      <c r="F19" s="12">
        <f t="shared" si="0"/>
        <v>422913</v>
      </c>
      <c r="G19" s="5">
        <f t="shared" si="0"/>
        <v>11204</v>
      </c>
      <c r="H19" s="6">
        <f t="shared" si="0"/>
        <v>18444</v>
      </c>
      <c r="I19" s="6">
        <f t="shared" si="0"/>
        <v>915</v>
      </c>
      <c r="J19" s="12">
        <f t="shared" si="0"/>
        <v>17600</v>
      </c>
    </row>
    <row r="21" spans="1:11" x14ac:dyDescent="0.3">
      <c r="A21" s="10" t="s">
        <v>28</v>
      </c>
    </row>
    <row r="22" spans="1:11" x14ac:dyDescent="0.3">
      <c r="A22" s="10" t="s">
        <v>29</v>
      </c>
    </row>
    <row r="23" spans="1:11" ht="14.25" customHeight="1" x14ac:dyDescent="0.3">
      <c r="A23" s="10" t="s">
        <v>44</v>
      </c>
    </row>
    <row r="27" spans="1:11" x14ac:dyDescent="0.3">
      <c r="C27" s="22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C31"/>
  <sheetViews>
    <sheetView workbookViewId="0">
      <selection activeCell="B31" sqref="B31:C31"/>
    </sheetView>
  </sheetViews>
  <sheetFormatPr baseColWidth="10" defaultRowHeight="14.4" x14ac:dyDescent="0.3"/>
  <cols>
    <col min="1" max="1" width="13.44140625" customWidth="1"/>
    <col min="2" max="2" width="13" customWidth="1"/>
    <col min="3" max="3" width="13.44140625" customWidth="1"/>
  </cols>
  <sheetData>
    <row r="1" spans="1:3" x14ac:dyDescent="0.3">
      <c r="A1" s="13" t="s">
        <v>30</v>
      </c>
      <c r="B1" s="14" t="s">
        <v>46</v>
      </c>
      <c r="C1" s="14" t="s">
        <v>47</v>
      </c>
    </row>
    <row r="2" spans="1:3" x14ac:dyDescent="0.3">
      <c r="A2" s="19">
        <v>44192</v>
      </c>
      <c r="B2" s="23">
        <v>24225</v>
      </c>
      <c r="C2" s="23"/>
    </row>
    <row r="3" spans="1:3" x14ac:dyDescent="0.3">
      <c r="A3" s="19">
        <v>44193</v>
      </c>
      <c r="B3" s="23">
        <v>19588</v>
      </c>
      <c r="C3" s="23"/>
    </row>
    <row r="4" spans="1:3" x14ac:dyDescent="0.3">
      <c r="A4" s="19">
        <v>44194</v>
      </c>
      <c r="B4" s="23">
        <v>42861</v>
      </c>
      <c r="C4" s="23"/>
    </row>
    <row r="5" spans="1:3" x14ac:dyDescent="0.3">
      <c r="A5" s="19">
        <v>44195</v>
      </c>
      <c r="B5" s="23">
        <v>57266</v>
      </c>
      <c r="C5" s="23"/>
    </row>
    <row r="6" spans="1:3" x14ac:dyDescent="0.3">
      <c r="A6" s="19">
        <v>44196</v>
      </c>
      <c r="B6" s="23">
        <v>37895</v>
      </c>
      <c r="C6" s="23"/>
    </row>
    <row r="7" spans="1:3" x14ac:dyDescent="0.3">
      <c r="A7" s="19">
        <v>44197</v>
      </c>
      <c r="B7" s="23">
        <v>30580</v>
      </c>
      <c r="C7" s="23"/>
    </row>
    <row r="8" spans="1:3" x14ac:dyDescent="0.3">
      <c r="A8" s="19">
        <v>44198</v>
      </c>
      <c r="B8" s="23">
        <v>44884</v>
      </c>
      <c r="C8" s="23"/>
    </row>
    <row r="9" spans="1:3" x14ac:dyDescent="0.3">
      <c r="A9" s="19">
        <v>44199</v>
      </c>
      <c r="B9" s="23">
        <v>24545</v>
      </c>
      <c r="C9" s="23"/>
    </row>
    <row r="10" spans="1:3" x14ac:dyDescent="0.3">
      <c r="A10" s="19">
        <v>44200</v>
      </c>
      <c r="B10" s="23">
        <v>48526</v>
      </c>
      <c r="C10" s="23"/>
    </row>
    <row r="11" spans="1:3" x14ac:dyDescent="0.3">
      <c r="A11" s="19">
        <v>44201</v>
      </c>
      <c r="B11" s="23">
        <v>50776</v>
      </c>
      <c r="C11" s="23"/>
    </row>
    <row r="12" spans="1:3" x14ac:dyDescent="0.3">
      <c r="A12" s="19">
        <v>44202</v>
      </c>
      <c r="B12" s="23">
        <v>56052</v>
      </c>
      <c r="C12" s="23"/>
    </row>
    <row r="13" spans="1:3" x14ac:dyDescent="0.3">
      <c r="A13" s="25">
        <v>44203</v>
      </c>
      <c r="B13" s="23">
        <v>57254</v>
      </c>
      <c r="C13" s="23"/>
    </row>
    <row r="14" spans="1:3" x14ac:dyDescent="0.3">
      <c r="A14" s="25">
        <v>44204</v>
      </c>
      <c r="B14" s="23">
        <v>57803</v>
      </c>
      <c r="C14" s="23"/>
    </row>
    <row r="15" spans="1:3" x14ac:dyDescent="0.3">
      <c r="A15" s="25">
        <v>44205</v>
      </c>
      <c r="B15" s="23">
        <v>53451</v>
      </c>
      <c r="C15" s="23"/>
    </row>
    <row r="16" spans="1:3" x14ac:dyDescent="0.3">
      <c r="A16" s="25">
        <v>44206</v>
      </c>
      <c r="B16" s="23">
        <v>32197</v>
      </c>
      <c r="C16" s="23"/>
    </row>
    <row r="17" spans="1:3" x14ac:dyDescent="0.3">
      <c r="A17" s="25">
        <v>44207</v>
      </c>
      <c r="B17" s="23">
        <v>65571</v>
      </c>
      <c r="C17" s="23"/>
    </row>
    <row r="18" spans="1:3" x14ac:dyDescent="0.3">
      <c r="A18" s="25">
        <v>44208</v>
      </c>
      <c r="B18" s="23">
        <v>79784</v>
      </c>
      <c r="C18" s="23"/>
    </row>
    <row r="19" spans="1:3" x14ac:dyDescent="0.3">
      <c r="A19" s="25">
        <v>44209</v>
      </c>
      <c r="B19" s="23">
        <v>93635</v>
      </c>
      <c r="C19" s="23"/>
    </row>
    <row r="20" spans="1:3" x14ac:dyDescent="0.3">
      <c r="A20" s="25">
        <v>44210</v>
      </c>
      <c r="B20" s="23">
        <v>99163</v>
      </c>
      <c r="C20" s="23">
        <v>47</v>
      </c>
    </row>
    <row r="21" spans="1:3" x14ac:dyDescent="0.3">
      <c r="A21" s="25">
        <v>44211</v>
      </c>
      <c r="B21" s="23">
        <v>88935</v>
      </c>
      <c r="C21" s="23">
        <v>245</v>
      </c>
    </row>
    <row r="22" spans="1:3" x14ac:dyDescent="0.3">
      <c r="A22" s="25">
        <v>44212</v>
      </c>
      <c r="B22" s="23">
        <v>54350</v>
      </c>
      <c r="C22" s="23">
        <v>298</v>
      </c>
    </row>
    <row r="23" spans="1:3" x14ac:dyDescent="0.3">
      <c r="A23" s="25">
        <v>44213</v>
      </c>
      <c r="B23" s="23">
        <v>30114</v>
      </c>
      <c r="C23" s="23">
        <v>11183</v>
      </c>
    </row>
    <row r="24" spans="1:3" x14ac:dyDescent="0.3">
      <c r="A24" s="25">
        <v>44214</v>
      </c>
      <c r="B24" s="23">
        <v>50964</v>
      </c>
      <c r="C24" s="23">
        <v>12914</v>
      </c>
    </row>
    <row r="25" spans="1:3" x14ac:dyDescent="0.3">
      <c r="A25" s="25">
        <v>44215</v>
      </c>
      <c r="B25" s="23">
        <v>54341</v>
      </c>
      <c r="C25" s="23">
        <v>17983</v>
      </c>
    </row>
    <row r="26" spans="1:3" x14ac:dyDescent="0.3">
      <c r="A26" s="25"/>
      <c r="B26" s="23"/>
      <c r="C26" s="23"/>
    </row>
    <row r="27" spans="1:3" x14ac:dyDescent="0.3">
      <c r="A27" s="25"/>
      <c r="B27" s="23"/>
      <c r="C27" s="23"/>
    </row>
    <row r="28" spans="1:3" x14ac:dyDescent="0.3">
      <c r="A28" s="25"/>
      <c r="B28" s="23"/>
      <c r="C28" s="23"/>
    </row>
    <row r="31" spans="1:3" ht="28.8" x14ac:dyDescent="0.3">
      <c r="A31" s="24" t="s">
        <v>45</v>
      </c>
      <c r="B31" s="22">
        <f>SUM(B2:B27)</f>
        <v>1254760</v>
      </c>
      <c r="C31" s="22">
        <f>SUM(C20:C27)</f>
        <v>42670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Gesamt_bis_einschl_19.01.21</vt:lpstr>
      <vt:lpstr>Indik_bis_einschl_19.01.</vt:lpstr>
      <vt:lpstr>Impfungen_proTag</vt:lpstr>
      <vt:lpstr>Indik_bis_einschl_19.01.!Bundesländer001</vt:lpstr>
      <vt:lpstr>Gesamt_bis_einschl_19.01.21!Bundesländer001_1</vt:lpstr>
      <vt:lpstr>Indik_bis_einschl_19.01.!Bundesländer001_1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2021-01-20T10:46:55Z</dcterms:created>
  <dcterms:modified xsi:type="dcterms:W3CDTF">2021-01-20T10:47:00Z</dcterms:modified>
</cp:coreProperties>
</file>