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defaultThemeVersion="124226"/>
  <xr:revisionPtr revIDLastSave="0" documentId="13_ncr:1_{103A1F05-AF91-4290-A843-3AF41F11DF53}" xr6:coauthVersionLast="36" xr6:coauthVersionMax="36" xr10:uidLastSave="{00000000-0000-0000-0000-000000000000}"/>
  <bookViews>
    <workbookView xWindow="120" yWindow="108" windowWidth="28512" windowHeight="12600" activeTab="1" xr2:uid="{00000000-000D-0000-FFFF-FFFF00000000}"/>
  </bookViews>
  <sheets>
    <sheet name="Erläuterung" sheetId="9" r:id="rId1"/>
    <sheet name="Gesamt_bis_einschl_28.01.21" sheetId="12" r:id="rId2"/>
    <sheet name="Indik_bis_einschl_28.01." sheetId="11" r:id="rId3"/>
    <sheet name="Impfungen_proTag" sheetId="10" r:id="rId4"/>
  </sheets>
  <definedNames>
    <definedName name="Bundesländer001" localSheetId="1">Gesamt_bis_einschl_28.01.21!#REF!</definedName>
    <definedName name="Bundesländer001" localSheetId="2">Indik_bis_einschl_28.01.!$G$2:$J$18</definedName>
    <definedName name="Bundesländer001_1" localSheetId="1">Gesamt_bis_einschl_28.01.21!$D$3:$G$19</definedName>
    <definedName name="Bundesländer001_1" localSheetId="2">Indik_bis_einschl_28.01.!$C$2:$F$18</definedName>
  </definedNames>
  <calcPr calcId="191029"/>
</workbook>
</file>

<file path=xl/calcChain.xml><?xml version="1.0" encoding="utf-8"?>
<calcChain xmlns="http://schemas.openxmlformats.org/spreadsheetml/2006/main">
  <c r="D39" i="10" l="1"/>
  <c r="B39" i="10" l="1"/>
  <c r="C39" i="10" l="1"/>
  <c r="D19" i="11"/>
  <c r="E19" i="11"/>
  <c r="F19" i="11"/>
  <c r="G19" i="11"/>
  <c r="H19" i="11"/>
  <c r="I19" i="11"/>
  <c r="J19" i="11"/>
  <c r="C19" i="11"/>
  <c r="G20" i="12" l="1"/>
  <c r="E20" i="12" l="1"/>
  <c r="F20" i="12"/>
  <c r="J20" i="12" l="1"/>
  <c r="I20" i="12"/>
  <c r="D20" i="12"/>
  <c r="C20" i="12" l="1"/>
  <c r="H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<sst xmlns="http://schemas.openxmlformats.org/spreadsheetml/2006/main" count="102" uniqueCount="60">
  <si>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</si>
  <si>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</si>
  <si>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</si>
  <si>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</si>
  <si>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</si>
  <si>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</si>
  <si>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</si>
  <si>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</si>
  <si>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</si>
  <si>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</si>
  <si>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</si>
  <si>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</si>
  <si>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</si>
  <si>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</si>
  <si>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</si>
  <si>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</si>
  <si>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</si>
  <si>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</si>
  <si>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</si>
  <si>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</si>
  <si>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</si>
  <si>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</si>
  <si>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</si>
  <si>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</si>
  <si>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</si>
  <si>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</si>
  <si>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</si>
  <si>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</si>
  <si>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</si>
  <si>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</si>
  <si>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</si>
  <si>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</si>
  <si>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</si>
  <si>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</si>
  <si>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</si>
  <si>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</si>
  <si>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</si>
  <si>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</si>
  <si>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</si>
  <si>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</si>
  <si>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</si>
  <si>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</si>
  <si>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</si>
  <si>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</si>
  <si>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</si>
  <si>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</si>
  <si>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</si>
  <si>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</si>
  <si>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</si>
  <si>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</si>
  <si>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</si>
  <si>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</si>
  <si>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</si>
  <si>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</si>
  <si>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</si>
  <si>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</si>
  <si>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Datenstand: 29.01.2021, 10:00 Uhr</t>
  </si>
  <si>
    <t>Durchgeführte Impfungen bundesweit und nach Bundesland bis einschließlich 28.01.21 (Gesamt_bis_einschl_28.01.21)</t>
  </si>
  <si>
    <t xml:space="preserve">Die kumulative Zahl der Impfungen umfasst alle Impfungen, die bis einschließlich 28.01.21 durchgeführt und bis zum 29.01.21, 11:00 Uhr, dem RKI gemeldet wurden. Nachmeldungen aus zurückliegenden Tagen sind in der kumulativen Zahl der Impfungen enthalten. </t>
  </si>
  <si>
    <t>Anzahl Impfungen nach Indikation bis einschließlich 28.01.21 (Indik_bis_einschl_28.01.21)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</si>
</sst>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5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wrapText="1"/>
    </xf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3" fontId="0" fillId="0" borderId="5" xfId="0" applyNumberFormat="1" applyBorder="1"/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5" xfId="0" applyBorder="1"/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19">
    <queryTableFields count="7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2"/>
  <sheetViews>
    <sheetView workbookViewId="0">
      <selection activeCell="A24" sqref="A24"/>
    </sheetView>
  </sheetViews>
  <sheetFormatPr baseColWidth="10" defaultColWidth="11.44140625" defaultRowHeight="14.4" x14ac:dyDescent="0.3"/>
  <cols>
    <col min="1" max="1" width="148.44140625" style="9" customWidth="1"/>
    <col min="2" max="16384" width="11.44140625" style="9"/>
  </cols>
  <sheetData>
    <row r="1" spans="1:3" x14ac:dyDescent="0.3">
      <c r="A1" s="39" t="s">
        <v>50</v>
      </c>
    </row>
    <row r="2" spans="1:3" x14ac:dyDescent="0.3">
      <c r="A2" s="41" t="s">
        <v>18</v>
      </c>
    </row>
    <row r="3" spans="1:3" x14ac:dyDescent="0.3">
      <c r="A3" s="41" t="s">
        <v>56</v>
      </c>
      <c r="B3" s="7"/>
      <c r="C3" s="8"/>
    </row>
    <row r="4" spans="1:3" x14ac:dyDescent="0.3">
      <c r="A4" s="41"/>
      <c r="B4" s="7"/>
      <c r="C4" s="8"/>
    </row>
    <row r="5" spans="1:3" x14ac:dyDescent="0.3">
      <c r="A5" s="45" t="s">
        <v>57</v>
      </c>
    </row>
    <row r="6" spans="1:3" ht="29.25" customHeight="1" x14ac:dyDescent="0.3">
      <c r="A6" s="44" t="s">
        <v>58</v>
      </c>
    </row>
    <row r="7" spans="1:3" x14ac:dyDescent="0.3">
      <c r="A7" s="41" t="s">
        <v>21</v>
      </c>
    </row>
    <row r="8" spans="1:3" x14ac:dyDescent="0.3">
      <c r="A8" s="41" t="s">
        <v>22</v>
      </c>
    </row>
    <row r="9" spans="1:3" s="42" customFormat="1" x14ac:dyDescent="0.3">
      <c r="A9" s="41"/>
    </row>
    <row r="10" spans="1:3" s="42" customFormat="1" x14ac:dyDescent="0.3">
      <c r="A10" s="41"/>
    </row>
    <row r="11" spans="1:3" x14ac:dyDescent="0.3">
      <c r="A11" s="45" t="s">
        <v>59</v>
      </c>
    </row>
    <row r="12" spans="1:3" ht="28.8" x14ac:dyDescent="0.3">
      <c r="A12" s="51" t="s">
        <v>55</v>
      </c>
    </row>
    <row r="13" spans="1:3" s="42" customFormat="1" x14ac:dyDescent="0.3">
      <c r="A13" s="40"/>
    </row>
    <row r="14" spans="1:3" x14ac:dyDescent="0.3">
      <c r="A14" s="41" t="s">
        <v>18</v>
      </c>
    </row>
    <row r="15" spans="1:3" x14ac:dyDescent="0.3">
      <c r="A15" s="45" t="s">
        <v>31</v>
      </c>
    </row>
    <row r="16" spans="1:3" ht="28.8" x14ac:dyDescent="0.3">
      <c r="A16" s="52" t="s">
        <v>32</v>
      </c>
    </row>
    <row r="17" spans="1:1" x14ac:dyDescent="0.3">
      <c r="A17" s="40"/>
    </row>
    <row r="18" spans="1:1" x14ac:dyDescent="0.3">
      <c r="A18" s="40"/>
    </row>
    <row r="19" spans="1:1" x14ac:dyDescent="0.3">
      <c r="A19" s="40" t="s">
        <v>30</v>
      </c>
    </row>
    <row r="20" spans="1:1" x14ac:dyDescent="0.3">
      <c r="A20" s="50" t="s">
        <v>52</v>
      </c>
    </row>
    <row r="21" spans="1:1" x14ac:dyDescent="0.3">
      <c r="A21" s="50" t="s">
        <v>53</v>
      </c>
    </row>
    <row r="22" spans="1:1" x14ac:dyDescent="0.3">
      <c r="A22" s="50" t="s">
        <v>54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K27"/>
  <sheetViews>
    <sheetView tabSelected="1" workbookViewId="0">
      <selection activeCell="K11" sqref="K11"/>
    </sheetView>
  </sheetViews>
  <sheetFormatPr baseColWidth="10" defaultRowHeight="14.4" x14ac:dyDescent="0.3"/>
  <cols>
    <col min="1" max="1" width="3.6640625" customWidth="1"/>
    <col min="2" max="2" width="23.6640625" customWidth="1"/>
    <col min="3" max="3" width="18.109375" customWidth="1"/>
    <col min="4" max="5" width="11.44140625" style="9"/>
    <col min="7" max="7" width="12.33203125" style="9" customWidth="1"/>
    <col min="10" max="10" width="17" customWidth="1"/>
    <col min="11" max="11" width="25" customWidth="1"/>
  </cols>
  <sheetData>
    <row r="1" spans="1:11" x14ac:dyDescent="0.3">
      <c r="A1" s="56" t="s">
        <v>42</v>
      </c>
      <c r="B1" s="58" t="s">
        <v>16</v>
      </c>
      <c r="C1" s="69" t="s">
        <v>49</v>
      </c>
      <c r="D1" s="60" t="s">
        <v>44</v>
      </c>
      <c r="E1" s="61"/>
      <c r="F1" s="61"/>
      <c r="G1" s="61"/>
      <c r="H1" s="61"/>
      <c r="I1" s="60" t="s">
        <v>45</v>
      </c>
      <c r="J1" s="62"/>
    </row>
    <row r="2" spans="1:11" s="9" customFormat="1" ht="15" customHeight="1" x14ac:dyDescent="0.3">
      <c r="A2" s="56"/>
      <c r="B2" s="58"/>
      <c r="C2" s="69"/>
      <c r="D2" s="54" t="s">
        <v>20</v>
      </c>
      <c r="E2" s="55"/>
      <c r="F2" s="55"/>
      <c r="G2" s="67" t="s">
        <v>17</v>
      </c>
      <c r="H2" s="65" t="s">
        <v>48</v>
      </c>
      <c r="I2" s="63" t="s">
        <v>20</v>
      </c>
      <c r="J2" s="65" t="s">
        <v>17</v>
      </c>
    </row>
    <row r="3" spans="1:11" ht="16.5" customHeight="1" x14ac:dyDescent="0.3">
      <c r="A3" s="57"/>
      <c r="B3" s="59"/>
      <c r="C3" s="70"/>
      <c r="D3" s="27" t="s">
        <v>19</v>
      </c>
      <c r="E3" s="27" t="s">
        <v>47</v>
      </c>
      <c r="F3" s="27" t="s">
        <v>46</v>
      </c>
      <c r="G3" s="68"/>
      <c r="H3" s="66"/>
      <c r="I3" s="64"/>
      <c r="J3" s="66"/>
    </row>
    <row r="4" spans="1:11" x14ac:dyDescent="0.3">
      <c r="A4" s="13" t="s">
        <v>33</v>
      </c>
      <c r="B4" s="1" t="s">
        <v>1</v>
      </c>
      <c r="C4" s="35">
        <v>255597</v>
      </c>
      <c r="D4" s="17">
        <v>206594</v>
      </c>
      <c r="E4" s="17">
        <v>202701</v>
      </c>
      <c r="F4" s="17">
        <v>3893</v>
      </c>
      <c r="G4" s="17">
        <v>7321</v>
      </c>
      <c r="H4" s="34">
        <v>1.8611411450800757</v>
      </c>
      <c r="I4" s="30">
        <v>49003</v>
      </c>
      <c r="J4" s="21">
        <v>5339</v>
      </c>
    </row>
    <row r="5" spans="1:11" x14ac:dyDescent="0.3">
      <c r="A5" s="14" t="s">
        <v>34</v>
      </c>
      <c r="B5" s="2" t="s">
        <v>0</v>
      </c>
      <c r="C5" s="36">
        <v>395807</v>
      </c>
      <c r="D5" s="22">
        <v>302792</v>
      </c>
      <c r="E5" s="22">
        <v>293223</v>
      </c>
      <c r="F5" s="22">
        <v>9569</v>
      </c>
      <c r="G5" s="23">
        <v>11458</v>
      </c>
      <c r="H5" s="24">
        <v>2.3070328952115382</v>
      </c>
      <c r="I5" s="31">
        <v>93015</v>
      </c>
      <c r="J5" s="25">
        <v>2660</v>
      </c>
    </row>
    <row r="6" spans="1:11" x14ac:dyDescent="0.3">
      <c r="A6" s="13">
        <v>11</v>
      </c>
      <c r="B6" s="1" t="s">
        <v>3</v>
      </c>
      <c r="C6" s="35">
        <v>113870</v>
      </c>
      <c r="D6" s="17">
        <v>86860</v>
      </c>
      <c r="E6" s="17">
        <v>84651</v>
      </c>
      <c r="F6" s="17">
        <v>2209</v>
      </c>
      <c r="G6" s="18">
        <v>2749</v>
      </c>
      <c r="H6" s="19">
        <v>2.3670857892824917</v>
      </c>
      <c r="I6" s="30">
        <v>27010</v>
      </c>
      <c r="J6" s="21">
        <v>2300</v>
      </c>
    </row>
    <row r="7" spans="1:11" x14ac:dyDescent="0.3">
      <c r="A7" s="14">
        <v>12</v>
      </c>
      <c r="B7" s="2" t="s">
        <v>2</v>
      </c>
      <c r="C7" s="36">
        <v>79246</v>
      </c>
      <c r="D7" s="22">
        <v>70884</v>
      </c>
      <c r="E7" s="22">
        <v>70421</v>
      </c>
      <c r="F7" s="22">
        <v>463</v>
      </c>
      <c r="G7" s="23">
        <v>3172</v>
      </c>
      <c r="H7" s="24">
        <v>2.8107457374281939</v>
      </c>
      <c r="I7" s="31">
        <v>8362</v>
      </c>
      <c r="J7" s="25">
        <v>2836</v>
      </c>
      <c r="K7" s="42"/>
    </row>
    <row r="8" spans="1:11" x14ac:dyDescent="0.3">
      <c r="A8" s="13" t="s">
        <v>35</v>
      </c>
      <c r="B8" s="1" t="s">
        <v>4</v>
      </c>
      <c r="C8" s="35">
        <v>21985</v>
      </c>
      <c r="D8" s="17">
        <v>18145</v>
      </c>
      <c r="E8" s="17">
        <v>16888</v>
      </c>
      <c r="F8" s="17">
        <v>1257</v>
      </c>
      <c r="G8" s="18">
        <v>542</v>
      </c>
      <c r="H8" s="19">
        <v>2.6636739175751099</v>
      </c>
      <c r="I8" s="30">
        <v>3840</v>
      </c>
      <c r="J8" s="21">
        <v>636</v>
      </c>
    </row>
    <row r="9" spans="1:11" x14ac:dyDescent="0.3">
      <c r="A9" s="14" t="s">
        <v>36</v>
      </c>
      <c r="B9" s="2" t="s">
        <v>5</v>
      </c>
      <c r="C9" s="36">
        <v>50687</v>
      </c>
      <c r="D9" s="22">
        <v>42646</v>
      </c>
      <c r="E9" s="22">
        <v>42236</v>
      </c>
      <c r="F9" s="22">
        <v>410</v>
      </c>
      <c r="G9" s="23">
        <v>1214</v>
      </c>
      <c r="H9" s="24">
        <v>2.3086171737168653</v>
      </c>
      <c r="I9" s="31">
        <v>8041</v>
      </c>
      <c r="J9" s="25">
        <v>1280</v>
      </c>
    </row>
    <row r="10" spans="1:11" x14ac:dyDescent="0.3">
      <c r="A10" s="13" t="s">
        <v>37</v>
      </c>
      <c r="B10" s="1" t="s">
        <v>15</v>
      </c>
      <c r="C10" s="35">
        <v>156885</v>
      </c>
      <c r="D10" s="17">
        <v>119069</v>
      </c>
      <c r="E10" s="17">
        <v>119069</v>
      </c>
      <c r="F10" s="17">
        <v>0</v>
      </c>
      <c r="G10" s="18">
        <v>4281</v>
      </c>
      <c r="H10" s="19">
        <v>1.8935668757394946</v>
      </c>
      <c r="I10" s="30">
        <v>37816</v>
      </c>
      <c r="J10" s="21">
        <v>2261</v>
      </c>
    </row>
    <row r="11" spans="1:11" x14ac:dyDescent="0.3">
      <c r="A11" s="14">
        <v>13</v>
      </c>
      <c r="B11" s="2" t="s">
        <v>6</v>
      </c>
      <c r="C11" s="37">
        <v>69294</v>
      </c>
      <c r="D11" s="22">
        <v>54907</v>
      </c>
      <c r="E11" s="22">
        <v>53242</v>
      </c>
      <c r="F11" s="22">
        <v>1665</v>
      </c>
      <c r="G11" s="23">
        <v>1189</v>
      </c>
      <c r="H11" s="24">
        <v>3.4143214077398829</v>
      </c>
      <c r="I11" s="31">
        <v>14387</v>
      </c>
      <c r="J11" s="25">
        <v>1668</v>
      </c>
      <c r="K11" s="9"/>
    </row>
    <row r="12" spans="1:11" x14ac:dyDescent="0.3">
      <c r="A12" s="13" t="s">
        <v>38</v>
      </c>
      <c r="B12" s="1" t="s">
        <v>7</v>
      </c>
      <c r="C12" s="35">
        <v>176162</v>
      </c>
      <c r="D12" s="17">
        <v>143471</v>
      </c>
      <c r="E12" s="17">
        <v>141566</v>
      </c>
      <c r="F12" s="17">
        <v>1905</v>
      </c>
      <c r="G12" s="18">
        <v>2343</v>
      </c>
      <c r="H12" s="19">
        <v>1.7948215624283801</v>
      </c>
      <c r="I12" s="30">
        <v>32691</v>
      </c>
      <c r="J12" s="21">
        <v>8535</v>
      </c>
    </row>
    <row r="13" spans="1:11" x14ac:dyDescent="0.3">
      <c r="A13" s="14" t="s">
        <v>39</v>
      </c>
      <c r="B13" s="2" t="s">
        <v>8</v>
      </c>
      <c r="C13" s="36">
        <v>408518</v>
      </c>
      <c r="D13" s="22">
        <v>327867</v>
      </c>
      <c r="E13" s="22">
        <v>323002</v>
      </c>
      <c r="F13" s="22">
        <v>4865</v>
      </c>
      <c r="G13" s="23">
        <v>6875</v>
      </c>
      <c r="H13" s="24">
        <v>1.8268399324887121</v>
      </c>
      <c r="I13" s="31">
        <v>80651</v>
      </c>
      <c r="J13" s="25">
        <v>5368</v>
      </c>
    </row>
    <row r="14" spans="1:11" x14ac:dyDescent="0.3">
      <c r="A14" s="13" t="s">
        <v>40</v>
      </c>
      <c r="B14" s="1" t="s">
        <v>12</v>
      </c>
      <c r="C14" s="35">
        <v>149099</v>
      </c>
      <c r="D14" s="17">
        <v>138322</v>
      </c>
      <c r="E14" s="17">
        <v>134517</v>
      </c>
      <c r="F14" s="17">
        <v>3805</v>
      </c>
      <c r="G14" s="18">
        <v>969</v>
      </c>
      <c r="H14" s="19">
        <v>3.378731738392434</v>
      </c>
      <c r="I14" s="30">
        <v>10777</v>
      </c>
      <c r="J14" s="21">
        <v>4368</v>
      </c>
    </row>
    <row r="15" spans="1:11" x14ac:dyDescent="0.3">
      <c r="A15" s="14">
        <v>10</v>
      </c>
      <c r="B15" s="2" t="s">
        <v>13</v>
      </c>
      <c r="C15" s="36">
        <v>27402</v>
      </c>
      <c r="D15" s="22">
        <v>20345</v>
      </c>
      <c r="E15" s="22">
        <v>19638</v>
      </c>
      <c r="F15" s="22">
        <v>707</v>
      </c>
      <c r="G15" s="23">
        <v>818</v>
      </c>
      <c r="H15" s="24">
        <v>2.0615328806641489</v>
      </c>
      <c r="I15" s="31">
        <v>7057</v>
      </c>
      <c r="J15" s="25">
        <v>769</v>
      </c>
      <c r="K15" s="42"/>
    </row>
    <row r="16" spans="1:11" x14ac:dyDescent="0.3">
      <c r="A16" s="13">
        <v>14</v>
      </c>
      <c r="B16" s="1" t="s">
        <v>9</v>
      </c>
      <c r="C16" s="35">
        <v>94100</v>
      </c>
      <c r="D16" s="17">
        <v>82046</v>
      </c>
      <c r="E16" s="17">
        <v>81400</v>
      </c>
      <c r="F16" s="17">
        <v>646</v>
      </c>
      <c r="G16" s="18">
        <v>2539</v>
      </c>
      <c r="H16" s="19">
        <v>2.0148964715121989</v>
      </c>
      <c r="I16" s="30">
        <v>12054</v>
      </c>
      <c r="J16" s="21">
        <v>1536</v>
      </c>
      <c r="K16" s="42"/>
    </row>
    <row r="17" spans="1:11" x14ac:dyDescent="0.3">
      <c r="A17" s="14">
        <v>15</v>
      </c>
      <c r="B17" s="2" t="s">
        <v>10</v>
      </c>
      <c r="C17" s="36">
        <v>65242</v>
      </c>
      <c r="D17" s="22">
        <v>48228</v>
      </c>
      <c r="E17" s="22">
        <v>47653</v>
      </c>
      <c r="F17" s="22">
        <v>575</v>
      </c>
      <c r="G17" s="23">
        <v>1433</v>
      </c>
      <c r="H17" s="24">
        <v>2.1973936363611513</v>
      </c>
      <c r="I17" s="31">
        <v>17014</v>
      </c>
      <c r="J17" s="25">
        <v>1279</v>
      </c>
    </row>
    <row r="18" spans="1:11" x14ac:dyDescent="0.3">
      <c r="A18" s="13" t="s">
        <v>41</v>
      </c>
      <c r="B18" s="1" t="s">
        <v>11</v>
      </c>
      <c r="C18" s="35">
        <v>96003</v>
      </c>
      <c r="D18" s="17">
        <v>88467</v>
      </c>
      <c r="E18" s="17">
        <v>88125</v>
      </c>
      <c r="F18" s="17">
        <v>342</v>
      </c>
      <c r="G18" s="18">
        <v>1116</v>
      </c>
      <c r="H18" s="19">
        <v>3.0466224460383096</v>
      </c>
      <c r="I18" s="30">
        <v>7536</v>
      </c>
      <c r="J18" s="21">
        <v>1926</v>
      </c>
      <c r="K18" s="42"/>
    </row>
    <row r="19" spans="1:11" x14ac:dyDescent="0.3">
      <c r="A19" s="14">
        <v>16</v>
      </c>
      <c r="B19" s="2" t="s">
        <v>14</v>
      </c>
      <c r="C19" s="36">
        <v>56230</v>
      </c>
      <c r="D19" s="22">
        <v>48838</v>
      </c>
      <c r="E19" s="22">
        <v>48838</v>
      </c>
      <c r="F19" s="22">
        <v>0</v>
      </c>
      <c r="G19" s="23">
        <v>2215</v>
      </c>
      <c r="H19" s="24">
        <v>2.2892333191773795</v>
      </c>
      <c r="I19" s="31">
        <v>7392</v>
      </c>
      <c r="J19" s="25">
        <v>1117</v>
      </c>
    </row>
    <row r="20" spans="1:11" x14ac:dyDescent="0.3">
      <c r="A20" s="6"/>
      <c r="B20" s="3" t="s">
        <v>19</v>
      </c>
      <c r="C20" s="38">
        <f>D20+I20</f>
        <v>2216127</v>
      </c>
      <c r="D20" s="6">
        <f>SUM(D4:D19)</f>
        <v>1799481</v>
      </c>
      <c r="E20" s="6">
        <f>SUM(E4:E19)</f>
        <v>1767170</v>
      </c>
      <c r="F20" s="6">
        <f>SUM(F4:F19)</f>
        <v>32311</v>
      </c>
      <c r="G20" s="6">
        <f>SUM(G4:G19)</f>
        <v>50234</v>
      </c>
      <c r="H20" s="10">
        <f>D20/83166711*100</f>
        <v>2.1637034558214046</v>
      </c>
      <c r="I20" s="29">
        <f>SUM(I4:I19)</f>
        <v>416646</v>
      </c>
      <c r="J20" s="32">
        <f>SUM(J4:J19)</f>
        <v>43878</v>
      </c>
    </row>
    <row r="22" spans="1:11" s="42" customFormat="1" ht="14.25" customHeight="1" x14ac:dyDescent="0.3">
      <c r="A22" s="42" t="s">
        <v>43</v>
      </c>
    </row>
    <row r="23" spans="1:11" x14ac:dyDescent="0.3">
      <c r="D23" s="15"/>
    </row>
    <row r="27" spans="1:11" x14ac:dyDescent="0.3">
      <c r="C27" s="33"/>
    </row>
  </sheetData>
  <mergeCells count="10">
    <mergeCell ref="D2:F2"/>
    <mergeCell ref="A1:A3"/>
    <mergeCell ref="B1:B3"/>
    <mergeCell ref="D1:H1"/>
    <mergeCell ref="I1:J1"/>
    <mergeCell ref="I2:I3"/>
    <mergeCell ref="H2:H3"/>
    <mergeCell ref="G2:G3"/>
    <mergeCell ref="J2:J3"/>
    <mergeCell ref="C1:C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K11" sqref="K11"/>
    </sheetView>
  </sheetViews>
  <sheetFormatPr baseColWidth="10" defaultColWidth="11.44140625" defaultRowHeight="14.4" x14ac:dyDescent="0.3"/>
  <cols>
    <col min="1" max="1" width="3.33203125" style="9" customWidth="1"/>
    <col min="2" max="2" width="23.33203125" style="9" customWidth="1"/>
    <col min="3" max="4" width="11.44140625" style="9"/>
    <col min="5" max="5" width="12.6640625" style="9" customWidth="1"/>
    <col min="6" max="6" width="13" style="9" customWidth="1"/>
    <col min="7" max="8" width="11.44140625" style="9"/>
    <col min="9" max="9" width="13.33203125" style="9" customWidth="1"/>
    <col min="10" max="10" width="14.33203125" style="9" customWidth="1"/>
    <col min="11" max="11" width="56.44140625" style="9" bestFit="1" customWidth="1"/>
    <col min="12" max="16384" width="11.44140625" style="9"/>
  </cols>
  <sheetData>
    <row r="1" spans="1:10" x14ac:dyDescent="0.3">
      <c r="A1" s="73" t="s">
        <v>42</v>
      </c>
      <c r="B1" s="58" t="s">
        <v>16</v>
      </c>
      <c r="C1" s="71" t="s">
        <v>44</v>
      </c>
      <c r="D1" s="72"/>
      <c r="E1" s="72"/>
      <c r="F1" s="72"/>
      <c r="G1" s="71" t="s">
        <v>45</v>
      </c>
      <c r="H1" s="72"/>
      <c r="I1" s="72"/>
      <c r="J1" s="72"/>
    </row>
    <row r="2" spans="1:10" ht="31.5" customHeight="1" x14ac:dyDescent="0.3">
      <c r="A2" s="74"/>
      <c r="B2" s="59"/>
      <c r="C2" s="27" t="s">
        <v>23</v>
      </c>
      <c r="D2" s="27" t="s">
        <v>24</v>
      </c>
      <c r="E2" s="27" t="s">
        <v>25</v>
      </c>
      <c r="F2" s="28" t="s">
        <v>26</v>
      </c>
      <c r="G2" s="27" t="s">
        <v>23</v>
      </c>
      <c r="H2" s="27" t="s">
        <v>24</v>
      </c>
      <c r="I2" s="27" t="s">
        <v>25</v>
      </c>
      <c r="J2" s="28" t="s">
        <v>26</v>
      </c>
    </row>
    <row r="3" spans="1:10" x14ac:dyDescent="0.3">
      <c r="A3" s="13" t="s">
        <v>33</v>
      </c>
      <c r="B3" s="1" t="s">
        <v>1</v>
      </c>
      <c r="C3" s="20">
        <v>118254</v>
      </c>
      <c r="D3" s="18">
        <v>68149</v>
      </c>
      <c r="E3" s="18">
        <v>6504</v>
      </c>
      <c r="F3" s="21">
        <v>40124</v>
      </c>
      <c r="G3" s="20">
        <v>25203</v>
      </c>
      <c r="H3" s="18">
        <v>16270</v>
      </c>
      <c r="I3" s="18">
        <v>832</v>
      </c>
      <c r="J3" s="21">
        <v>8525</v>
      </c>
    </row>
    <row r="4" spans="1:10" x14ac:dyDescent="0.3">
      <c r="A4" s="14" t="s">
        <v>34</v>
      </c>
      <c r="B4" s="2" t="s">
        <v>0</v>
      </c>
      <c r="C4" s="26">
        <v>109803</v>
      </c>
      <c r="D4" s="23">
        <v>154791</v>
      </c>
      <c r="E4" s="23">
        <v>6266</v>
      </c>
      <c r="F4" s="25">
        <v>83801</v>
      </c>
      <c r="G4" s="26">
        <v>33980</v>
      </c>
      <c r="H4" s="23">
        <v>46640</v>
      </c>
      <c r="I4" s="23">
        <v>1167</v>
      </c>
      <c r="J4" s="25">
        <v>33288</v>
      </c>
    </row>
    <row r="5" spans="1:10" x14ac:dyDescent="0.3">
      <c r="A5" s="13">
        <v>11</v>
      </c>
      <c r="B5" s="1" t="s">
        <v>3</v>
      </c>
      <c r="C5" s="20">
        <v>63008</v>
      </c>
      <c r="D5" s="18">
        <v>23366</v>
      </c>
      <c r="E5" s="18">
        <v>108</v>
      </c>
      <c r="F5" s="21">
        <v>32500</v>
      </c>
      <c r="G5" s="20">
        <v>18067</v>
      </c>
      <c r="H5" s="18">
        <v>7240</v>
      </c>
      <c r="I5" s="18">
        <v>28</v>
      </c>
      <c r="J5" s="21">
        <v>17943</v>
      </c>
    </row>
    <row r="6" spans="1:10" x14ac:dyDescent="0.3">
      <c r="A6" s="14">
        <v>12</v>
      </c>
      <c r="B6" s="2" t="s">
        <v>2</v>
      </c>
      <c r="C6" s="26">
        <v>28818</v>
      </c>
      <c r="D6" s="23">
        <v>38944</v>
      </c>
      <c r="E6" s="23">
        <v>973</v>
      </c>
      <c r="F6" s="25">
        <v>14348</v>
      </c>
      <c r="G6" s="26">
        <v>50</v>
      </c>
      <c r="H6" s="23">
        <v>8312</v>
      </c>
      <c r="I6" s="23">
        <v>0</v>
      </c>
      <c r="J6" s="25">
        <v>50</v>
      </c>
    </row>
    <row r="7" spans="1:10" x14ac:dyDescent="0.3">
      <c r="A7" s="13" t="s">
        <v>35</v>
      </c>
      <c r="B7" s="1" t="s">
        <v>4</v>
      </c>
      <c r="C7" s="20">
        <v>7647</v>
      </c>
      <c r="D7" s="18">
        <v>7598</v>
      </c>
      <c r="E7" s="18">
        <v>137</v>
      </c>
      <c r="F7" s="21">
        <v>6379</v>
      </c>
      <c r="G7" s="20">
        <v>1362</v>
      </c>
      <c r="H7" s="18">
        <v>1507</v>
      </c>
      <c r="I7" s="18">
        <v>17</v>
      </c>
      <c r="J7" s="21">
        <v>1478</v>
      </c>
    </row>
    <row r="8" spans="1:10" x14ac:dyDescent="0.3">
      <c r="A8" s="14" t="s">
        <v>36</v>
      </c>
      <c r="B8" s="2" t="s">
        <v>5</v>
      </c>
      <c r="C8" s="26">
        <v>16329</v>
      </c>
      <c r="D8" s="23">
        <v>20773</v>
      </c>
      <c r="E8" s="23">
        <v>1838</v>
      </c>
      <c r="F8" s="25">
        <v>10951</v>
      </c>
      <c r="G8" s="26">
        <v>2411</v>
      </c>
      <c r="H8" s="23">
        <v>5101</v>
      </c>
      <c r="I8" s="23">
        <v>93</v>
      </c>
      <c r="J8" s="25">
        <v>2235</v>
      </c>
    </row>
    <row r="9" spans="1:10" x14ac:dyDescent="0.3">
      <c r="A9" s="13" t="s">
        <v>37</v>
      </c>
      <c r="B9" s="1" t="s">
        <v>15</v>
      </c>
      <c r="C9" s="20">
        <v>46771</v>
      </c>
      <c r="D9" s="18">
        <v>55360</v>
      </c>
      <c r="E9" s="18">
        <v>4811</v>
      </c>
      <c r="F9" s="21">
        <v>34999</v>
      </c>
      <c r="G9" s="20">
        <v>8645</v>
      </c>
      <c r="H9" s="18">
        <v>20794</v>
      </c>
      <c r="I9" s="18">
        <v>3241</v>
      </c>
      <c r="J9" s="21">
        <v>13971</v>
      </c>
    </row>
    <row r="10" spans="1:10" x14ac:dyDescent="0.3">
      <c r="A10" s="14">
        <v>13</v>
      </c>
      <c r="B10" s="2" t="s">
        <v>6</v>
      </c>
      <c r="C10" s="26">
        <v>9976</v>
      </c>
      <c r="D10" s="23">
        <v>24278</v>
      </c>
      <c r="E10" s="23">
        <v>1144</v>
      </c>
      <c r="F10" s="25">
        <v>20161</v>
      </c>
      <c r="G10" s="26">
        <v>1313</v>
      </c>
      <c r="H10" s="23">
        <v>871</v>
      </c>
      <c r="I10" s="23">
        <v>0</v>
      </c>
      <c r="J10" s="25">
        <v>0</v>
      </c>
    </row>
    <row r="11" spans="1:10" x14ac:dyDescent="0.3">
      <c r="A11" s="13" t="s">
        <v>38</v>
      </c>
      <c r="B11" s="1" t="s">
        <v>7</v>
      </c>
      <c r="C11" s="20">
        <v>27616</v>
      </c>
      <c r="D11" s="18">
        <v>78955</v>
      </c>
      <c r="E11" s="18">
        <v>22487</v>
      </c>
      <c r="F11" s="21">
        <v>62284</v>
      </c>
      <c r="G11" s="20">
        <v>6951</v>
      </c>
      <c r="H11" s="18">
        <v>15942</v>
      </c>
      <c r="I11" s="18">
        <v>6122</v>
      </c>
      <c r="J11" s="21">
        <v>15858</v>
      </c>
    </row>
    <row r="12" spans="1:10" x14ac:dyDescent="0.3">
      <c r="A12" s="14" t="s">
        <v>39</v>
      </c>
      <c r="B12" s="2" t="s">
        <v>8</v>
      </c>
      <c r="C12" s="26">
        <v>0</v>
      </c>
      <c r="D12" s="23">
        <v>174953</v>
      </c>
      <c r="E12" s="23">
        <v>0</v>
      </c>
      <c r="F12" s="25">
        <v>152846</v>
      </c>
      <c r="G12" s="26">
        <v>0</v>
      </c>
      <c r="H12" s="23">
        <v>40957</v>
      </c>
      <c r="I12" s="23">
        <v>0</v>
      </c>
      <c r="J12" s="25">
        <v>40562</v>
      </c>
    </row>
    <row r="13" spans="1:10" x14ac:dyDescent="0.3">
      <c r="A13" s="13" t="s">
        <v>40</v>
      </c>
      <c r="B13" s="1" t="s">
        <v>12</v>
      </c>
      <c r="C13" s="20">
        <v>52012</v>
      </c>
      <c r="D13" s="18">
        <v>55093</v>
      </c>
      <c r="E13" s="18">
        <v>84</v>
      </c>
      <c r="F13" s="21">
        <v>31133</v>
      </c>
      <c r="G13" s="20">
        <v>2480</v>
      </c>
      <c r="H13" s="18">
        <v>5535</v>
      </c>
      <c r="I13" s="18">
        <v>13</v>
      </c>
      <c r="J13" s="21">
        <v>2749</v>
      </c>
    </row>
    <row r="14" spans="1:10" x14ac:dyDescent="0.3">
      <c r="A14" s="14">
        <v>10</v>
      </c>
      <c r="B14" s="2" t="s">
        <v>13</v>
      </c>
      <c r="C14" s="26">
        <v>13584</v>
      </c>
      <c r="D14" s="23">
        <v>5169</v>
      </c>
      <c r="E14" s="23">
        <v>1</v>
      </c>
      <c r="F14" s="25">
        <v>5688</v>
      </c>
      <c r="G14" s="26">
        <v>5393</v>
      </c>
      <c r="H14" s="23">
        <v>884</v>
      </c>
      <c r="I14" s="23">
        <v>0</v>
      </c>
      <c r="J14" s="25">
        <v>2438</v>
      </c>
    </row>
    <row r="15" spans="1:10" x14ac:dyDescent="0.3">
      <c r="A15" s="13">
        <v>14</v>
      </c>
      <c r="B15" s="1" t="s">
        <v>9</v>
      </c>
      <c r="C15" s="20">
        <v>8710</v>
      </c>
      <c r="D15" s="18">
        <v>57311</v>
      </c>
      <c r="E15" s="18">
        <v>229</v>
      </c>
      <c r="F15" s="21">
        <v>22030</v>
      </c>
      <c r="G15" s="20">
        <v>800</v>
      </c>
      <c r="H15" s="18">
        <v>9739</v>
      </c>
      <c r="I15" s="18">
        <v>0</v>
      </c>
      <c r="J15" s="21">
        <v>2145</v>
      </c>
    </row>
    <row r="16" spans="1:10" x14ac:dyDescent="0.3">
      <c r="A16" s="14">
        <v>15</v>
      </c>
      <c r="B16" s="2" t="s">
        <v>10</v>
      </c>
      <c r="C16" s="26">
        <v>16198</v>
      </c>
      <c r="D16" s="23">
        <v>23870</v>
      </c>
      <c r="E16" s="23">
        <v>2075</v>
      </c>
      <c r="F16" s="25">
        <v>17645</v>
      </c>
      <c r="G16" s="26">
        <v>5443</v>
      </c>
      <c r="H16" s="23">
        <v>8618</v>
      </c>
      <c r="I16" s="23">
        <v>1088</v>
      </c>
      <c r="J16" s="25">
        <v>7524</v>
      </c>
    </row>
    <row r="17" spans="1:11" x14ac:dyDescent="0.3">
      <c r="A17" s="13" t="s">
        <v>41</v>
      </c>
      <c r="B17" s="1" t="s">
        <v>11</v>
      </c>
      <c r="C17" s="20">
        <v>26019</v>
      </c>
      <c r="D17" s="18">
        <v>26780</v>
      </c>
      <c r="E17" s="18">
        <v>6051</v>
      </c>
      <c r="F17" s="21">
        <v>22060</v>
      </c>
      <c r="G17" s="20">
        <v>4090</v>
      </c>
      <c r="H17" s="18">
        <v>1529</v>
      </c>
      <c r="I17" s="18">
        <v>817</v>
      </c>
      <c r="J17" s="21">
        <v>1082</v>
      </c>
      <c r="K17" s="42"/>
    </row>
    <row r="18" spans="1:11" x14ac:dyDescent="0.3">
      <c r="A18" s="14">
        <v>16</v>
      </c>
      <c r="B18" s="2" t="s">
        <v>14</v>
      </c>
      <c r="C18" s="23">
        <v>17507</v>
      </c>
      <c r="D18" s="23">
        <v>9098</v>
      </c>
      <c r="E18" s="23">
        <v>1905</v>
      </c>
      <c r="F18" s="25">
        <v>6380</v>
      </c>
      <c r="G18" s="23">
        <v>871</v>
      </c>
      <c r="H18" s="23">
        <v>6059</v>
      </c>
      <c r="I18" s="23">
        <v>48</v>
      </c>
      <c r="J18" s="25">
        <v>497</v>
      </c>
    </row>
    <row r="19" spans="1:11" x14ac:dyDescent="0.3">
      <c r="A19" s="6"/>
      <c r="B19" s="3" t="s">
        <v>19</v>
      </c>
      <c r="C19" s="4">
        <f>SUM(C3:C18)</f>
        <v>562252</v>
      </c>
      <c r="D19" s="5">
        <f t="shared" ref="D19:J19" si="0">SUM(D3:D18)</f>
        <v>824488</v>
      </c>
      <c r="E19" s="5">
        <f t="shared" si="0"/>
        <v>54613</v>
      </c>
      <c r="F19" s="11">
        <f t="shared" si="0"/>
        <v>563329</v>
      </c>
      <c r="G19" s="4">
        <f t="shared" si="0"/>
        <v>117059</v>
      </c>
      <c r="H19" s="5">
        <f t="shared" si="0"/>
        <v>195998</v>
      </c>
      <c r="I19" s="5">
        <f t="shared" si="0"/>
        <v>13466</v>
      </c>
      <c r="J19" s="11">
        <f t="shared" si="0"/>
        <v>150345</v>
      </c>
    </row>
    <row r="21" spans="1:11" x14ac:dyDescent="0.3">
      <c r="A21" s="9" t="s">
        <v>27</v>
      </c>
    </row>
    <row r="22" spans="1:11" x14ac:dyDescent="0.3">
      <c r="A22" s="9" t="s">
        <v>28</v>
      </c>
    </row>
    <row r="23" spans="1:11" ht="14.25" customHeight="1" x14ac:dyDescent="0.3">
      <c r="A23" s="9" t="s">
        <v>43</v>
      </c>
    </row>
    <row r="27" spans="1:11" x14ac:dyDescent="0.3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39"/>
  <sheetViews>
    <sheetView topLeftCell="A13" workbookViewId="0">
      <selection activeCell="H35" sqref="H35"/>
    </sheetView>
  </sheetViews>
  <sheetFormatPr baseColWidth="10" defaultRowHeight="14.4" x14ac:dyDescent="0.3"/>
  <cols>
    <col min="1" max="1" width="13.44140625" customWidth="1"/>
    <col min="2" max="2" width="13" customWidth="1"/>
    <col min="3" max="3" width="13.44140625" customWidth="1"/>
    <col min="4" max="4" width="16.33203125" customWidth="1"/>
  </cols>
  <sheetData>
    <row r="1" spans="1:4" ht="46.5" customHeight="1" x14ac:dyDescent="0.3">
      <c r="A1" s="48" t="s">
        <v>29</v>
      </c>
      <c r="B1" s="12" t="s">
        <v>44</v>
      </c>
      <c r="C1" s="12" t="s">
        <v>45</v>
      </c>
      <c r="D1" s="46" t="s">
        <v>51</v>
      </c>
    </row>
    <row r="2" spans="1:4" x14ac:dyDescent="0.3">
      <c r="A2" s="49">
        <v>44192</v>
      </c>
      <c r="B2" s="43">
        <v>24258</v>
      </c>
      <c r="C2" s="47">
        <v>0</v>
      </c>
      <c r="D2" s="47">
        <v>24258</v>
      </c>
    </row>
    <row r="3" spans="1:4" x14ac:dyDescent="0.3">
      <c r="A3" s="49">
        <v>44193</v>
      </c>
      <c r="B3" s="43">
        <v>19838</v>
      </c>
      <c r="C3" s="47">
        <v>0</v>
      </c>
      <c r="D3" s="47">
        <v>19838</v>
      </c>
    </row>
    <row r="4" spans="1:4" x14ac:dyDescent="0.3">
      <c r="A4" s="49">
        <v>44194</v>
      </c>
      <c r="B4" s="43">
        <v>43378</v>
      </c>
      <c r="C4" s="47">
        <v>0</v>
      </c>
      <c r="D4" s="47">
        <v>43378</v>
      </c>
    </row>
    <row r="5" spans="1:4" x14ac:dyDescent="0.3">
      <c r="A5" s="49">
        <v>44195</v>
      </c>
      <c r="B5" s="43">
        <v>58068</v>
      </c>
      <c r="C5" s="47">
        <v>0</v>
      </c>
      <c r="D5" s="47">
        <v>58068</v>
      </c>
    </row>
    <row r="6" spans="1:4" x14ac:dyDescent="0.3">
      <c r="A6" s="49">
        <v>44196</v>
      </c>
      <c r="B6" s="43">
        <v>38511</v>
      </c>
      <c r="C6" s="47">
        <v>0</v>
      </c>
      <c r="D6" s="47">
        <v>38511</v>
      </c>
    </row>
    <row r="7" spans="1:4" x14ac:dyDescent="0.3">
      <c r="A7" s="49">
        <v>44197</v>
      </c>
      <c r="B7" s="43">
        <v>24435</v>
      </c>
      <c r="C7" s="47">
        <v>0</v>
      </c>
      <c r="D7" s="47">
        <v>24435</v>
      </c>
    </row>
    <row r="8" spans="1:4" x14ac:dyDescent="0.3">
      <c r="A8" s="49">
        <v>44198</v>
      </c>
      <c r="B8" s="43">
        <v>51232</v>
      </c>
      <c r="C8" s="47">
        <v>0</v>
      </c>
      <c r="D8" s="47">
        <v>51232</v>
      </c>
    </row>
    <row r="9" spans="1:4" x14ac:dyDescent="0.3">
      <c r="A9" s="49">
        <v>44199</v>
      </c>
      <c r="B9" s="43">
        <v>24822</v>
      </c>
      <c r="C9" s="47">
        <v>0</v>
      </c>
      <c r="D9" s="47">
        <v>24822</v>
      </c>
    </row>
    <row r="10" spans="1:4" x14ac:dyDescent="0.3">
      <c r="A10" s="49">
        <v>44200</v>
      </c>
      <c r="B10" s="43">
        <v>48834</v>
      </c>
      <c r="C10" s="47">
        <v>0</v>
      </c>
      <c r="D10" s="47">
        <v>48834</v>
      </c>
    </row>
    <row r="11" spans="1:4" x14ac:dyDescent="0.3">
      <c r="A11" s="49">
        <v>44201</v>
      </c>
      <c r="B11" s="43">
        <v>51584</v>
      </c>
      <c r="C11" s="47">
        <v>0</v>
      </c>
      <c r="D11" s="47">
        <v>51584</v>
      </c>
    </row>
    <row r="12" spans="1:4" x14ac:dyDescent="0.3">
      <c r="A12" s="49">
        <v>44202</v>
      </c>
      <c r="B12" s="43">
        <v>56764</v>
      </c>
      <c r="C12" s="47">
        <v>0</v>
      </c>
      <c r="D12" s="47">
        <v>56764</v>
      </c>
    </row>
    <row r="13" spans="1:4" x14ac:dyDescent="0.3">
      <c r="A13" s="49">
        <v>44203</v>
      </c>
      <c r="B13" s="43">
        <v>58069</v>
      </c>
      <c r="C13" s="47">
        <v>0</v>
      </c>
      <c r="D13" s="47">
        <v>58069</v>
      </c>
    </row>
    <row r="14" spans="1:4" x14ac:dyDescent="0.3">
      <c r="A14" s="49">
        <v>44204</v>
      </c>
      <c r="B14" s="43">
        <v>59332</v>
      </c>
      <c r="C14" s="47">
        <v>0</v>
      </c>
      <c r="D14" s="47">
        <v>59332</v>
      </c>
    </row>
    <row r="15" spans="1:4" x14ac:dyDescent="0.3">
      <c r="A15" s="49">
        <v>44205</v>
      </c>
      <c r="B15" s="43">
        <v>54562</v>
      </c>
      <c r="C15" s="47">
        <v>0</v>
      </c>
      <c r="D15" s="47">
        <v>54562</v>
      </c>
    </row>
    <row r="16" spans="1:4" x14ac:dyDescent="0.3">
      <c r="A16" s="49">
        <v>44206</v>
      </c>
      <c r="B16" s="43">
        <v>32680</v>
      </c>
      <c r="C16" s="47">
        <v>0</v>
      </c>
      <c r="D16" s="47">
        <v>32680</v>
      </c>
    </row>
    <row r="17" spans="1:4" x14ac:dyDescent="0.3">
      <c r="A17" s="49">
        <v>44207</v>
      </c>
      <c r="B17" s="43">
        <v>65811</v>
      </c>
      <c r="C17" s="47">
        <v>0</v>
      </c>
      <c r="D17" s="47">
        <v>65811</v>
      </c>
    </row>
    <row r="18" spans="1:4" x14ac:dyDescent="0.3">
      <c r="A18" s="49">
        <v>44208</v>
      </c>
      <c r="B18" s="43">
        <v>80805</v>
      </c>
      <c r="C18" s="47">
        <v>0</v>
      </c>
      <c r="D18" s="47">
        <v>80805</v>
      </c>
    </row>
    <row r="19" spans="1:4" x14ac:dyDescent="0.3">
      <c r="A19" s="49">
        <v>44209</v>
      </c>
      <c r="B19" s="43">
        <v>95280</v>
      </c>
      <c r="C19" s="47">
        <v>0</v>
      </c>
      <c r="D19" s="47">
        <v>95280</v>
      </c>
    </row>
    <row r="20" spans="1:4" x14ac:dyDescent="0.3">
      <c r="A20" s="49">
        <v>44210</v>
      </c>
      <c r="B20" s="43">
        <v>100022</v>
      </c>
      <c r="C20" s="47">
        <v>0</v>
      </c>
      <c r="D20" s="47">
        <v>100022</v>
      </c>
    </row>
    <row r="21" spans="1:4" x14ac:dyDescent="0.3">
      <c r="A21" s="49">
        <v>44211</v>
      </c>
      <c r="B21" s="43">
        <v>91587</v>
      </c>
      <c r="C21" s="47">
        <v>225</v>
      </c>
      <c r="D21" s="47">
        <v>91812</v>
      </c>
    </row>
    <row r="22" spans="1:4" x14ac:dyDescent="0.3">
      <c r="A22" s="49">
        <v>44212</v>
      </c>
      <c r="B22" s="43">
        <v>55173</v>
      </c>
      <c r="C22" s="47">
        <v>466</v>
      </c>
      <c r="D22" s="47">
        <v>55639</v>
      </c>
    </row>
    <row r="23" spans="1:4" x14ac:dyDescent="0.3">
      <c r="A23" s="49">
        <v>44213</v>
      </c>
      <c r="B23" s="43">
        <v>30715</v>
      </c>
      <c r="C23" s="47">
        <v>14301</v>
      </c>
      <c r="D23" s="47">
        <v>45016</v>
      </c>
    </row>
    <row r="24" spans="1:4" x14ac:dyDescent="0.3">
      <c r="A24" s="49">
        <v>44214</v>
      </c>
      <c r="B24" s="43">
        <v>57166</v>
      </c>
      <c r="C24" s="47">
        <v>16261</v>
      </c>
      <c r="D24" s="47">
        <v>73427</v>
      </c>
    </row>
    <row r="25" spans="1:4" x14ac:dyDescent="0.3">
      <c r="A25" s="49">
        <v>44215</v>
      </c>
      <c r="B25" s="43">
        <v>65201</v>
      </c>
      <c r="C25" s="47">
        <v>27442</v>
      </c>
      <c r="D25" s="47">
        <v>92643</v>
      </c>
    </row>
    <row r="26" spans="1:4" x14ac:dyDescent="0.3">
      <c r="A26" s="49">
        <v>44216</v>
      </c>
      <c r="B26" s="43">
        <v>74820</v>
      </c>
      <c r="C26" s="47">
        <v>47150</v>
      </c>
      <c r="D26" s="47">
        <v>121970</v>
      </c>
    </row>
    <row r="27" spans="1:4" x14ac:dyDescent="0.3">
      <c r="A27" s="49">
        <v>44217</v>
      </c>
      <c r="B27" s="43">
        <v>59144</v>
      </c>
      <c r="C27" s="47">
        <v>33996</v>
      </c>
      <c r="D27" s="47">
        <v>93140</v>
      </c>
    </row>
    <row r="28" spans="1:4" x14ac:dyDescent="0.3">
      <c r="A28" s="49">
        <v>44218</v>
      </c>
      <c r="B28" s="43">
        <v>82520</v>
      </c>
      <c r="C28" s="47">
        <v>30227</v>
      </c>
      <c r="D28" s="47">
        <v>112747</v>
      </c>
    </row>
    <row r="29" spans="1:4" x14ac:dyDescent="0.3">
      <c r="A29" s="49">
        <v>44219</v>
      </c>
      <c r="B29" s="43">
        <v>47410</v>
      </c>
      <c r="C29" s="47">
        <v>40632</v>
      </c>
      <c r="D29" s="47">
        <v>88042</v>
      </c>
    </row>
    <row r="30" spans="1:4" x14ac:dyDescent="0.3">
      <c r="A30" s="49">
        <v>44220</v>
      </c>
      <c r="B30" s="43">
        <v>37648</v>
      </c>
      <c r="C30" s="47">
        <v>28148</v>
      </c>
      <c r="D30" s="47">
        <v>65796</v>
      </c>
    </row>
    <row r="31" spans="1:4" x14ac:dyDescent="0.3">
      <c r="A31" s="49">
        <v>44221</v>
      </c>
      <c r="B31" s="53">
        <v>56823</v>
      </c>
      <c r="C31" s="53">
        <v>38396</v>
      </c>
      <c r="D31" s="53">
        <v>95219</v>
      </c>
    </row>
    <row r="32" spans="1:4" x14ac:dyDescent="0.3">
      <c r="A32" s="49">
        <v>44222</v>
      </c>
      <c r="B32" s="53">
        <v>52644</v>
      </c>
      <c r="C32" s="53">
        <v>46622</v>
      </c>
      <c r="D32" s="53">
        <v>99266</v>
      </c>
    </row>
    <row r="33" spans="1:4" x14ac:dyDescent="0.3">
      <c r="A33" s="49">
        <v>44223</v>
      </c>
      <c r="B33" s="53">
        <v>50111</v>
      </c>
      <c r="C33" s="53">
        <v>48902</v>
      </c>
      <c r="D33" s="53">
        <v>99013</v>
      </c>
    </row>
    <row r="34" spans="1:4" x14ac:dyDescent="0.3">
      <c r="A34" s="49">
        <v>44224</v>
      </c>
      <c r="B34">
        <v>50234</v>
      </c>
      <c r="C34">
        <v>43878</v>
      </c>
      <c r="D34">
        <v>94112</v>
      </c>
    </row>
    <row r="39" spans="1:4" x14ac:dyDescent="0.3">
      <c r="A39" s="16" t="s">
        <v>19</v>
      </c>
      <c r="B39" s="15">
        <f>SUM(B2:B35)</f>
        <v>1799481</v>
      </c>
      <c r="C39" s="15">
        <f t="shared" ref="C39" si="0">SUM(C2:C35)</f>
        <v>416646</v>
      </c>
      <c r="D39" s="15">
        <f>SUM(D2:D35)</f>
        <v>2216127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Gesamt_bis_einschl_28.01.21</vt:lpstr>
      <vt:lpstr>Indik_bis_einschl_28.01.</vt:lpstr>
      <vt:lpstr>Impfungen_proTag</vt:lpstr>
      <vt:lpstr>Indik_bis_einschl_28.01.!Bundesländer001</vt:lpstr>
      <vt:lpstr>Gesamt_bis_einschl_28.01.21!Bundesländer001_1</vt:lpstr>
      <vt:lpstr>Indik_bis_einschl_28.01.!Bundesländer001_1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2021-01-29T09:29:45Z</dcterms:created>
  <dcterms:modified xsi:type="dcterms:W3CDTF">2021-01-29T09:31:48Z</dcterms:modified>
</cp:coreProperties>
</file>