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 defaultThemeVersion="124226"/>
  <xr:revisionPtr revIDLastSave="0" documentId="13_ncr:1_{C6431228-2417-4D68-8AAB-EEEDBD9472E4}" xr6:coauthVersionLast="36" xr6:coauthVersionMax="36" xr10:uidLastSave="{00000000-0000-0000-0000-000000000000}"/>
  <bookViews>
    <workbookView xWindow="120" yWindow="105" windowWidth="28515" windowHeight="12600" tabRatio="597" xr2:uid="{00000000-000D-0000-FFFF-FFFF00000000}"/>
  </bookViews>
  <sheets>
    <sheet name="Erläuterung" sheetId="9" r:id="rId1"/>
    <sheet name="Gesamt_bis_einschl_19.02.21" sheetId="12" r:id="rId2"/>
    <sheet name="Indik_bis_einschl_19.02." sheetId="11" r:id="rId3"/>
    <sheet name="Impfungen_proTag" sheetId="10" r:id="rId4"/>
  </sheets>
  <definedNames>
    <definedName name="Bundesländer001" localSheetId="1">Gesamt_bis_einschl_19.02.21!#REF!</definedName>
    <definedName name="Bundesländer001" localSheetId="2">Indik_bis_einschl_19.02.!$G$2:$J$18</definedName>
    <definedName name="Bundesländer001_1" localSheetId="1">Gesamt_bis_einschl_19.02.21!$D$3:$H$19</definedName>
    <definedName name="Bundesländer001_1" localSheetId="2">Indik_bis_einschl_19.02.!$C$2:$F$18</definedName>
  </definedNames>
  <calcPr calcId="191029"/>
</workbook>
</file>

<file path=xl/calcChain.xml><?xml version="1.0" encoding="utf-8"?>
<calcChain xmlns="http://schemas.openxmlformats.org/spreadsheetml/2006/main">
  <c r="B60" i="10" l="1"/>
  <c r="D20" i="12" l="1"/>
  <c r="G20" i="12"/>
  <c r="D60" i="10" l="1"/>
  <c r="C60" i="10" l="1"/>
  <c r="K20" i="12" l="1"/>
  <c r="L20" i="12"/>
  <c r="D19" i="11" l="1"/>
  <c r="E19" i="11"/>
  <c r="F19" i="11"/>
  <c r="G19" i="11"/>
  <c r="H19" i="11"/>
  <c r="I19" i="11"/>
  <c r="J19" i="11"/>
  <c r="C19" i="11"/>
  <c r="H20" i="12" l="1"/>
  <c r="E20" i="12" l="1"/>
  <c r="F20" i="12"/>
  <c r="M20" i="12" l="1"/>
  <c r="J20" i="12"/>
  <c r="N20" i="12" s="1"/>
  <c r="C20" i="12" l="1"/>
  <c r="I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<sst xmlns="http://schemas.openxmlformats.org/spreadsheetml/2006/main" count="108" uniqueCount="62">
  <si>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</si>
  <si>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</si>
  <si>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</si>
  <si>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</si>
  <si>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</si>
  <si>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</si>
  <si>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</si>
  <si>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</si>
  <si>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</si>
  <si>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</si>
  <si>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</si>
  <si>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</si>
  <si>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</si>
  <si>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</si>
  <si>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</si>
  <si>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</si>
  <si>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</si>
  <si>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</si>
  <si>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</si>
  <si>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</si>
  <si>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</si>
  <si>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</si>
  <si>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</si>
  <si>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</si>
  <si>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</si>
  <si>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</si>
  <si>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</si>
  <si>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</si>
  <si>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</si>
  <si>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</si>
  <si>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</si>
  <si>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</si>
  <si>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</si>
  <si>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</si>
  <si>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</si>
  <si>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</si>
  <si>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</si>
  <si>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</si>
  <si>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</si>
  <si>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</si>
  <si>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</si>
  <si>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</si>
  <si>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</si>
  <si>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</si>
  <si>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</si>
  <si>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</si>
  <si>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</si>
  <si>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</si>
  <si>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</si>
  <si>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</si>
  <si>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</si>
  <si>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Gesamtzahl verabreichter Impfstoffdosen</t>
  </si>
  <si>
    <t>Verfügbare Impfstoffe in Deutschland:</t>
  </si>
  <si>
    <t>BioNTech seit 26.12.2020</t>
  </si>
  <si>
    <t>Moderna seit 14.01.2021</t>
  </si>
  <si>
    <t>Anmerkung zu den Indikationen: Es können mehrere Indikationen je geimpfter Person vorliegen. In einigen Bundesländern werden nicht alle der in der Tabelle aufgeführten Indikationen einzeln ausgewiesen.</t>
  </si>
  <si>
    <t>AstraZeneca seit 08.02.2021</t>
  </si>
  <si>
    <t>AstraZeneca</t>
  </si>
  <si>
    <t>Datenstand: 20.02.2021, 8:00 Uhr</t>
  </si>
  <si>
    <t>Durchgeführte Impfungen bundesweit und nach Bundesland bis einschließlich 19.02.21 (Gesamt_bis_einschl_19.02.21)</t>
  </si>
  <si>
    <t xml:space="preserve">Die kumulative Zahl der Impfungen umfasst alle Impfungen, die bis einschließlich 19.02.21 durchgeführt und bis zum 20.02.21, 8:00 Uhr, dem RKI gemeldet wurden. Nachmeldungen und Datenkorrekturen aus zurückliegenden Tagen sind in der kumulativen Zahl der Impfungen enthalten. </t>
  </si>
  <si>
    <t>Anzahl Impfungen nach Indikation bis einschließlich 19.02.21 (Indik_bis_einschl_19.02.21)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</si>
</sst>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74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0" fontId="0" fillId="0" borderId="0" xfId="0" applyBorder="1"/>
    <xf numFmtId="165" fontId="10" fillId="3" borderId="2" xfId="1" applyNumberFormat="1" applyFont="1" applyFill="1" applyBorder="1" applyAlignment="1">
      <alignment horizontal="right" vertical="center"/>
    </xf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1" fillId="4" borderId="15" xfId="0" applyNumberFormat="1" applyFont="1" applyFill="1" applyBorder="1"/>
    <xf numFmtId="3" fontId="2" fillId="3" borderId="15" xfId="0" applyNumberFormat="1" applyFont="1" applyFill="1" applyBorder="1"/>
    <xf numFmtId="0" fontId="4" fillId="7" borderId="0" xfId="1" applyFont="1" applyFill="1" applyAlignment="1">
      <alignment wrapText="1"/>
    </xf>
    <xf numFmtId="0" fontId="11" fillId="0" borderId="0" xfId="0" applyFont="1"/>
    <xf numFmtId="0" fontId="12" fillId="0" borderId="0" xfId="1" applyFont="1"/>
    <xf numFmtId="0" fontId="0" fillId="0" borderId="0" xfId="0"/>
    <xf numFmtId="3" fontId="1" fillId="0" borderId="5" xfId="0" applyNumberFormat="1" applyFont="1" applyBorder="1"/>
    <xf numFmtId="0" fontId="12" fillId="0" borderId="0" xfId="1" applyFont="1" applyAlignment="1">
      <alignment wrapText="1"/>
    </xf>
    <xf numFmtId="0" fontId="8" fillId="8" borderId="0" xfId="1" applyFont="1" applyFill="1" applyAlignment="1">
      <alignment wrapText="1"/>
    </xf>
    <xf numFmtId="0" fontId="3" fillId="0" borderId="5" xfId="0" applyFont="1" applyBorder="1" applyAlignment="1">
      <alignment horizontal="right" wrapText="1"/>
    </xf>
    <xf numFmtId="0" fontId="8" fillId="5" borderId="5" xfId="0" applyFont="1" applyFill="1" applyBorder="1" applyAlignment="1">
      <alignment horizontal="left" vertical="center" wrapText="1"/>
    </xf>
    <xf numFmtId="14" fontId="1" fillId="6" borderId="5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165" fontId="10" fillId="3" borderId="3" xfId="1" applyNumberFormat="1" applyFont="1" applyFill="1" applyBorder="1" applyAlignment="1">
      <alignment horizontal="right" vertical="center"/>
    </xf>
    <xf numFmtId="3" fontId="1" fillId="0" borderId="0" xfId="0" applyNumberFormat="1" applyFont="1" applyBorder="1"/>
    <xf numFmtId="0" fontId="0" fillId="0" borderId="5" xfId="0" applyBorder="1" applyAlignment="1">
      <alignment wrapText="1"/>
    </xf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4">
    <cellStyle name="Standard" xfId="0" builtinId="0"/>
    <cellStyle name="Standard 2" xfId="1" xr:uid="{00000000-0005-0000-0000-000031000000}"/>
    <cellStyle name="Standard 2 2" xfId="2" xr:uid="{00000000-0005-0000-0000-000031000000}"/>
    <cellStyle name="Standar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22">
    <queryTableFields count="10">
      <queryTableField id="2" name="Fälle kumulativ"/>
      <queryTableField id="18" dataBound="0" fillFormulas="1"/>
      <queryTableField id="17" dataBound="0" fillFormulas="1"/>
      <queryTableField id="21" dataBound="0" fillFormulas="1"/>
      <queryTableField id="3" name="Differenz Vortag"/>
      <queryTableField id="16" dataBound="0" fillFormulas="1"/>
      <queryTableField id="5" dataBound="0" fillFormulas="1"/>
      <queryTableField id="20" dataBound="0" fillFormulas="1"/>
      <queryTableField id="19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3"/>
  <sheetViews>
    <sheetView tabSelected="1" workbookViewId="0"/>
  </sheetViews>
  <sheetFormatPr baseColWidth="10" defaultColWidth="11.42578125" defaultRowHeight="15" x14ac:dyDescent="0.25"/>
  <cols>
    <col min="1" max="1" width="148.42578125" style="9" customWidth="1"/>
    <col min="2" max="16384" width="11.42578125" style="9"/>
  </cols>
  <sheetData>
    <row r="1" spans="1:3" x14ac:dyDescent="0.25">
      <c r="A1" s="37" t="s">
        <v>50</v>
      </c>
    </row>
    <row r="2" spans="1:3" x14ac:dyDescent="0.25">
      <c r="A2" s="39" t="s">
        <v>18</v>
      </c>
    </row>
    <row r="3" spans="1:3" x14ac:dyDescent="0.25">
      <c r="A3" s="39" t="s">
        <v>58</v>
      </c>
      <c r="B3" s="7"/>
      <c r="C3" s="8"/>
    </row>
    <row r="4" spans="1:3" x14ac:dyDescent="0.25">
      <c r="A4" s="39"/>
      <c r="B4" s="7"/>
      <c r="C4" s="8"/>
    </row>
    <row r="5" spans="1:3" x14ac:dyDescent="0.25">
      <c r="A5" s="43" t="s">
        <v>59</v>
      </c>
    </row>
    <row r="6" spans="1:3" ht="29.25" customHeight="1" x14ac:dyDescent="0.25">
      <c r="A6" s="42" t="s">
        <v>60</v>
      </c>
    </row>
    <row r="7" spans="1:3" x14ac:dyDescent="0.25">
      <c r="A7" s="39" t="s">
        <v>21</v>
      </c>
    </row>
    <row r="8" spans="1:3" x14ac:dyDescent="0.25">
      <c r="A8" s="39" t="s">
        <v>22</v>
      </c>
    </row>
    <row r="9" spans="1:3" s="40" customFormat="1" x14ac:dyDescent="0.25">
      <c r="A9" s="39"/>
    </row>
    <row r="10" spans="1:3" s="40" customFormat="1" x14ac:dyDescent="0.25">
      <c r="A10" s="39"/>
    </row>
    <row r="11" spans="1:3" x14ac:dyDescent="0.25">
      <c r="A11" s="43" t="s">
        <v>61</v>
      </c>
    </row>
    <row r="12" spans="1:3" ht="30" x14ac:dyDescent="0.25">
      <c r="A12" s="48" t="s">
        <v>55</v>
      </c>
    </row>
    <row r="13" spans="1:3" s="40" customFormat="1" x14ac:dyDescent="0.25">
      <c r="A13" s="38"/>
    </row>
    <row r="14" spans="1:3" x14ac:dyDescent="0.25">
      <c r="A14" s="39" t="s">
        <v>18</v>
      </c>
    </row>
    <row r="15" spans="1:3" x14ac:dyDescent="0.25">
      <c r="A15" s="43" t="s">
        <v>31</v>
      </c>
    </row>
    <row r="16" spans="1:3" ht="30" x14ac:dyDescent="0.25">
      <c r="A16" s="49" t="s">
        <v>32</v>
      </c>
    </row>
    <row r="17" spans="1:1" x14ac:dyDescent="0.25">
      <c r="A17" s="38"/>
    </row>
    <row r="18" spans="1:1" x14ac:dyDescent="0.25">
      <c r="A18" s="38"/>
    </row>
    <row r="19" spans="1:1" x14ac:dyDescent="0.25">
      <c r="A19" s="38" t="s">
        <v>30</v>
      </c>
    </row>
    <row r="20" spans="1:1" x14ac:dyDescent="0.25">
      <c r="A20" s="47" t="s">
        <v>52</v>
      </c>
    </row>
    <row r="21" spans="1:1" x14ac:dyDescent="0.25">
      <c r="A21" s="47" t="s">
        <v>53</v>
      </c>
    </row>
    <row r="22" spans="1:1" x14ac:dyDescent="0.25">
      <c r="A22" s="47" t="s">
        <v>54</v>
      </c>
    </row>
    <row r="23" spans="1:1" x14ac:dyDescent="0.25">
      <c r="A23" s="47" t="s">
        <v>56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N27"/>
  <sheetViews>
    <sheetView workbookViewId="0">
      <selection sqref="A1:A3"/>
    </sheetView>
  </sheetViews>
  <sheetFormatPr baseColWidth="10" defaultRowHeight="15" x14ac:dyDescent="0.25"/>
  <cols>
    <col min="1" max="1" width="3.7109375" customWidth="1"/>
    <col min="2" max="2" width="25.42578125" customWidth="1"/>
    <col min="3" max="3" width="18.140625" customWidth="1"/>
    <col min="4" max="5" width="11.42578125" style="9"/>
    <col min="7" max="7" width="13" style="40" customWidth="1"/>
    <col min="8" max="8" width="12.28515625" style="9" customWidth="1"/>
    <col min="9" max="9" width="10" customWidth="1"/>
    <col min="11" max="12" width="11.42578125" style="40"/>
    <col min="13" max="13" width="12.5703125" customWidth="1"/>
    <col min="14" max="14" width="9.5703125" customWidth="1"/>
    <col min="15" max="15" width="18" customWidth="1"/>
  </cols>
  <sheetData>
    <row r="1" spans="1:14" ht="15" customHeight="1" x14ac:dyDescent="0.25">
      <c r="A1" s="60" t="s">
        <v>42</v>
      </c>
      <c r="B1" s="62" t="s">
        <v>16</v>
      </c>
      <c r="C1" s="68" t="s">
        <v>49</v>
      </c>
      <c r="D1" s="64" t="s">
        <v>44</v>
      </c>
      <c r="E1" s="65"/>
      <c r="F1" s="65"/>
      <c r="G1" s="65"/>
      <c r="H1" s="65"/>
      <c r="I1" s="65"/>
      <c r="J1" s="55" t="s">
        <v>45</v>
      </c>
      <c r="K1" s="56"/>
      <c r="L1" s="56"/>
      <c r="M1" s="56"/>
      <c r="N1" s="57"/>
    </row>
    <row r="2" spans="1:14" s="9" customFormat="1" ht="15" customHeight="1" x14ac:dyDescent="0.25">
      <c r="A2" s="60"/>
      <c r="B2" s="62"/>
      <c r="C2" s="68"/>
      <c r="D2" s="70" t="s">
        <v>20</v>
      </c>
      <c r="E2" s="71"/>
      <c r="F2" s="71"/>
      <c r="G2" s="71"/>
      <c r="H2" s="66" t="s">
        <v>17</v>
      </c>
      <c r="I2" s="53" t="s">
        <v>48</v>
      </c>
      <c r="J2" s="58" t="s">
        <v>20</v>
      </c>
      <c r="K2" s="59"/>
      <c r="L2" s="59"/>
      <c r="M2" s="66" t="s">
        <v>17</v>
      </c>
      <c r="N2" s="53" t="s">
        <v>48</v>
      </c>
    </row>
    <row r="3" spans="1:14" ht="16.5" customHeight="1" x14ac:dyDescent="0.25">
      <c r="A3" s="61"/>
      <c r="B3" s="63"/>
      <c r="C3" s="69"/>
      <c r="D3" s="26" t="s">
        <v>19</v>
      </c>
      <c r="E3" s="26" t="s">
        <v>47</v>
      </c>
      <c r="F3" s="26" t="s">
        <v>46</v>
      </c>
      <c r="G3" s="26" t="s">
        <v>57</v>
      </c>
      <c r="H3" s="67"/>
      <c r="I3" s="54"/>
      <c r="J3" s="26" t="s">
        <v>19</v>
      </c>
      <c r="K3" s="26" t="s">
        <v>47</v>
      </c>
      <c r="L3" s="26" t="s">
        <v>46</v>
      </c>
      <c r="M3" s="67"/>
      <c r="N3" s="54"/>
    </row>
    <row r="4" spans="1:14" x14ac:dyDescent="0.25">
      <c r="A4" s="13" t="s">
        <v>33</v>
      </c>
      <c r="B4" s="1" t="s">
        <v>1</v>
      </c>
      <c r="C4" s="33">
        <v>593476</v>
      </c>
      <c r="D4" s="16">
        <v>394169</v>
      </c>
      <c r="E4" s="16">
        <v>372387</v>
      </c>
      <c r="F4" s="16">
        <v>17965</v>
      </c>
      <c r="G4" s="16">
        <v>3817</v>
      </c>
      <c r="H4" s="16">
        <v>11700</v>
      </c>
      <c r="I4" s="32">
        <v>3.5509460294832778</v>
      </c>
      <c r="J4" s="29">
        <v>199307</v>
      </c>
      <c r="K4" s="16">
        <v>198451</v>
      </c>
      <c r="L4" s="16">
        <v>856</v>
      </c>
      <c r="M4" s="17">
        <v>10517</v>
      </c>
      <c r="N4" s="50">
        <v>1.7954948265800292</v>
      </c>
    </row>
    <row r="5" spans="1:14" x14ac:dyDescent="0.25">
      <c r="A5" s="14" t="s">
        <v>34</v>
      </c>
      <c r="B5" s="2" t="s">
        <v>0</v>
      </c>
      <c r="C5" s="34">
        <v>832042</v>
      </c>
      <c r="D5" s="21">
        <v>539997</v>
      </c>
      <c r="E5" s="21">
        <v>504457</v>
      </c>
      <c r="F5" s="21">
        <v>13689</v>
      </c>
      <c r="G5" s="21">
        <v>21851</v>
      </c>
      <c r="H5" s="22">
        <v>15787</v>
      </c>
      <c r="I5" s="23">
        <v>4.1143453007858373</v>
      </c>
      <c r="J5" s="30">
        <v>292045</v>
      </c>
      <c r="K5" s="21">
        <v>283579</v>
      </c>
      <c r="L5" s="21">
        <v>8466</v>
      </c>
      <c r="M5" s="22">
        <v>11598</v>
      </c>
      <c r="N5" s="23">
        <v>2.2251493496593491</v>
      </c>
    </row>
    <row r="6" spans="1:14" x14ac:dyDescent="0.25">
      <c r="A6" s="13">
        <v>11</v>
      </c>
      <c r="B6" s="1" t="s">
        <v>3</v>
      </c>
      <c r="C6" s="33">
        <v>235543</v>
      </c>
      <c r="D6" s="16">
        <v>145884</v>
      </c>
      <c r="E6" s="16">
        <v>133961</v>
      </c>
      <c r="F6" s="16">
        <v>4704</v>
      </c>
      <c r="G6" s="16">
        <v>7219</v>
      </c>
      <c r="H6" s="17">
        <v>2347</v>
      </c>
      <c r="I6" s="18">
        <v>3.9755922551656346</v>
      </c>
      <c r="J6" s="29">
        <v>89659</v>
      </c>
      <c r="K6" s="16">
        <v>89659</v>
      </c>
      <c r="L6" s="16">
        <v>0</v>
      </c>
      <c r="M6" s="17">
        <v>2850</v>
      </c>
      <c r="N6" s="18">
        <v>2.4433633983568837</v>
      </c>
    </row>
    <row r="7" spans="1:14" x14ac:dyDescent="0.25">
      <c r="A7" s="14">
        <v>12</v>
      </c>
      <c r="B7" s="2" t="s">
        <v>2</v>
      </c>
      <c r="C7" s="34">
        <v>154623</v>
      </c>
      <c r="D7" s="21">
        <v>85192</v>
      </c>
      <c r="E7" s="21">
        <v>78412</v>
      </c>
      <c r="F7" s="21">
        <v>4114</v>
      </c>
      <c r="G7" s="21">
        <v>2666</v>
      </c>
      <c r="H7" s="22">
        <v>863</v>
      </c>
      <c r="I7" s="23">
        <v>3.3780973260959128</v>
      </c>
      <c r="J7" s="30">
        <v>69431</v>
      </c>
      <c r="K7" s="21">
        <v>69430</v>
      </c>
      <c r="L7" s="21">
        <v>1</v>
      </c>
      <c r="M7" s="22">
        <v>2631</v>
      </c>
      <c r="N7" s="23">
        <v>2.7531302874467709</v>
      </c>
    </row>
    <row r="8" spans="1:14" x14ac:dyDescent="0.25">
      <c r="A8" s="13" t="s">
        <v>35</v>
      </c>
      <c r="B8" s="1" t="s">
        <v>4</v>
      </c>
      <c r="C8" s="33">
        <v>45792</v>
      </c>
      <c r="D8" s="16">
        <v>28443</v>
      </c>
      <c r="E8" s="16">
        <v>24916</v>
      </c>
      <c r="F8" s="16">
        <v>1931</v>
      </c>
      <c r="G8" s="16">
        <v>1596</v>
      </c>
      <c r="H8" s="17">
        <v>837</v>
      </c>
      <c r="I8" s="18">
        <v>4.1754134603245436</v>
      </c>
      <c r="J8" s="29">
        <v>17349</v>
      </c>
      <c r="K8" s="16">
        <v>16096</v>
      </c>
      <c r="L8" s="16">
        <v>1253</v>
      </c>
      <c r="M8" s="17">
        <v>529</v>
      </c>
      <c r="N8" s="18">
        <v>2.5468216476170062</v>
      </c>
    </row>
    <row r="9" spans="1:14" x14ac:dyDescent="0.25">
      <c r="A9" s="14" t="s">
        <v>36</v>
      </c>
      <c r="B9" s="2" t="s">
        <v>5</v>
      </c>
      <c r="C9" s="34">
        <v>119987</v>
      </c>
      <c r="D9" s="21">
        <v>76926</v>
      </c>
      <c r="E9" s="21">
        <v>68463</v>
      </c>
      <c r="F9" s="21">
        <v>1792</v>
      </c>
      <c r="G9" s="21">
        <v>6671</v>
      </c>
      <c r="H9" s="22">
        <v>2420</v>
      </c>
      <c r="I9" s="23">
        <v>4.16434565270702</v>
      </c>
      <c r="J9" s="30">
        <v>43061</v>
      </c>
      <c r="K9" s="21">
        <v>42654</v>
      </c>
      <c r="L9" s="21">
        <v>407</v>
      </c>
      <c r="M9" s="22">
        <v>1281</v>
      </c>
      <c r="N9" s="23">
        <v>2.3310829648131577</v>
      </c>
    </row>
    <row r="10" spans="1:14" x14ac:dyDescent="0.25">
      <c r="A10" s="13" t="s">
        <v>37</v>
      </c>
      <c r="B10" s="1" t="s">
        <v>15</v>
      </c>
      <c r="C10" s="33">
        <v>320990</v>
      </c>
      <c r="D10" s="16">
        <v>218692</v>
      </c>
      <c r="E10" s="16">
        <v>207129</v>
      </c>
      <c r="F10" s="16">
        <v>6384</v>
      </c>
      <c r="G10" s="16">
        <v>5179</v>
      </c>
      <c r="H10" s="17">
        <v>4897</v>
      </c>
      <c r="I10" s="18">
        <v>3.4778819607893032</v>
      </c>
      <c r="J10" s="29">
        <v>102298</v>
      </c>
      <c r="K10" s="16">
        <v>102153</v>
      </c>
      <c r="L10" s="16">
        <v>145</v>
      </c>
      <c r="M10" s="17">
        <v>2498</v>
      </c>
      <c r="N10" s="18">
        <v>1.6268558924186716</v>
      </c>
    </row>
    <row r="11" spans="1:14" x14ac:dyDescent="0.25">
      <c r="A11" s="14">
        <v>13</v>
      </c>
      <c r="B11" s="2" t="s">
        <v>6</v>
      </c>
      <c r="C11" s="35">
        <v>112054</v>
      </c>
      <c r="D11" s="21">
        <v>68414</v>
      </c>
      <c r="E11" s="21">
        <v>63764</v>
      </c>
      <c r="F11" s="21">
        <v>2473</v>
      </c>
      <c r="G11" s="21">
        <v>2177</v>
      </c>
      <c r="H11" s="22">
        <v>998</v>
      </c>
      <c r="I11" s="23">
        <v>4.2542368876302898</v>
      </c>
      <c r="J11" s="30">
        <v>43640</v>
      </c>
      <c r="K11" s="21">
        <v>42811</v>
      </c>
      <c r="L11" s="21">
        <v>829</v>
      </c>
      <c r="M11" s="22">
        <v>2394</v>
      </c>
      <c r="N11" s="23">
        <v>2.7136974563128287</v>
      </c>
    </row>
    <row r="12" spans="1:14" x14ac:dyDescent="0.25">
      <c r="A12" s="13" t="s">
        <v>38</v>
      </c>
      <c r="B12" s="1" t="s">
        <v>7</v>
      </c>
      <c r="C12" s="33">
        <v>419663</v>
      </c>
      <c r="D12" s="16">
        <v>279853</v>
      </c>
      <c r="E12" s="16">
        <v>254313</v>
      </c>
      <c r="F12" s="16">
        <v>7571</v>
      </c>
      <c r="G12" s="16">
        <v>17969</v>
      </c>
      <c r="H12" s="17">
        <v>14636</v>
      </c>
      <c r="I12" s="18">
        <v>3.500959766853716</v>
      </c>
      <c r="J12" s="29">
        <v>139810</v>
      </c>
      <c r="K12" s="16">
        <v>138187</v>
      </c>
      <c r="L12" s="16">
        <v>1623</v>
      </c>
      <c r="M12" s="17">
        <v>3011</v>
      </c>
      <c r="N12" s="18">
        <v>1.749022468952693</v>
      </c>
    </row>
    <row r="13" spans="1:14" x14ac:dyDescent="0.25">
      <c r="A13" s="14" t="s">
        <v>39</v>
      </c>
      <c r="B13" s="2" t="s">
        <v>8</v>
      </c>
      <c r="C13" s="34">
        <v>998791</v>
      </c>
      <c r="D13" s="21">
        <v>686432</v>
      </c>
      <c r="E13" s="21">
        <v>616753</v>
      </c>
      <c r="F13" s="21">
        <v>17305</v>
      </c>
      <c r="G13" s="21">
        <v>52374</v>
      </c>
      <c r="H13" s="22">
        <v>15177</v>
      </c>
      <c r="I13" s="23">
        <v>3.8247258447422028</v>
      </c>
      <c r="J13" s="30">
        <v>312359</v>
      </c>
      <c r="K13" s="21">
        <v>309995</v>
      </c>
      <c r="L13" s="21">
        <v>2364</v>
      </c>
      <c r="M13" s="22">
        <v>1792</v>
      </c>
      <c r="N13" s="23">
        <v>1.7404310115755526</v>
      </c>
    </row>
    <row r="14" spans="1:14" x14ac:dyDescent="0.25">
      <c r="A14" s="13" t="s">
        <v>40</v>
      </c>
      <c r="B14" s="1" t="s">
        <v>12</v>
      </c>
      <c r="C14" s="33">
        <v>296990</v>
      </c>
      <c r="D14" s="16">
        <v>173803</v>
      </c>
      <c r="E14" s="16">
        <v>159784</v>
      </c>
      <c r="F14" s="16">
        <v>4537</v>
      </c>
      <c r="G14" s="16">
        <v>9482</v>
      </c>
      <c r="H14" s="17">
        <v>5171</v>
      </c>
      <c r="I14" s="18">
        <v>4.2454107974712638</v>
      </c>
      <c r="J14" s="29">
        <v>123187</v>
      </c>
      <c r="K14" s="16">
        <v>119882</v>
      </c>
      <c r="L14" s="16">
        <v>3305</v>
      </c>
      <c r="M14" s="17">
        <v>2735</v>
      </c>
      <c r="N14" s="18">
        <v>3.0090356317675333</v>
      </c>
    </row>
    <row r="15" spans="1:14" x14ac:dyDescent="0.25">
      <c r="A15" s="14">
        <v>10</v>
      </c>
      <c r="B15" s="2" t="s">
        <v>13</v>
      </c>
      <c r="C15" s="34">
        <v>60010</v>
      </c>
      <c r="D15" s="21">
        <v>40198</v>
      </c>
      <c r="E15" s="21">
        <v>35398</v>
      </c>
      <c r="F15" s="21">
        <v>1469</v>
      </c>
      <c r="G15" s="21">
        <v>3331</v>
      </c>
      <c r="H15" s="22">
        <v>1338</v>
      </c>
      <c r="I15" s="23">
        <v>4.0732120293407457</v>
      </c>
      <c r="J15" s="30">
        <v>19812</v>
      </c>
      <c r="K15" s="21">
        <v>19693</v>
      </c>
      <c r="L15" s="21">
        <v>119</v>
      </c>
      <c r="M15" s="22">
        <v>661</v>
      </c>
      <c r="N15" s="23">
        <v>2.0075246710109669</v>
      </c>
    </row>
    <row r="16" spans="1:14" x14ac:dyDescent="0.25">
      <c r="A16" s="13">
        <v>14</v>
      </c>
      <c r="B16" s="1" t="s">
        <v>9</v>
      </c>
      <c r="C16" s="33">
        <v>224101</v>
      </c>
      <c r="D16" s="16">
        <v>150611</v>
      </c>
      <c r="E16" s="16">
        <v>141591</v>
      </c>
      <c r="F16" s="16">
        <v>6959</v>
      </c>
      <c r="G16" s="16">
        <v>2061</v>
      </c>
      <c r="H16" s="17">
        <v>6010</v>
      </c>
      <c r="I16" s="18">
        <v>3.6987247698964456</v>
      </c>
      <c r="J16" s="29">
        <v>73490</v>
      </c>
      <c r="K16" s="16">
        <v>73399</v>
      </c>
      <c r="L16" s="16">
        <v>91</v>
      </c>
      <c r="M16" s="17">
        <v>2088</v>
      </c>
      <c r="N16" s="18">
        <v>1.8047770968899337</v>
      </c>
    </row>
    <row r="17" spans="1:14" x14ac:dyDescent="0.25">
      <c r="A17" s="14">
        <v>15</v>
      </c>
      <c r="B17" s="2" t="s">
        <v>10</v>
      </c>
      <c r="C17" s="34">
        <v>124380</v>
      </c>
      <c r="D17" s="21">
        <v>79007</v>
      </c>
      <c r="E17" s="21">
        <v>70040</v>
      </c>
      <c r="F17" s="21">
        <v>3184</v>
      </c>
      <c r="G17" s="21">
        <v>5783</v>
      </c>
      <c r="H17" s="22">
        <v>2258</v>
      </c>
      <c r="I17" s="23">
        <v>3.5997652614245972</v>
      </c>
      <c r="J17" s="30">
        <v>45373</v>
      </c>
      <c r="K17" s="21">
        <v>44821</v>
      </c>
      <c r="L17" s="21">
        <v>552</v>
      </c>
      <c r="M17" s="22">
        <v>1452</v>
      </c>
      <c r="N17" s="23">
        <v>2.0673123799994713</v>
      </c>
    </row>
    <row r="18" spans="1:14" x14ac:dyDescent="0.25">
      <c r="A18" s="13" t="s">
        <v>41</v>
      </c>
      <c r="B18" s="1" t="s">
        <v>11</v>
      </c>
      <c r="C18" s="33">
        <v>190977</v>
      </c>
      <c r="D18" s="16">
        <v>118459</v>
      </c>
      <c r="E18" s="16">
        <v>108633</v>
      </c>
      <c r="F18" s="16">
        <v>3266</v>
      </c>
      <c r="G18" s="16">
        <v>6560</v>
      </c>
      <c r="H18" s="17">
        <v>2740</v>
      </c>
      <c r="I18" s="18">
        <v>4.0794855520731126</v>
      </c>
      <c r="J18" s="29">
        <v>72518</v>
      </c>
      <c r="K18" s="16">
        <v>71305</v>
      </c>
      <c r="L18" s="16">
        <v>1213</v>
      </c>
      <c r="M18" s="17">
        <v>3256</v>
      </c>
      <c r="N18" s="18">
        <v>2.4973715231872462</v>
      </c>
    </row>
    <row r="19" spans="1:14" x14ac:dyDescent="0.25">
      <c r="A19" s="14">
        <v>16</v>
      </c>
      <c r="B19" s="2" t="s">
        <v>14</v>
      </c>
      <c r="C19" s="34">
        <v>140222</v>
      </c>
      <c r="D19" s="21">
        <v>93210</v>
      </c>
      <c r="E19" s="21">
        <v>86649</v>
      </c>
      <c r="F19" s="21">
        <v>4408</v>
      </c>
      <c r="G19" s="21">
        <v>2153</v>
      </c>
      <c r="H19" s="22">
        <v>1976</v>
      </c>
      <c r="I19" s="23">
        <v>4.3691272713977556</v>
      </c>
      <c r="J19" s="30">
        <v>47012</v>
      </c>
      <c r="K19" s="21">
        <v>47012</v>
      </c>
      <c r="L19" s="21">
        <v>0</v>
      </c>
      <c r="M19" s="22">
        <v>2043</v>
      </c>
      <c r="N19" s="23">
        <v>2.2036413612589989</v>
      </c>
    </row>
    <row r="20" spans="1:14" x14ac:dyDescent="0.25">
      <c r="A20" s="6"/>
      <c r="B20" s="3" t="s">
        <v>19</v>
      </c>
      <c r="C20" s="36">
        <f>D20+J20</f>
        <v>4869641</v>
      </c>
      <c r="D20" s="6">
        <f>SUM(D4:D19)</f>
        <v>3179290</v>
      </c>
      <c r="E20" s="6">
        <f>SUM(E4:E19)</f>
        <v>2926650</v>
      </c>
      <c r="F20" s="6">
        <f>SUM(F4:F19)</f>
        <v>101751</v>
      </c>
      <c r="G20" s="6">
        <f>SUM(G4:G19)</f>
        <v>150889</v>
      </c>
      <c r="H20" s="6">
        <f>SUM(H4:H19)</f>
        <v>89155</v>
      </c>
      <c r="I20" s="10">
        <f>D20/83166711*100</f>
        <v>3.8227915493736426</v>
      </c>
      <c r="J20" s="28">
        <f>SUM(J4:J19)</f>
        <v>1690351</v>
      </c>
      <c r="K20" s="6">
        <f t="shared" ref="K20:L20" si="0">SUM(K4:K19)</f>
        <v>1669127</v>
      </c>
      <c r="L20" s="6">
        <f t="shared" si="0"/>
        <v>21224</v>
      </c>
      <c r="M20" s="6">
        <f>SUM(M4:M19)</f>
        <v>51336</v>
      </c>
      <c r="N20" s="10">
        <f>J20/83166711*100</f>
        <v>2.0324850888957244</v>
      </c>
    </row>
    <row r="22" spans="1:14" s="40" customFormat="1" ht="14.25" customHeight="1" x14ac:dyDescent="0.25">
      <c r="A22" s="40" t="s">
        <v>43</v>
      </c>
    </row>
    <row r="23" spans="1:14" x14ac:dyDescent="0.25">
      <c r="D23" s="15"/>
    </row>
    <row r="27" spans="1:14" x14ac:dyDescent="0.25">
      <c r="C27" s="31"/>
    </row>
  </sheetData>
  <mergeCells count="11">
    <mergeCell ref="N2:N3"/>
    <mergeCell ref="J1:N1"/>
    <mergeCell ref="J2:L2"/>
    <mergeCell ref="A1:A3"/>
    <mergeCell ref="B1:B3"/>
    <mergeCell ref="D1:I1"/>
    <mergeCell ref="I2:I3"/>
    <mergeCell ref="H2:H3"/>
    <mergeCell ref="M2:M3"/>
    <mergeCell ref="C1:C3"/>
    <mergeCell ref="D2:G2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I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workbookViewId="0">
      <selection sqref="A1:A2"/>
    </sheetView>
  </sheetViews>
  <sheetFormatPr baseColWidth="10" defaultColWidth="11.42578125" defaultRowHeight="15" x14ac:dyDescent="0.25"/>
  <cols>
    <col min="1" max="1" width="3.28515625" style="9" customWidth="1"/>
    <col min="2" max="2" width="23.28515625" style="9" customWidth="1"/>
    <col min="3" max="4" width="11.42578125" style="9"/>
    <col min="5" max="5" width="12.7109375" style="9" customWidth="1"/>
    <col min="6" max="6" width="13" style="9" customWidth="1"/>
    <col min="7" max="8" width="11.42578125" style="9"/>
    <col min="9" max="9" width="13.28515625" style="9" customWidth="1"/>
    <col min="10" max="10" width="14.28515625" style="9" customWidth="1"/>
    <col min="11" max="11" width="56.42578125" style="9" bestFit="1" customWidth="1"/>
    <col min="12" max="16384" width="11.42578125" style="9"/>
  </cols>
  <sheetData>
    <row r="1" spans="1:10" x14ac:dyDescent="0.25">
      <c r="A1" s="72" t="s">
        <v>42</v>
      </c>
      <c r="B1" s="62" t="s">
        <v>16</v>
      </c>
      <c r="C1" s="55" t="s">
        <v>44</v>
      </c>
      <c r="D1" s="56"/>
      <c r="E1" s="56"/>
      <c r="F1" s="56"/>
      <c r="G1" s="55" t="s">
        <v>45</v>
      </c>
      <c r="H1" s="56"/>
      <c r="I1" s="56"/>
      <c r="J1" s="56"/>
    </row>
    <row r="2" spans="1:10" ht="31.5" customHeight="1" x14ac:dyDescent="0.25">
      <c r="A2" s="73"/>
      <c r="B2" s="63"/>
      <c r="C2" s="26" t="s">
        <v>23</v>
      </c>
      <c r="D2" s="26" t="s">
        <v>24</v>
      </c>
      <c r="E2" s="26" t="s">
        <v>25</v>
      </c>
      <c r="F2" s="27" t="s">
        <v>26</v>
      </c>
      <c r="G2" s="26" t="s">
        <v>23</v>
      </c>
      <c r="H2" s="26" t="s">
        <v>24</v>
      </c>
      <c r="I2" s="26" t="s">
        <v>25</v>
      </c>
      <c r="J2" s="27" t="s">
        <v>26</v>
      </c>
    </row>
    <row r="3" spans="1:10" x14ac:dyDescent="0.25">
      <c r="A3" s="13" t="s">
        <v>33</v>
      </c>
      <c r="B3" s="1" t="s">
        <v>1</v>
      </c>
      <c r="C3" s="19">
        <v>230737</v>
      </c>
      <c r="D3" s="17">
        <v>132039</v>
      </c>
      <c r="E3" s="17">
        <v>11734</v>
      </c>
      <c r="F3" s="20">
        <v>71106</v>
      </c>
      <c r="G3" s="19">
        <v>116661</v>
      </c>
      <c r="H3" s="17">
        <v>69202</v>
      </c>
      <c r="I3" s="17">
        <v>4455</v>
      </c>
      <c r="J3" s="20">
        <v>37105</v>
      </c>
    </row>
    <row r="4" spans="1:10" x14ac:dyDescent="0.25">
      <c r="A4" s="14" t="s">
        <v>34</v>
      </c>
      <c r="B4" s="2" t="s">
        <v>0</v>
      </c>
      <c r="C4" s="25">
        <v>220060</v>
      </c>
      <c r="D4" s="22">
        <v>257447</v>
      </c>
      <c r="E4" s="22">
        <v>15051</v>
      </c>
      <c r="F4" s="24">
        <v>109339</v>
      </c>
      <c r="G4" s="25">
        <v>95511</v>
      </c>
      <c r="H4" s="22">
        <v>153567</v>
      </c>
      <c r="I4" s="22">
        <v>5427</v>
      </c>
      <c r="J4" s="24">
        <v>80133</v>
      </c>
    </row>
    <row r="5" spans="1:10" x14ac:dyDescent="0.25">
      <c r="A5" s="13">
        <v>11</v>
      </c>
      <c r="B5" s="1" t="s">
        <v>3</v>
      </c>
      <c r="C5" s="19">
        <v>104560</v>
      </c>
      <c r="D5" s="17">
        <v>38947</v>
      </c>
      <c r="E5" s="17">
        <v>150</v>
      </c>
      <c r="F5" s="20">
        <v>39880</v>
      </c>
      <c r="G5" s="19">
        <v>65870</v>
      </c>
      <c r="H5" s="17">
        <v>23360</v>
      </c>
      <c r="I5" s="17">
        <v>30</v>
      </c>
      <c r="J5" s="20">
        <v>31303</v>
      </c>
    </row>
    <row r="6" spans="1:10" x14ac:dyDescent="0.25">
      <c r="A6" s="14">
        <v>12</v>
      </c>
      <c r="B6" s="2" t="s">
        <v>2</v>
      </c>
      <c r="C6" s="25">
        <v>38145</v>
      </c>
      <c r="D6" s="22">
        <v>43510</v>
      </c>
      <c r="E6" s="22">
        <v>1566</v>
      </c>
      <c r="F6" s="24">
        <v>19339</v>
      </c>
      <c r="G6" s="25">
        <v>29051</v>
      </c>
      <c r="H6" s="22">
        <v>39107</v>
      </c>
      <c r="I6" s="22">
        <v>878</v>
      </c>
      <c r="J6" s="24">
        <v>14386</v>
      </c>
    </row>
    <row r="7" spans="1:10" x14ac:dyDescent="0.25">
      <c r="A7" s="13" t="s">
        <v>35</v>
      </c>
      <c r="B7" s="1" t="s">
        <v>4</v>
      </c>
      <c r="C7" s="19">
        <v>13536</v>
      </c>
      <c r="D7" s="17">
        <v>11561</v>
      </c>
      <c r="E7" s="17">
        <v>285</v>
      </c>
      <c r="F7" s="20">
        <v>7603</v>
      </c>
      <c r="G7" s="19">
        <v>7275</v>
      </c>
      <c r="H7" s="17">
        <v>7523</v>
      </c>
      <c r="I7" s="17">
        <v>109</v>
      </c>
      <c r="J7" s="20">
        <v>5962</v>
      </c>
    </row>
    <row r="8" spans="1:10" x14ac:dyDescent="0.25">
      <c r="A8" s="14" t="s">
        <v>36</v>
      </c>
      <c r="B8" s="2" t="s">
        <v>5</v>
      </c>
      <c r="C8" s="25">
        <v>32440</v>
      </c>
      <c r="D8" s="22">
        <v>38062</v>
      </c>
      <c r="E8" s="22">
        <v>1909</v>
      </c>
      <c r="F8" s="24">
        <v>14702</v>
      </c>
      <c r="G8" s="25">
        <v>15736</v>
      </c>
      <c r="H8" s="22">
        <v>24275</v>
      </c>
      <c r="I8" s="22">
        <v>207</v>
      </c>
      <c r="J8" s="24">
        <v>10473</v>
      </c>
    </row>
    <row r="9" spans="1:10" x14ac:dyDescent="0.25">
      <c r="A9" s="13" t="s">
        <v>37</v>
      </c>
      <c r="B9" s="1" t="s">
        <v>15</v>
      </c>
      <c r="C9" s="19">
        <v>108081</v>
      </c>
      <c r="D9" s="17">
        <v>85943</v>
      </c>
      <c r="E9" s="17">
        <v>5847</v>
      </c>
      <c r="F9" s="20">
        <v>45897</v>
      </c>
      <c r="G9" s="19">
        <v>35945</v>
      </c>
      <c r="H9" s="17">
        <v>49003</v>
      </c>
      <c r="I9" s="17">
        <v>5690</v>
      </c>
      <c r="J9" s="20">
        <v>30117</v>
      </c>
    </row>
    <row r="10" spans="1:10" x14ac:dyDescent="0.25">
      <c r="A10" s="14">
        <v>13</v>
      </c>
      <c r="B10" s="2" t="s">
        <v>6</v>
      </c>
      <c r="C10" s="25">
        <v>17593</v>
      </c>
      <c r="D10" s="22">
        <v>30278</v>
      </c>
      <c r="E10" s="22">
        <v>1553</v>
      </c>
      <c r="F10" s="24">
        <v>20880</v>
      </c>
      <c r="G10" s="25">
        <v>7380</v>
      </c>
      <c r="H10" s="22">
        <v>22063</v>
      </c>
      <c r="I10" s="22">
        <v>527</v>
      </c>
      <c r="J10" s="24">
        <v>14403</v>
      </c>
    </row>
    <row r="11" spans="1:10" x14ac:dyDescent="0.25">
      <c r="A11" s="13" t="s">
        <v>38</v>
      </c>
      <c r="B11" s="1" t="s">
        <v>7</v>
      </c>
      <c r="C11" s="19">
        <v>103684</v>
      </c>
      <c r="D11" s="17">
        <v>125026</v>
      </c>
      <c r="E11" s="17">
        <v>34173</v>
      </c>
      <c r="F11" s="20">
        <v>87735</v>
      </c>
      <c r="G11" s="19">
        <v>26741</v>
      </c>
      <c r="H11" s="17">
        <v>77554</v>
      </c>
      <c r="I11" s="17">
        <v>21807</v>
      </c>
      <c r="J11" s="20">
        <v>60277</v>
      </c>
    </row>
    <row r="12" spans="1:10" x14ac:dyDescent="0.25">
      <c r="A12" s="14" t="s">
        <v>39</v>
      </c>
      <c r="B12" s="2" t="s">
        <v>8</v>
      </c>
      <c r="C12" s="25">
        <v>170921.91399999999</v>
      </c>
      <c r="D12" s="22">
        <v>374337.07799999998</v>
      </c>
      <c r="E12" s="22">
        <v>14982</v>
      </c>
      <c r="F12" s="24">
        <v>177719</v>
      </c>
      <c r="G12" s="25">
        <v>50489</v>
      </c>
      <c r="H12" s="22">
        <v>177665.35200000001</v>
      </c>
      <c r="I12" s="22">
        <v>10439</v>
      </c>
      <c r="J12" s="24">
        <v>126685</v>
      </c>
    </row>
    <row r="13" spans="1:10" x14ac:dyDescent="0.25">
      <c r="A13" s="13" t="s">
        <v>40</v>
      </c>
      <c r="B13" s="1" t="s">
        <v>12</v>
      </c>
      <c r="C13" s="19">
        <v>65009</v>
      </c>
      <c r="D13" s="17">
        <v>72949</v>
      </c>
      <c r="E13" s="17">
        <v>105</v>
      </c>
      <c r="F13" s="20">
        <v>35740</v>
      </c>
      <c r="G13" s="19">
        <v>51228</v>
      </c>
      <c r="H13" s="17">
        <v>48304</v>
      </c>
      <c r="I13" s="17">
        <v>82</v>
      </c>
      <c r="J13" s="20">
        <v>23573</v>
      </c>
    </row>
    <row r="14" spans="1:10" x14ac:dyDescent="0.25">
      <c r="A14" s="14">
        <v>10</v>
      </c>
      <c r="B14" s="2" t="s">
        <v>13</v>
      </c>
      <c r="C14" s="25">
        <v>24375</v>
      </c>
      <c r="D14" s="22">
        <v>12403</v>
      </c>
      <c r="E14" s="22">
        <v>0</v>
      </c>
      <c r="F14" s="24">
        <v>9917</v>
      </c>
      <c r="G14" s="25">
        <v>13612</v>
      </c>
      <c r="H14" s="22">
        <v>4477</v>
      </c>
      <c r="I14" s="22">
        <v>0</v>
      </c>
      <c r="J14" s="24">
        <v>5582</v>
      </c>
    </row>
    <row r="15" spans="1:10" x14ac:dyDescent="0.25">
      <c r="A15" s="13">
        <v>14</v>
      </c>
      <c r="B15" s="1" t="s">
        <v>9</v>
      </c>
      <c r="C15" s="19">
        <v>45718</v>
      </c>
      <c r="D15" s="17">
        <v>75326</v>
      </c>
      <c r="E15" s="17">
        <v>5193</v>
      </c>
      <c r="F15" s="20">
        <v>31184</v>
      </c>
      <c r="G15" s="19">
        <v>20928</v>
      </c>
      <c r="H15" s="17">
        <v>37734</v>
      </c>
      <c r="I15" s="17">
        <v>4638</v>
      </c>
      <c r="J15" s="20">
        <v>11862</v>
      </c>
    </row>
    <row r="16" spans="1:10" x14ac:dyDescent="0.25">
      <c r="A16" s="14">
        <v>15</v>
      </c>
      <c r="B16" s="2" t="s">
        <v>10</v>
      </c>
      <c r="C16" s="25">
        <v>28819</v>
      </c>
      <c r="D16" s="22">
        <v>38494</v>
      </c>
      <c r="E16" s="22">
        <v>3728</v>
      </c>
      <c r="F16" s="24">
        <v>24671</v>
      </c>
      <c r="G16" s="25">
        <v>16062</v>
      </c>
      <c r="H16" s="22">
        <v>23019</v>
      </c>
      <c r="I16" s="22">
        <v>2452</v>
      </c>
      <c r="J16" s="24">
        <v>15012</v>
      </c>
    </row>
    <row r="17" spans="1:11" x14ac:dyDescent="0.25">
      <c r="A17" s="13" t="s">
        <v>41</v>
      </c>
      <c r="B17" s="1" t="s">
        <v>11</v>
      </c>
      <c r="C17" s="19">
        <v>49730</v>
      </c>
      <c r="D17" s="17">
        <v>45809</v>
      </c>
      <c r="E17" s="17">
        <v>9502</v>
      </c>
      <c r="F17" s="20">
        <v>47083</v>
      </c>
      <c r="G17" s="19">
        <v>33692</v>
      </c>
      <c r="H17" s="17">
        <v>29794</v>
      </c>
      <c r="I17" s="17">
        <v>7280</v>
      </c>
      <c r="J17" s="20">
        <v>23680</v>
      </c>
      <c r="K17" s="40"/>
    </row>
    <row r="18" spans="1:11" x14ac:dyDescent="0.25">
      <c r="A18" s="14">
        <v>16</v>
      </c>
      <c r="B18" s="2" t="s">
        <v>14</v>
      </c>
      <c r="C18" s="22">
        <v>48470</v>
      </c>
      <c r="D18" s="22">
        <v>37559</v>
      </c>
      <c r="E18" s="22">
        <v>4603</v>
      </c>
      <c r="F18" s="24">
        <v>17695</v>
      </c>
      <c r="G18" s="22">
        <v>20956</v>
      </c>
      <c r="H18" s="22">
        <v>22946</v>
      </c>
      <c r="I18" s="22">
        <v>2048</v>
      </c>
      <c r="J18" s="24">
        <v>10356</v>
      </c>
    </row>
    <row r="19" spans="1:11" x14ac:dyDescent="0.25">
      <c r="A19" s="6"/>
      <c r="B19" s="3" t="s">
        <v>19</v>
      </c>
      <c r="C19" s="4">
        <f>SUM(C3:C18)</f>
        <v>1301878.9139999999</v>
      </c>
      <c r="D19" s="5">
        <f t="shared" ref="D19:J19" si="0">SUM(D3:D18)</f>
        <v>1419690.078</v>
      </c>
      <c r="E19" s="5">
        <f t="shared" si="0"/>
        <v>110381</v>
      </c>
      <c r="F19" s="11">
        <f t="shared" si="0"/>
        <v>760490</v>
      </c>
      <c r="G19" s="4">
        <f t="shared" si="0"/>
        <v>607137</v>
      </c>
      <c r="H19" s="5">
        <f t="shared" si="0"/>
        <v>809593.35199999996</v>
      </c>
      <c r="I19" s="5">
        <f t="shared" si="0"/>
        <v>66069</v>
      </c>
      <c r="J19" s="11">
        <f t="shared" si="0"/>
        <v>500909</v>
      </c>
    </row>
    <row r="21" spans="1:11" x14ac:dyDescent="0.25">
      <c r="A21" s="9" t="s">
        <v>27</v>
      </c>
    </row>
    <row r="22" spans="1:11" x14ac:dyDescent="0.25">
      <c r="A22" s="9" t="s">
        <v>28</v>
      </c>
    </row>
    <row r="23" spans="1:11" ht="14.25" customHeight="1" x14ac:dyDescent="0.25">
      <c r="A23" s="9" t="s">
        <v>43</v>
      </c>
    </row>
    <row r="27" spans="1:11" x14ac:dyDescent="0.25">
      <c r="C27" s="15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60"/>
  <sheetViews>
    <sheetView workbookViewId="0"/>
  </sheetViews>
  <sheetFormatPr baseColWidth="10" defaultRowHeight="15" x14ac:dyDescent="0.25"/>
  <cols>
    <col min="1" max="1" width="13.42578125" customWidth="1"/>
    <col min="2" max="2" width="13" customWidth="1"/>
    <col min="3" max="3" width="13.42578125" customWidth="1"/>
    <col min="4" max="4" width="16.28515625" customWidth="1"/>
  </cols>
  <sheetData>
    <row r="1" spans="1:4" ht="46.5" customHeight="1" x14ac:dyDescent="0.25">
      <c r="A1" s="45" t="s">
        <v>29</v>
      </c>
      <c r="B1" s="12" t="s">
        <v>44</v>
      </c>
      <c r="C1" s="12" t="s">
        <v>45</v>
      </c>
      <c r="D1" s="44" t="s">
        <v>51</v>
      </c>
    </row>
    <row r="2" spans="1:4" x14ac:dyDescent="0.25">
      <c r="A2" s="46">
        <v>44192</v>
      </c>
      <c r="B2" s="41">
        <v>23556</v>
      </c>
      <c r="C2" s="41">
        <v>0</v>
      </c>
      <c r="D2" s="41">
        <v>23556</v>
      </c>
    </row>
    <row r="3" spans="1:4" x14ac:dyDescent="0.25">
      <c r="A3" s="46">
        <v>44193</v>
      </c>
      <c r="B3" s="41">
        <v>18746</v>
      </c>
      <c r="C3" s="41">
        <v>0</v>
      </c>
      <c r="D3" s="41">
        <v>18746</v>
      </c>
    </row>
    <row r="4" spans="1:4" x14ac:dyDescent="0.25">
      <c r="A4" s="46">
        <v>44194</v>
      </c>
      <c r="B4" s="41">
        <v>42516</v>
      </c>
      <c r="C4" s="41">
        <v>0</v>
      </c>
      <c r="D4" s="41">
        <v>42516</v>
      </c>
    </row>
    <row r="5" spans="1:4" x14ac:dyDescent="0.25">
      <c r="A5" s="46">
        <v>44195</v>
      </c>
      <c r="B5" s="41">
        <v>57756</v>
      </c>
      <c r="C5" s="41">
        <v>0</v>
      </c>
      <c r="D5" s="41">
        <v>57756</v>
      </c>
    </row>
    <row r="6" spans="1:4" x14ac:dyDescent="0.25">
      <c r="A6" s="46">
        <v>44196</v>
      </c>
      <c r="B6" s="41">
        <v>38434</v>
      </c>
      <c r="C6" s="41">
        <v>0</v>
      </c>
      <c r="D6" s="41">
        <v>38434</v>
      </c>
    </row>
    <row r="7" spans="1:4" x14ac:dyDescent="0.25">
      <c r="A7" s="46">
        <v>44197</v>
      </c>
      <c r="B7" s="41">
        <v>24617</v>
      </c>
      <c r="C7" s="41">
        <v>0</v>
      </c>
      <c r="D7" s="41">
        <v>24617</v>
      </c>
    </row>
    <row r="8" spans="1:4" x14ac:dyDescent="0.25">
      <c r="A8" s="46">
        <v>44198</v>
      </c>
      <c r="B8" s="41">
        <v>51425</v>
      </c>
      <c r="C8" s="41">
        <v>0</v>
      </c>
      <c r="D8" s="41">
        <v>51425</v>
      </c>
    </row>
    <row r="9" spans="1:4" x14ac:dyDescent="0.25">
      <c r="A9" s="46">
        <v>44199</v>
      </c>
      <c r="B9" s="41">
        <v>25240</v>
      </c>
      <c r="C9" s="41">
        <v>0</v>
      </c>
      <c r="D9" s="41">
        <v>25240</v>
      </c>
    </row>
    <row r="10" spans="1:4" x14ac:dyDescent="0.25">
      <c r="A10" s="46">
        <v>44200</v>
      </c>
      <c r="B10" s="41">
        <v>48310</v>
      </c>
      <c r="C10" s="41">
        <v>0</v>
      </c>
      <c r="D10" s="41">
        <v>48310</v>
      </c>
    </row>
    <row r="11" spans="1:4" x14ac:dyDescent="0.25">
      <c r="A11" s="46">
        <v>44201</v>
      </c>
      <c r="B11" s="41">
        <v>52346</v>
      </c>
      <c r="C11" s="41">
        <v>1</v>
      </c>
      <c r="D11" s="41">
        <v>52347</v>
      </c>
    </row>
    <row r="12" spans="1:4" x14ac:dyDescent="0.25">
      <c r="A12" s="46">
        <v>44202</v>
      </c>
      <c r="B12" s="41">
        <v>58615</v>
      </c>
      <c r="C12" s="41">
        <v>0</v>
      </c>
      <c r="D12" s="41">
        <v>58615</v>
      </c>
    </row>
    <row r="13" spans="1:4" x14ac:dyDescent="0.25">
      <c r="A13" s="46">
        <v>44203</v>
      </c>
      <c r="B13" s="41">
        <v>58398</v>
      </c>
      <c r="C13" s="41">
        <v>1</v>
      </c>
      <c r="D13" s="41">
        <v>58399</v>
      </c>
    </row>
    <row r="14" spans="1:4" x14ac:dyDescent="0.25">
      <c r="A14" s="46">
        <v>44204</v>
      </c>
      <c r="B14" s="41">
        <v>60164</v>
      </c>
      <c r="C14" s="41">
        <v>4</v>
      </c>
      <c r="D14" s="41">
        <v>60168</v>
      </c>
    </row>
    <row r="15" spans="1:4" x14ac:dyDescent="0.25">
      <c r="A15" s="46">
        <v>44205</v>
      </c>
      <c r="B15" s="41">
        <v>57203</v>
      </c>
      <c r="C15" s="41">
        <v>4</v>
      </c>
      <c r="D15" s="41">
        <v>57207</v>
      </c>
    </row>
    <row r="16" spans="1:4" x14ac:dyDescent="0.25">
      <c r="A16" s="46">
        <v>44206</v>
      </c>
      <c r="B16" s="41">
        <v>33298</v>
      </c>
      <c r="C16" s="41">
        <v>2</v>
      </c>
      <c r="D16" s="41">
        <v>33300</v>
      </c>
    </row>
    <row r="17" spans="1:4" x14ac:dyDescent="0.25">
      <c r="A17" s="46">
        <v>44207</v>
      </c>
      <c r="B17" s="41">
        <v>65600</v>
      </c>
      <c r="C17" s="41">
        <v>0</v>
      </c>
      <c r="D17" s="41">
        <v>65600</v>
      </c>
    </row>
    <row r="18" spans="1:4" x14ac:dyDescent="0.25">
      <c r="A18" s="46">
        <v>44208</v>
      </c>
      <c r="B18" s="41">
        <v>82025</v>
      </c>
      <c r="C18" s="41">
        <v>0</v>
      </c>
      <c r="D18" s="41">
        <v>82025</v>
      </c>
    </row>
    <row r="19" spans="1:4" x14ac:dyDescent="0.25">
      <c r="A19" s="46">
        <v>44209</v>
      </c>
      <c r="B19" s="41">
        <v>98980</v>
      </c>
      <c r="C19" s="41">
        <v>0</v>
      </c>
      <c r="D19" s="41">
        <v>98980</v>
      </c>
    </row>
    <row r="20" spans="1:4" x14ac:dyDescent="0.25">
      <c r="A20" s="46">
        <v>44210</v>
      </c>
      <c r="B20" s="41">
        <v>100002</v>
      </c>
      <c r="C20" s="41">
        <v>116</v>
      </c>
      <c r="D20" s="41">
        <v>100118</v>
      </c>
    </row>
    <row r="21" spans="1:4" x14ac:dyDescent="0.25">
      <c r="A21" s="46">
        <v>44211</v>
      </c>
      <c r="B21" s="41">
        <v>92343</v>
      </c>
      <c r="C21" s="41">
        <v>429</v>
      </c>
      <c r="D21" s="41">
        <v>92772</v>
      </c>
    </row>
    <row r="22" spans="1:4" x14ac:dyDescent="0.25">
      <c r="A22" s="46">
        <v>44212</v>
      </c>
      <c r="B22" s="41">
        <v>56733</v>
      </c>
      <c r="C22" s="41">
        <v>396</v>
      </c>
      <c r="D22" s="41">
        <v>57129</v>
      </c>
    </row>
    <row r="23" spans="1:4" x14ac:dyDescent="0.25">
      <c r="A23" s="46">
        <v>44213</v>
      </c>
      <c r="B23" s="41">
        <v>30923</v>
      </c>
      <c r="C23" s="41">
        <v>13610</v>
      </c>
      <c r="D23" s="41">
        <v>44533</v>
      </c>
    </row>
    <row r="24" spans="1:4" x14ac:dyDescent="0.25">
      <c r="A24" s="46">
        <v>44214</v>
      </c>
      <c r="B24" s="41">
        <v>57880</v>
      </c>
      <c r="C24" s="41">
        <v>16410</v>
      </c>
      <c r="D24" s="41">
        <v>74290</v>
      </c>
    </row>
    <row r="25" spans="1:4" x14ac:dyDescent="0.25">
      <c r="A25" s="46">
        <v>44215</v>
      </c>
      <c r="B25" s="41">
        <v>67547</v>
      </c>
      <c r="C25" s="41">
        <v>27051</v>
      </c>
      <c r="D25" s="41">
        <v>94598</v>
      </c>
    </row>
    <row r="26" spans="1:4" x14ac:dyDescent="0.25">
      <c r="A26" s="46">
        <v>44216</v>
      </c>
      <c r="B26" s="41">
        <v>77757</v>
      </c>
      <c r="C26" s="41">
        <v>50573</v>
      </c>
      <c r="D26" s="41">
        <v>128330</v>
      </c>
    </row>
    <row r="27" spans="1:4" x14ac:dyDescent="0.25">
      <c r="A27" s="46">
        <v>44217</v>
      </c>
      <c r="B27" s="41">
        <v>60225</v>
      </c>
      <c r="C27" s="41">
        <v>34723</v>
      </c>
      <c r="D27" s="41">
        <v>94948</v>
      </c>
    </row>
    <row r="28" spans="1:4" x14ac:dyDescent="0.25">
      <c r="A28" s="46">
        <v>44218</v>
      </c>
      <c r="B28" s="41">
        <v>83670</v>
      </c>
      <c r="C28" s="41">
        <v>30340</v>
      </c>
      <c r="D28" s="41">
        <v>114010</v>
      </c>
    </row>
    <row r="29" spans="1:4" x14ac:dyDescent="0.25">
      <c r="A29" s="46">
        <v>44219</v>
      </c>
      <c r="B29" s="41">
        <v>48767</v>
      </c>
      <c r="C29" s="41">
        <v>42926</v>
      </c>
      <c r="D29" s="41">
        <v>91693</v>
      </c>
    </row>
    <row r="30" spans="1:4" x14ac:dyDescent="0.25">
      <c r="A30" s="46">
        <v>44220</v>
      </c>
      <c r="B30" s="41">
        <v>37954</v>
      </c>
      <c r="C30" s="41">
        <v>27761</v>
      </c>
      <c r="D30" s="41">
        <v>65715</v>
      </c>
    </row>
    <row r="31" spans="1:4" x14ac:dyDescent="0.25">
      <c r="A31" s="46">
        <v>44221</v>
      </c>
      <c r="B31" s="41">
        <v>57578</v>
      </c>
      <c r="C31" s="41">
        <v>39207</v>
      </c>
      <c r="D31" s="41">
        <v>96785</v>
      </c>
    </row>
    <row r="32" spans="1:4" x14ac:dyDescent="0.25">
      <c r="A32" s="46">
        <v>44222</v>
      </c>
      <c r="B32" s="41">
        <v>53192</v>
      </c>
      <c r="C32" s="41">
        <v>49084</v>
      </c>
      <c r="D32" s="41">
        <v>102276</v>
      </c>
    </row>
    <row r="33" spans="1:4" x14ac:dyDescent="0.25">
      <c r="A33" s="46">
        <v>44223</v>
      </c>
      <c r="B33" s="41">
        <v>53875</v>
      </c>
      <c r="C33" s="41">
        <v>58339</v>
      </c>
      <c r="D33" s="41">
        <v>112214</v>
      </c>
    </row>
    <row r="34" spans="1:4" x14ac:dyDescent="0.25">
      <c r="A34" s="46">
        <v>44224</v>
      </c>
      <c r="B34" s="41">
        <v>51543</v>
      </c>
      <c r="C34" s="41">
        <v>48692</v>
      </c>
      <c r="D34" s="41">
        <v>100235</v>
      </c>
    </row>
    <row r="35" spans="1:4" x14ac:dyDescent="0.25">
      <c r="A35" s="46">
        <v>44225</v>
      </c>
      <c r="B35" s="41">
        <v>56503</v>
      </c>
      <c r="C35" s="41">
        <v>52813</v>
      </c>
      <c r="D35" s="41">
        <v>109316</v>
      </c>
    </row>
    <row r="36" spans="1:4" x14ac:dyDescent="0.25">
      <c r="A36" s="46">
        <v>44226</v>
      </c>
      <c r="B36" s="41">
        <v>38526</v>
      </c>
      <c r="C36" s="41">
        <v>46952</v>
      </c>
      <c r="D36" s="41">
        <v>85478</v>
      </c>
    </row>
    <row r="37" spans="1:4" x14ac:dyDescent="0.25">
      <c r="A37" s="46">
        <v>44227</v>
      </c>
      <c r="B37" s="41">
        <v>31245</v>
      </c>
      <c r="C37" s="41">
        <v>31132</v>
      </c>
      <c r="D37" s="41">
        <v>62377</v>
      </c>
    </row>
    <row r="38" spans="1:4" x14ac:dyDescent="0.25">
      <c r="A38" s="46">
        <v>44228</v>
      </c>
      <c r="B38" s="41">
        <v>48620</v>
      </c>
      <c r="C38" s="41">
        <v>65137</v>
      </c>
      <c r="D38" s="41">
        <v>113757</v>
      </c>
    </row>
    <row r="39" spans="1:4" x14ac:dyDescent="0.25">
      <c r="A39" s="46">
        <v>44229</v>
      </c>
      <c r="B39" s="41">
        <v>56414</v>
      </c>
      <c r="C39" s="41">
        <v>69112</v>
      </c>
      <c r="D39" s="41">
        <v>125526</v>
      </c>
    </row>
    <row r="40" spans="1:4" x14ac:dyDescent="0.25">
      <c r="A40" s="46">
        <v>44230</v>
      </c>
      <c r="B40" s="41">
        <v>56208</v>
      </c>
      <c r="C40" s="41">
        <v>84056</v>
      </c>
      <c r="D40" s="41">
        <v>140264</v>
      </c>
    </row>
    <row r="41" spans="1:4" x14ac:dyDescent="0.25">
      <c r="A41" s="46">
        <v>44231</v>
      </c>
      <c r="B41" s="41">
        <v>61989</v>
      </c>
      <c r="C41" s="41">
        <v>72012</v>
      </c>
      <c r="D41" s="41">
        <v>134001</v>
      </c>
    </row>
    <row r="42" spans="1:4" x14ac:dyDescent="0.25">
      <c r="A42" s="46">
        <v>44232</v>
      </c>
      <c r="B42" s="41">
        <v>58400</v>
      </c>
      <c r="C42" s="41">
        <v>72188</v>
      </c>
      <c r="D42" s="41">
        <v>130588</v>
      </c>
    </row>
    <row r="43" spans="1:4" x14ac:dyDescent="0.25">
      <c r="A43" s="46">
        <v>44233</v>
      </c>
      <c r="B43" s="41">
        <v>47708</v>
      </c>
      <c r="C43" s="41">
        <v>55088</v>
      </c>
      <c r="D43" s="41">
        <v>102796</v>
      </c>
    </row>
    <row r="44" spans="1:4" x14ac:dyDescent="0.25">
      <c r="A44" s="46">
        <v>44234</v>
      </c>
      <c r="B44" s="41">
        <v>32636</v>
      </c>
      <c r="C44" s="41">
        <v>26472</v>
      </c>
      <c r="D44" s="41">
        <v>59108</v>
      </c>
    </row>
    <row r="45" spans="1:4" x14ac:dyDescent="0.25">
      <c r="A45" s="46">
        <v>44235</v>
      </c>
      <c r="B45" s="41">
        <v>50919</v>
      </c>
      <c r="C45" s="41">
        <v>48282</v>
      </c>
      <c r="D45" s="41">
        <v>99201</v>
      </c>
    </row>
    <row r="46" spans="1:4" x14ac:dyDescent="0.25">
      <c r="A46" s="46">
        <v>44236</v>
      </c>
      <c r="B46" s="41">
        <v>64156</v>
      </c>
      <c r="C46" s="41">
        <v>67250</v>
      </c>
      <c r="D46" s="41">
        <v>131406</v>
      </c>
    </row>
    <row r="47" spans="1:4" x14ac:dyDescent="0.25">
      <c r="A47" s="46">
        <v>44237</v>
      </c>
      <c r="B47" s="41">
        <v>73417</v>
      </c>
      <c r="C47" s="41">
        <v>72424</v>
      </c>
      <c r="D47" s="41">
        <v>145841</v>
      </c>
    </row>
    <row r="48" spans="1:4" x14ac:dyDescent="0.25">
      <c r="A48" s="46">
        <v>44238</v>
      </c>
      <c r="B48" s="41">
        <v>70813</v>
      </c>
      <c r="C48" s="41">
        <v>72265</v>
      </c>
      <c r="D48" s="41">
        <v>143078</v>
      </c>
    </row>
    <row r="49" spans="1:4" x14ac:dyDescent="0.25">
      <c r="A49" s="46">
        <v>44239</v>
      </c>
      <c r="B49" s="41">
        <v>79068</v>
      </c>
      <c r="C49" s="41">
        <v>77132</v>
      </c>
      <c r="D49" s="41">
        <v>156200</v>
      </c>
    </row>
    <row r="50" spans="1:4" x14ac:dyDescent="0.25">
      <c r="A50" s="46">
        <v>44240</v>
      </c>
      <c r="B50" s="41">
        <v>62939</v>
      </c>
      <c r="C50" s="41">
        <v>46240</v>
      </c>
      <c r="D50" s="41">
        <v>109179</v>
      </c>
    </row>
    <row r="51" spans="1:4" x14ac:dyDescent="0.25">
      <c r="A51" s="46">
        <v>44241</v>
      </c>
      <c r="B51" s="41">
        <v>39525</v>
      </c>
      <c r="C51" s="41">
        <v>26613</v>
      </c>
      <c r="D51" s="41">
        <v>66138</v>
      </c>
    </row>
    <row r="52" spans="1:4" x14ac:dyDescent="0.25">
      <c r="A52" s="46">
        <v>44242</v>
      </c>
      <c r="B52" s="41">
        <v>70319</v>
      </c>
      <c r="C52" s="41">
        <v>55206</v>
      </c>
      <c r="D52" s="41">
        <v>125525</v>
      </c>
    </row>
    <row r="53" spans="1:4" s="40" customFormat="1" x14ac:dyDescent="0.25">
      <c r="A53" s="46">
        <v>44243</v>
      </c>
      <c r="B53" s="41">
        <v>80815</v>
      </c>
      <c r="C53" s="41">
        <v>54214</v>
      </c>
      <c r="D53" s="41">
        <v>135029</v>
      </c>
    </row>
    <row r="54" spans="1:4" s="40" customFormat="1" x14ac:dyDescent="0.25">
      <c r="A54" s="46">
        <v>44244</v>
      </c>
      <c r="B54" s="41">
        <v>92210</v>
      </c>
      <c r="C54" s="41">
        <v>53433</v>
      </c>
      <c r="D54" s="41">
        <v>145643</v>
      </c>
    </row>
    <row r="55" spans="1:4" x14ac:dyDescent="0.25">
      <c r="A55" s="46">
        <v>44245</v>
      </c>
      <c r="B55" s="41">
        <v>90487</v>
      </c>
      <c r="C55" s="41">
        <v>51325</v>
      </c>
      <c r="D55" s="41">
        <v>141812</v>
      </c>
    </row>
    <row r="56" spans="1:4" s="40" customFormat="1" x14ac:dyDescent="0.25">
      <c r="A56" s="46">
        <v>44246</v>
      </c>
      <c r="B56" s="41">
        <v>89155</v>
      </c>
      <c r="C56" s="41">
        <v>51336</v>
      </c>
      <c r="D56" s="41">
        <v>140491</v>
      </c>
    </row>
    <row r="57" spans="1:4" s="40" customFormat="1" x14ac:dyDescent="0.25">
      <c r="B57" s="51"/>
      <c r="C57" s="51"/>
      <c r="D57" s="51"/>
    </row>
    <row r="58" spans="1:4" s="40" customFormat="1" x14ac:dyDescent="0.25">
      <c r="B58" s="51"/>
      <c r="C58" s="51"/>
      <c r="D58" s="51"/>
    </row>
    <row r="59" spans="1:4" x14ac:dyDescent="0.25">
      <c r="B59" s="51"/>
      <c r="C59" s="51"/>
      <c r="D59" s="51"/>
    </row>
    <row r="60" spans="1:4" x14ac:dyDescent="0.25">
      <c r="A60" s="52" t="s">
        <v>19</v>
      </c>
      <c r="B60" s="41">
        <f>SUM(B2:B59)</f>
        <v>3179290</v>
      </c>
      <c r="C60" s="41">
        <f t="shared" ref="C60" si="0">SUM(C2:C59)</f>
        <v>1690351</v>
      </c>
      <c r="D60" s="41">
        <f>SUM(D2:D59)</f>
        <v>4869641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Gesamt_bis_einschl_19.02.21</vt:lpstr>
      <vt:lpstr>Indik_bis_einschl_19.02.</vt:lpstr>
      <vt:lpstr>Impfungen_proTag</vt:lpstr>
      <vt:lpstr>Indik_bis_einschl_19.02.!Bundesländer001</vt:lpstr>
      <vt:lpstr>Gesamt_bis_einschl_19.02.21!Bundesländer001_1</vt:lpstr>
      <vt:lpstr>Indik_bis_einschl_19.02.!Bundesländer001_1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2021-02-20T08:23:31Z</dcterms:created>
  <dcterms:modified xsi:type="dcterms:W3CDTF">2021-02-20T08:23:35Z</dcterms:modified>
</cp:coreProperties>
</file>