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O241" i="1" l="1"/>
  <c r="O242" i="1" s="1"/>
  <c r="O243" i="1" s="1"/>
  <c r="O244" i="1" s="1"/>
  <c r="O245" i="1" s="1"/>
  <c r="O246" i="1" s="1"/>
  <c r="O247" i="1" s="1"/>
  <c r="O248" i="1" s="1"/>
  <c r="K169" i="10" l="1"/>
  <c r="I169" i="10"/>
  <c r="G169" i="10"/>
  <c r="E169" i="10"/>
  <c r="C169" i="10"/>
  <c r="EO169" i="11" l="1"/>
  <c r="EM169" i="11"/>
  <c r="EK169" i="11"/>
  <c r="EI169" i="11"/>
  <c r="EG169" i="11"/>
  <c r="EE169" i="11"/>
  <c r="EC169" i="11"/>
  <c r="EA169" i="11"/>
  <c r="DY169" i="11"/>
  <c r="DW169" i="11"/>
  <c r="DU169" i="11"/>
  <c r="DS169" i="11"/>
  <c r="DQ169" i="11"/>
  <c r="DO169" i="11"/>
  <c r="DM168" i="11"/>
  <c r="DM169" i="11" s="1"/>
  <c r="DK169" i="11"/>
  <c r="DI169" i="11"/>
  <c r="DG169" i="11"/>
  <c r="DE169" i="11"/>
  <c r="DC169" i="11"/>
  <c r="DA169" i="11"/>
  <c r="CY169" i="11"/>
  <c r="CW169" i="11"/>
  <c r="CU169" i="11"/>
  <c r="CS169" i="11"/>
  <c r="CQ169" i="11"/>
  <c r="CO169" i="11"/>
  <c r="CM169" i="11"/>
  <c r="CK169" i="11"/>
  <c r="CI169" i="11"/>
  <c r="CG169" i="11"/>
  <c r="CE169" i="11"/>
  <c r="CC169" i="11"/>
  <c r="CA169" i="11"/>
  <c r="BY169" i="11"/>
  <c r="BW169" i="11"/>
  <c r="BU169" i="11"/>
  <c r="BS169" i="11"/>
  <c r="BQ169" i="11"/>
  <c r="BO169" i="11"/>
  <c r="BM169" i="11"/>
  <c r="BK169" i="11"/>
  <c r="BI169" i="11"/>
  <c r="BG169" i="11"/>
  <c r="BE169" i="11"/>
  <c r="BC169" i="11"/>
  <c r="BA169" i="11"/>
  <c r="AY169" i="11"/>
  <c r="AW169" i="11"/>
  <c r="AU169" i="11"/>
  <c r="AS169" i="11"/>
  <c r="AQ169" i="11"/>
  <c r="AO169" i="11"/>
  <c r="AM169" i="11"/>
  <c r="AK169" i="11"/>
  <c r="AI169" i="11"/>
  <c r="AG169" i="11"/>
  <c r="AE169" i="11"/>
  <c r="AC169" i="11"/>
  <c r="AA169" i="11"/>
  <c r="Y169" i="11"/>
  <c r="W169" i="11"/>
  <c r="U169" i="11"/>
  <c r="S169" i="11"/>
  <c r="Q169" i="11"/>
  <c r="O169" i="11"/>
  <c r="M169" i="11"/>
  <c r="K169" i="11"/>
  <c r="I169" i="11"/>
  <c r="G169" i="11"/>
  <c r="E169" i="11"/>
  <c r="C169" i="11"/>
  <c r="D169" i="9"/>
  <c r="C168" i="8"/>
  <c r="AA169" i="7"/>
  <c r="Y169" i="7"/>
  <c r="W169" i="7"/>
  <c r="U169" i="7"/>
  <c r="S169" i="7"/>
  <c r="Q169" i="7"/>
  <c r="O169" i="7"/>
  <c r="M169" i="7"/>
  <c r="K169" i="7"/>
  <c r="I169" i="7"/>
  <c r="G169" i="7"/>
  <c r="E169" i="7"/>
  <c r="C169" i="7"/>
  <c r="B169" i="7"/>
  <c r="D169" i="6"/>
  <c r="S248" i="1"/>
  <c r="R248" i="1"/>
  <c r="Q248" i="1"/>
  <c r="P248" i="1"/>
  <c r="L248" i="1"/>
  <c r="H248" i="1"/>
  <c r="G248" i="1"/>
  <c r="F248" i="1"/>
  <c r="D245" i="1"/>
  <c r="C248"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F176" i="11"/>
  <c r="EH176" i="11"/>
  <c r="EJ176" i="11"/>
  <c r="EL176" i="11"/>
  <c r="EN176" i="11"/>
  <c r="B176" i="11"/>
  <c r="EM165" i="11"/>
  <c r="EM166" i="11"/>
  <c r="EM167" i="11" s="1"/>
  <c r="EM168" i="11" s="1"/>
  <c r="EK165" i="11"/>
  <c r="EK166" i="11"/>
  <c r="EK167" i="11" s="1"/>
  <c r="EK168" i="11" s="1"/>
  <c r="EI165" i="11"/>
  <c r="EI166" i="11"/>
  <c r="EI167" i="11" s="1"/>
  <c r="EI168" i="11" s="1"/>
  <c r="EG165" i="11"/>
  <c r="EG166" i="11"/>
  <c r="EG167" i="11" s="1"/>
  <c r="EG168"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1" i="9"/>
  <c r="B170"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L245" i="1" l="1"/>
  <c r="L246" i="1"/>
  <c r="L247" i="1"/>
  <c r="P247" i="1"/>
  <c r="D244" i="1"/>
  <c r="E247" i="1"/>
  <c r="P243" i="1" l="1"/>
  <c r="P244" i="1"/>
  <c r="C164" i="8" l="1"/>
  <c r="G165" i="6"/>
  <c r="D165" i="6"/>
  <c r="B173" i="6"/>
  <c r="L244" i="1"/>
  <c r="E246" i="1"/>
  <c r="D241" i="1"/>
  <c r="D242" i="1"/>
  <c r="D243" i="1"/>
  <c r="E245" i="1"/>
  <c r="E244" i="1"/>
  <c r="C20" i="17" l="1"/>
  <c r="D20" i="17" s="1"/>
  <c r="C19" i="17"/>
  <c r="D19" i="17" s="1"/>
  <c r="C18" i="17"/>
  <c r="D18" i="17" s="1"/>
  <c r="C17" i="17"/>
  <c r="D17" i="17" s="1"/>
  <c r="D16" i="17"/>
  <c r="C16" i="17"/>
  <c r="C15" i="17"/>
  <c r="D15" i="17" s="1"/>
  <c r="C14" i="17"/>
  <c r="D14" i="17" s="1"/>
  <c r="C13" i="17"/>
  <c r="D13" i="17" s="1"/>
  <c r="D12" i="17"/>
  <c r="C12" i="17"/>
  <c r="C11" i="17"/>
  <c r="D11" i="17" s="1"/>
  <c r="C10" i="17"/>
  <c r="D10" i="17" s="1"/>
  <c r="C9" i="17"/>
  <c r="D9" i="17" s="1"/>
  <c r="D8" i="17"/>
  <c r="C8" i="17"/>
  <c r="C7" i="17"/>
  <c r="D7" i="17" s="1"/>
  <c r="C6" i="17"/>
  <c r="D6" i="17" s="1"/>
  <c r="C5" i="17"/>
  <c r="D5" i="17" s="1"/>
  <c r="D4" i="17"/>
  <c r="C4" i="17"/>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C162" i="8" l="1"/>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G247" i="1" l="1"/>
  <c r="F247" i="1"/>
  <c r="H247" i="1"/>
  <c r="P240" i="1"/>
  <c r="P235" i="1"/>
  <c r="L240" i="1"/>
  <c r="D237" i="1"/>
  <c r="E240" i="1" l="1"/>
  <c r="G246" i="1" l="1"/>
  <c r="F246" i="1"/>
  <c r="K158" i="10" l="1"/>
  <c r="I158" i="10"/>
  <c r="G158" i="10"/>
  <c r="E158" i="10"/>
  <c r="C158" i="10"/>
  <c r="D158" i="9"/>
  <c r="C157" i="8"/>
  <c r="G158" i="6"/>
  <c r="D158" i="6"/>
  <c r="L237" i="1" l="1"/>
  <c r="P237" i="1"/>
  <c r="E239" i="1"/>
  <c r="E238" i="1"/>
  <c r="E237" i="1"/>
  <c r="D235" i="1"/>
  <c r="D236" i="1"/>
  <c r="D234" i="1"/>
  <c r="G245" i="1" l="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F242" i="1" l="1"/>
  <c r="G242" i="1"/>
  <c r="K156" i="10"/>
  <c r="I156" i="10"/>
  <c r="G156" i="10"/>
  <c r="E156" i="10"/>
  <c r="C156" i="10"/>
  <c r="D156" i="9"/>
  <c r="C155" i="8"/>
  <c r="E173" i="6"/>
  <c r="G156" i="6"/>
  <c r="D156" i="6"/>
  <c r="P234" i="1" l="1"/>
  <c r="L235" i="1"/>
  <c r="D232" i="1"/>
  <c r="E235" i="1" l="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2"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l="1"/>
  <c r="H62" i="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2" i="10"/>
  <c r="I172" i="10"/>
  <c r="G172" i="10"/>
  <c r="E172"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247" i="1" l="1"/>
  <c r="CW155"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4" i="10"/>
  <c r="L220" i="1"/>
  <c r="E220" i="1"/>
  <c r="H233" i="1" s="1"/>
  <c r="D217" i="1"/>
  <c r="DU156" i="11" l="1"/>
  <c r="DU157" i="11" s="1"/>
  <c r="DU158" i="11" s="1"/>
  <c r="BG156" i="11"/>
  <c r="BG157" i="11" s="1"/>
  <c r="BG158" i="11" s="1"/>
  <c r="EG156" i="11"/>
  <c r="EG157" i="11" s="1"/>
  <c r="EG158" i="11" s="1"/>
  <c r="CW156" i="11"/>
  <c r="CW157" i="11" s="1"/>
  <c r="CW158" i="11" s="1"/>
  <c r="CM155" i="11"/>
  <c r="CM156" i="11" s="1"/>
  <c r="CM157" i="11" s="1"/>
  <c r="CM158" i="11" s="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1"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1"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Q247" i="1"/>
  <c r="R247" i="1" s="1"/>
  <c r="S247" i="1" s="1"/>
  <c r="S246" i="1"/>
  <c r="Q139" i="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<sst xmlns="http://schemas.openxmlformats.org/spreadsheetml/2006/main" count="430" uniqueCount="167">
  <si>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</si>
  <si>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</si>
  <si>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</si>
  <si>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</si>
  <si>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</si>
  <si>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</si>
  <si>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</si>
  <si>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</si>
  <si>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</si>
  <si>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</si>
  <si>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</si>
  <si>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</si>
  <si>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</si>
  <si>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</si>
  <si>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</si>
  <si>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</si>
  <si>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</si>
  <si>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</si>
  <si>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</si>
  <si>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</si>
  <si>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</si>
  <si>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</si>
  <si>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</si>
  <si>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</si>
  <si>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</si>
  <si>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</si>
  <si>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</si>
  <si>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</si>
  <si>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</si>
  <si>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</si>
  <si>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</si>
  <si>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</si>
  <si>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</si>
  <si>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</si>
  <si>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</si>
  <si>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</si>
  <si>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</si>
  <si>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</si>
  <si>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</si>
  <si>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</si>
  <si>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</si>
  <si>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</si>
  <si>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</si>
  <si>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</si>
  <si>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</si>
  <si>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</si>
  <si>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</si>
  <si>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</si>
  <si>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</si>
  <si>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</si>
  <si>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</si>
  <si>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</si>
  <si>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</si>
  <si>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</si>
  <si>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</si>
  <si>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</si>
  <si>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</si>
  <si>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</si>
  <si>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</si>
  <si>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</si>
  <si>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</si>
  <si>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</si>
  <si>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</si>
  <si>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</si>
  <si>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</si>
  <si>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</si>
  <si>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</si>
  <si>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</si>
  <si>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</si>
  <si>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</si>
  <si>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</si>
  <si>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</si>
  <si>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</si>
  <si>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</si>
  <si>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</si>
  <si>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</si>
  <si>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</si>
  <si>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</si>
  <si>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</si>
  <si>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</si>
  <si>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</si>
  <si>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</si>
  <si>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</si>
  <si>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</si>
  <si>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</si>
  <si>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</si>
  <si>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</si>
  <si>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</si>
  <si>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</si>
  <si>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</si>
  <si>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</si>
  <si>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</si>
  <si>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</si>
  <si>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</si>
  <si>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</si>
  <si>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</si>
  <si>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</si>
  <si>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</si>
  <si>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</si>
  <si>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</si>
  <si>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</si>
  <si>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</si>
  <si>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</si>
  <si>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</si>
  <si>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</si>
  <si>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</si>
  <si>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</si>
  <si>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</si>
  <si>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</si>
  <si>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</si>
  <si>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</si>
  <si>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</si>
  <si>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</si>
  <si>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</si>
  <si>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</si>
  <si>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</si>
  <si>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</si>
  <si>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</si>
  <si>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</si>
  <si>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</si>
  <si>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</si>
  <si>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</si>
  <si>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</si>
  <si>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</si>
  <si>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</si>
  <si>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</si>
  <si>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</si>
  <si>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</si>
  <si>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</si>
  <si>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</si>
  <si>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</si>
  <si>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</si>
  <si>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</si>
  <si>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</si>
  <si>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</si>
  <si>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</si>
  <si>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</si>
  <si>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</si>
  <si>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</si>
  <si>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</si>
  <si>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</si>
  <si>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</si>
  <si>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</si>
  <si>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</si>
  <si>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</si>
  <si>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</si>
  <si>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</si>
  <si>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</si>
  <si>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</si>
  <si>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</si>
  <si>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</si>
  <si>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</si>
  <si>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</si>
  <si>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</si>
  <si>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</si>
  <si>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</si>
  <si>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</si>
  <si>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</si>
  <si>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</si>
  <si>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</si>
  <si>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</si>
  <si>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</si>
  <si>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</si>
  <si>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</si>
  <si>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</si>
  <si>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</si>
  <si>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 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</si>
</sst>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3">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2" fillId="0" borderId="7" xfId="2" applyNumberFormat="1" applyFill="1" applyBorder="1"/>
    <xf numFmtId="1" fontId="2" fillId="0" borderId="8" xfId="2" applyNumberFormat="1" applyFill="1" applyBorder="1"/>
    <xf numFmtId="166" fontId="2" fillId="0" borderId="9"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 fontId="4" fillId="0" borderId="12" xfId="3" applyNumberFormat="1" applyFont="1" applyFill="1" applyBorder="1" applyAlignment="1">
      <alignment horizontal="right"/>
    </xf>
    <xf numFmtId="164" fontId="4" fillId="0" borderId="11" xfId="2" applyNumberFormat="1" applyFont="1" applyFill="1" applyBorder="1"/>
    <xf numFmtId="3" fontId="4" fillId="0" borderId="10" xfId="3" applyNumberFormat="1" applyFont="1" applyFill="1" applyBorder="1" applyAlignment="1">
      <alignment horizontal="center"/>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0" fontId="0" fillId="0" borderId="0" xfId="0" applyFill="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xf numFmtId="3" fontId="4" fillId="0" borderId="10" xfId="3" applyNumberFormat="1" applyFont="1" applyFill="1" applyBorder="1" applyAlignment="1">
      <alignment horizontal="right"/>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Covid-19-Daten'!$A$10:$A$248</c15:sqref>
                  </c15:fullRef>
                </c:ext>
              </c:extLst>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extLst>
                <c:ext xmlns:c15="http://schemas.microsoft.com/office/drawing/2012/chart" uri="{02D57815-91ED-43cb-92C2-25804820EDAC}">
                  <c15:fullRef>
                    <c15:sqref>'1. Covid-19-Daten'!$G$10:$G$248</c15:sqref>
                  </c15:fullRef>
                </c:ext>
              </c:extLst>
              <c:f>'1. Covid-19-Daten'!$G$11:$G$248</c:f>
              <c:numCache>
                <c:formatCode>0.0</c:formatCode>
                <c:ptCount val="238"/>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146.76470588235296</c:v>
                </c:pt>
                <c:pt idx="231">
                  <c:v>166.02941176470588</c:v>
                </c:pt>
                <c:pt idx="232">
                  <c:v>183.52941176470588</c:v>
                </c:pt>
                <c:pt idx="233">
                  <c:v>199.55882352941177</c:v>
                </c:pt>
                <c:pt idx="234">
                  <c:v>229.41176470588235</c:v>
                </c:pt>
                <c:pt idx="235">
                  <c:v>239.11764705882354</c:v>
                </c:pt>
                <c:pt idx="236">
                  <c:v>265.29411764705878</c:v>
                </c:pt>
                <c:pt idx="237">
                  <c:v>292.05882352941177</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Covid-19-Daten'!$A$4:$A$248</c:f>
              <c:numCache>
                <c:formatCode>[$-F800]dddd\,\ mmmm\ dd\,\ yyyy\,\ hh:mm:ss</c:formatCode>
                <c:ptCount val="245"/>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numCache>
            </c:numRef>
          </c:cat>
          <c:val>
            <c:numRef>
              <c:f>'1. Covid-19-Daten'!$B$4:$B$248</c:f>
              <c:numCache>
                <c:formatCode>0</c:formatCode>
                <c:ptCount val="245"/>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257</c:v>
                </c:pt>
                <c:pt idx="238">
                  <c:v>273</c:v>
                </c:pt>
                <c:pt idx="239">
                  <c:v>266</c:v>
                </c:pt>
                <c:pt idx="240">
                  <c:v>264</c:v>
                </c:pt>
                <c:pt idx="241">
                  <c:v>322</c:v>
                </c:pt>
                <c:pt idx="242">
                  <c:v>157</c:v>
                </c:pt>
                <c:pt idx="243">
                  <c:v>265</c:v>
                </c:pt>
                <c:pt idx="244">
                  <c:v>439</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Covid-19-Daten'!$A$4:$A$248</c:f>
              <c:numCache>
                <c:formatCode>[$-F800]dddd\,\ mmmm\ dd\,\ yyyy\,\ hh:mm:ss</c:formatCode>
                <c:ptCount val="245"/>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numCache>
            </c:numRef>
          </c:cat>
          <c:val>
            <c:numRef>
              <c:f>'1. Covid-19-Daten'!$D$4:$D$248</c:f>
              <c:numCache>
                <c:formatCode>0.0</c:formatCode>
                <c:ptCount val="245"/>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142.57142857142858</c:v>
                </c:pt>
                <c:pt idx="235">
                  <c:v>161.28571428571428</c:v>
                </c:pt>
                <c:pt idx="236">
                  <c:v>178.28571428571428</c:v>
                </c:pt>
                <c:pt idx="237">
                  <c:v>193.85714285714286</c:v>
                </c:pt>
                <c:pt idx="238">
                  <c:v>222.85714285714286</c:v>
                </c:pt>
                <c:pt idx="239">
                  <c:v>232.28571428571428</c:v>
                </c:pt>
                <c:pt idx="240">
                  <c:v>257.71428571428572</c:v>
                </c:pt>
                <c:pt idx="241">
                  <c:v>283.71428571428572</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f>'1. Covid-19-Daten'!$H$11:$H$248</c:f>
              <c:numCache>
                <c:formatCode>0.0</c:formatCode>
                <c:ptCount val="238"/>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211.3235294117647</c:v>
                </c:pt>
                <c:pt idx="231">
                  <c:v>243.38235294117644</c:v>
                </c:pt>
                <c:pt idx="232">
                  <c:v>273.97058823529409</c:v>
                </c:pt>
                <c:pt idx="233">
                  <c:v>303.38235294117646</c:v>
                </c:pt>
                <c:pt idx="234">
                  <c:v>341.47058823529414</c:v>
                </c:pt>
                <c:pt idx="235">
                  <c:v>361.02941176470591</c:v>
                </c:pt>
                <c:pt idx="236">
                  <c:v>393.38235294117646</c:v>
                </c:pt>
                <c:pt idx="237">
                  <c:v>438.8235294117647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f>'1. Covid-19-Daten'!$F$11:$F$248</c:f>
              <c:numCache>
                <c:formatCode>0.0</c:formatCode>
                <c:ptCount val="238"/>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20.966386554621852</c:v>
                </c:pt>
                <c:pt idx="231">
                  <c:v>23.718487394957982</c:v>
                </c:pt>
                <c:pt idx="232">
                  <c:v>26.218487394957982</c:v>
                </c:pt>
                <c:pt idx="233">
                  <c:v>28.508403361344538</c:v>
                </c:pt>
                <c:pt idx="234">
                  <c:v>32.773109243697476</c:v>
                </c:pt>
                <c:pt idx="235">
                  <c:v>34.159663865546221</c:v>
                </c:pt>
                <c:pt idx="236">
                  <c:v>37.899159663865539</c:v>
                </c:pt>
                <c:pt idx="237">
                  <c:v>41.72268907563025</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Covid-19-Daten'!$A$4:$A$248</c15:sqref>
                  </c15:fullRef>
                </c:ext>
              </c:extLst>
              <c:f>'1. Covid-19-Daten'!$A$23:$A$248</c:f>
              <c:numCache>
                <c:formatCode>[$-F800]dddd\,\ mmmm\ dd\,\ yyyy\,\ hh:mm:ss</c:formatCode>
                <c:ptCount val="226"/>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numCache>
            </c:numRef>
          </c:cat>
          <c:val>
            <c:numRef>
              <c:extLst>
                <c:ext xmlns:c15="http://schemas.microsoft.com/office/drawing/2012/chart" uri="{02D57815-91ED-43cb-92C2-25804820EDAC}">
                  <c15:fullRef>
                    <c15:sqref>'1. Covid-19-Daten'!$N$4:$N$248</c15:sqref>
                  </c15:fullRef>
                </c:ext>
              </c:extLst>
              <c:f>'1. Covid-19-Daten'!$N$23:$N$248</c:f>
              <c:numCache>
                <c:formatCode>0</c:formatCode>
                <c:ptCount val="226"/>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Covid-19-Daten'!$L$30:$L$248</c:f>
              <c:numCache>
                <c:formatCode>General</c:formatCode>
                <c:ptCount val="219"/>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Covid-19-Daten'!$I$30:$I$248</c:f>
              <c:numCache>
                <c:formatCode>General</c:formatCode>
                <c:ptCount val="21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Covid-19-Daten'!$M$30:$M$248</c:f>
              <c:numCache>
                <c:formatCode>General</c:formatCode>
                <c:ptCount val="219"/>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Covid-19-Daten'!$I$30:$I$248</c:f>
              <c:numCache>
                <c:formatCode>General</c:formatCode>
                <c:ptCount val="21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Covid-19-Daten'!$J$30:$J$248</c:f>
              <c:numCache>
                <c:formatCode>General</c:formatCode>
                <c:ptCount val="219"/>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Covid-19-Daten'!$K$30:$K$248</c:f>
              <c:numCache>
                <c:formatCode>General</c:formatCode>
                <c:ptCount val="219"/>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Tests'!$C$3:$C$20</c:f>
              <c:numCache>
                <c:formatCode>0</c:formatCode>
                <c:ptCount val="1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859.29900000000009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Tests'!$D$3:$D$20</c:f>
              <c:numCache>
                <c:formatCode>0</c:formatCode>
                <c:ptCount val="1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6361.701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val>
            <c:numRef>
              <c:f>'1.3 Tests'!$E$3:$E$20</c:f>
              <c:numCache>
                <c:formatCode>#,##0.0</c:formatCode>
                <c:ptCount val="1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1987</c:v>
                </c:pt>
                <c:pt idx="1">
                  <c:v>650</c:v>
                </c:pt>
                <c:pt idx="2">
                  <c:v>253</c:v>
                </c:pt>
                <c:pt idx="3">
                  <c:v>215</c:v>
                </c:pt>
                <c:pt idx="4">
                  <c:v>48</c:v>
                </c:pt>
                <c:pt idx="5">
                  <c:v>77</c:v>
                </c:pt>
                <c:pt idx="6">
                  <c:v>30</c:v>
                </c:pt>
                <c:pt idx="7">
                  <c:v>75</c:v>
                </c:pt>
                <c:pt idx="8">
                  <c:v>25</c:v>
                </c:pt>
                <c:pt idx="9">
                  <c:v>11</c:v>
                </c:pt>
                <c:pt idx="10">
                  <c:v>5</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30</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abSelected="1" zoomScaleNormal="100" zoomScalePageLayoutView="60" workbookViewId="0">
      <selection activeCell="A5" sqref="A5"/>
    </sheetView>
  </sheetViews>
  <sheetFormatPr baseColWidth="10" defaultRowHeight="14.25" x14ac:dyDescent="0.2"/>
  <cols>
    <col min="1" max="1" width="121.25" style="1" customWidth="1"/>
  </cols>
  <sheetData>
    <row r="1" spans="1:1" ht="15" x14ac:dyDescent="0.25">
      <c r="A1" s="2" t="s">
        <v>85</v>
      </c>
    </row>
    <row r="2" spans="1:1" x14ac:dyDescent="0.2">
      <c r="A2" s="3"/>
    </row>
    <row r="3" spans="1:1" ht="71.25" x14ac:dyDescent="0.2">
      <c r="A3" s="3" t="s">
        <v>166</v>
      </c>
    </row>
    <row r="4" spans="1:1" x14ac:dyDescent="0.2">
      <c r="A4" s="3"/>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88</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0"/>
  <sheetViews>
    <sheetView zoomScale="110" zoomScaleNormal="110" workbookViewId="0">
      <pane xSplit="1" ySplit="2" topLeftCell="B156" activePane="bottomRight" state="frozen"/>
      <selection pane="topRight" activeCell="B1" sqref="B1"/>
      <selection pane="bottomLeft" activeCell="A3" sqref="A3"/>
      <selection pane="bottomRight" activeCell="H192" sqref="H192"/>
    </sheetView>
  </sheetViews>
  <sheetFormatPr baseColWidth="10" defaultColWidth="11" defaultRowHeight="14.25" x14ac:dyDescent="0.2"/>
  <cols>
    <col min="1" max="1" width="26" style="40" customWidth="1"/>
    <col min="2" max="4" width="11" style="40"/>
    <col min="5" max="16384" width="11" style="52"/>
  </cols>
  <sheetData>
    <row r="1" spans="1:4" ht="15" thickTop="1" x14ac:dyDescent="0.2">
      <c r="A1" s="105"/>
      <c r="B1" s="185" t="s">
        <v>103</v>
      </c>
      <c r="C1" s="185"/>
      <c r="D1" s="186"/>
    </row>
    <row r="2" spans="1:4" x14ac:dyDescent="0.2">
      <c r="A2" s="106"/>
      <c r="B2" s="187"/>
      <c r="C2" s="187"/>
      <c r="D2" s="188"/>
    </row>
    <row r="3" spans="1:4" ht="60" x14ac:dyDescent="0.2">
      <c r="A3" s="106"/>
      <c r="B3" s="107" t="s">
        <v>3</v>
      </c>
      <c r="C3" s="108" t="s">
        <v>6</v>
      </c>
      <c r="D3" s="109" t="s">
        <v>21</v>
      </c>
    </row>
    <row r="4" spans="1:4" x14ac:dyDescent="0.2">
      <c r="A4" s="110">
        <v>43952.333333333336</v>
      </c>
      <c r="B4" s="107"/>
      <c r="C4" s="108"/>
      <c r="D4" s="109"/>
    </row>
    <row r="5" spans="1:4" x14ac:dyDescent="0.2">
      <c r="A5" s="110">
        <v>43953.333333333336</v>
      </c>
      <c r="B5" s="107"/>
      <c r="C5" s="108"/>
      <c r="D5" s="109"/>
    </row>
    <row r="6" spans="1:4" x14ac:dyDescent="0.2">
      <c r="A6" s="110">
        <v>43954.333333333336</v>
      </c>
      <c r="B6" s="107"/>
      <c r="C6" s="108"/>
      <c r="D6" s="109"/>
    </row>
    <row r="7" spans="1:4" x14ac:dyDescent="0.2">
      <c r="A7" s="110">
        <v>43955.333333333336</v>
      </c>
      <c r="B7" s="107"/>
      <c r="C7" s="108"/>
      <c r="D7" s="109"/>
    </row>
    <row r="8" spans="1:4" x14ac:dyDescent="0.2">
      <c r="A8" s="110">
        <v>43956.333333333336</v>
      </c>
      <c r="B8" s="107"/>
      <c r="C8" s="108"/>
      <c r="D8" s="109"/>
    </row>
    <row r="9" spans="1:4" x14ac:dyDescent="0.2">
      <c r="A9" s="110">
        <v>43957.333333333336</v>
      </c>
      <c r="B9" s="107"/>
      <c r="C9" s="108"/>
      <c r="D9" s="109"/>
    </row>
    <row r="10" spans="1:4" x14ac:dyDescent="0.2">
      <c r="A10" s="110">
        <v>43958.333333333336</v>
      </c>
      <c r="B10" s="107"/>
      <c r="C10" s="108"/>
      <c r="D10" s="109"/>
    </row>
    <row r="11" spans="1:4" x14ac:dyDescent="0.2">
      <c r="A11" s="110">
        <v>43959.333333333336</v>
      </c>
      <c r="B11" s="107"/>
      <c r="C11" s="108"/>
      <c r="D11" s="109"/>
    </row>
    <row r="12" spans="1:4" x14ac:dyDescent="0.2">
      <c r="A12" s="110">
        <v>43960.333333333336</v>
      </c>
      <c r="B12" s="107"/>
      <c r="C12" s="108"/>
      <c r="D12" s="109"/>
    </row>
    <row r="13" spans="1:4" x14ac:dyDescent="0.2">
      <c r="A13" s="110">
        <v>43961.333333333336</v>
      </c>
      <c r="B13" s="107"/>
      <c r="C13" s="108"/>
      <c r="D13" s="109"/>
    </row>
    <row r="14" spans="1:4" x14ac:dyDescent="0.2">
      <c r="A14" s="110">
        <v>43962.333333333336</v>
      </c>
      <c r="B14" s="107"/>
      <c r="C14" s="108"/>
      <c r="D14" s="109"/>
    </row>
    <row r="15" spans="1:4" x14ac:dyDescent="0.2">
      <c r="A15" s="110">
        <v>43963.333333333336</v>
      </c>
      <c r="B15" s="107"/>
      <c r="C15" s="108"/>
      <c r="D15" s="109"/>
    </row>
    <row r="16" spans="1:4" x14ac:dyDescent="0.2">
      <c r="A16" s="110">
        <v>43964.333333333336</v>
      </c>
      <c r="B16" s="107"/>
      <c r="C16" s="108"/>
      <c r="D16" s="109"/>
    </row>
    <row r="17" spans="1:4" x14ac:dyDescent="0.2">
      <c r="A17" s="110">
        <v>43965.333333333336</v>
      </c>
      <c r="B17" s="107"/>
      <c r="C17" s="108"/>
      <c r="D17" s="109"/>
    </row>
    <row r="18" spans="1:4" x14ac:dyDescent="0.2">
      <c r="A18" s="110">
        <v>43966.333333333336</v>
      </c>
      <c r="B18" s="107"/>
      <c r="C18" s="108"/>
      <c r="D18" s="109"/>
    </row>
    <row r="19" spans="1:4" x14ac:dyDescent="0.2">
      <c r="A19" s="110">
        <v>43967.333333333336</v>
      </c>
      <c r="B19" s="107"/>
      <c r="C19" s="108"/>
      <c r="D19" s="109"/>
    </row>
    <row r="20" spans="1:4" x14ac:dyDescent="0.2">
      <c r="A20" s="110">
        <v>43968.333333333336</v>
      </c>
      <c r="B20" s="107"/>
      <c r="C20" s="108"/>
      <c r="D20" s="109"/>
    </row>
    <row r="21" spans="1:4" x14ac:dyDescent="0.2">
      <c r="A21" s="110">
        <v>43969.333333333336</v>
      </c>
      <c r="B21" s="107"/>
      <c r="C21" s="108"/>
      <c r="D21" s="109"/>
    </row>
    <row r="22" spans="1:4" x14ac:dyDescent="0.2">
      <c r="A22" s="110">
        <v>43970.333333333336</v>
      </c>
      <c r="B22" s="107"/>
      <c r="C22" s="108"/>
      <c r="D22" s="109"/>
    </row>
    <row r="23" spans="1:4" x14ac:dyDescent="0.2">
      <c r="A23" s="110">
        <v>43971.333333333336</v>
      </c>
      <c r="B23" s="107"/>
      <c r="C23" s="108"/>
      <c r="D23" s="109"/>
    </row>
    <row r="24" spans="1:4" x14ac:dyDescent="0.2">
      <c r="A24" s="110">
        <v>43972.333333333336</v>
      </c>
      <c r="B24" s="107"/>
      <c r="C24" s="108"/>
      <c r="D24" s="109"/>
    </row>
    <row r="25" spans="1:4" x14ac:dyDescent="0.2">
      <c r="A25" s="110">
        <v>43973.333333333336</v>
      </c>
      <c r="B25" s="107"/>
      <c r="C25" s="108"/>
      <c r="D25" s="109"/>
    </row>
    <row r="26" spans="1:4" x14ac:dyDescent="0.2">
      <c r="A26" s="110">
        <v>43974.333333333336</v>
      </c>
      <c r="B26" s="107"/>
      <c r="C26" s="108"/>
      <c r="D26" s="109"/>
    </row>
    <row r="27" spans="1:4" x14ac:dyDescent="0.2">
      <c r="A27" s="110">
        <v>43975.333333333336</v>
      </c>
      <c r="B27" s="107"/>
      <c r="C27" s="108"/>
      <c r="D27" s="109"/>
    </row>
    <row r="28" spans="1:4" x14ac:dyDescent="0.2">
      <c r="A28" s="110">
        <v>43976.333333333336</v>
      </c>
      <c r="B28" s="107"/>
      <c r="C28" s="108"/>
      <c r="D28" s="109"/>
    </row>
    <row r="29" spans="1:4" x14ac:dyDescent="0.2">
      <c r="A29" s="110">
        <v>43977.333333333336</v>
      </c>
      <c r="B29" s="107"/>
      <c r="C29" s="108"/>
      <c r="D29" s="109"/>
    </row>
    <row r="30" spans="1:4" x14ac:dyDescent="0.2">
      <c r="A30" s="110">
        <v>43978.333333333336</v>
      </c>
      <c r="B30" s="107"/>
      <c r="C30" s="108"/>
      <c r="D30" s="109"/>
    </row>
    <row r="31" spans="1:4" x14ac:dyDescent="0.2">
      <c r="A31" s="110">
        <v>43979.333333333336</v>
      </c>
      <c r="B31" s="107"/>
      <c r="C31" s="108"/>
      <c r="D31" s="109"/>
    </row>
    <row r="32" spans="1:4" x14ac:dyDescent="0.2">
      <c r="A32" s="110">
        <v>43980.333333333336</v>
      </c>
      <c r="B32" s="107"/>
      <c r="C32" s="108"/>
      <c r="D32" s="109"/>
    </row>
    <row r="33" spans="1:4" x14ac:dyDescent="0.2">
      <c r="A33" s="110">
        <v>43981.333333333336</v>
      </c>
      <c r="B33" s="107"/>
      <c r="C33" s="108"/>
      <c r="D33" s="109"/>
    </row>
    <row r="34" spans="1:4" x14ac:dyDescent="0.2">
      <c r="A34" s="110">
        <v>43982.333333333336</v>
      </c>
      <c r="B34" s="107"/>
      <c r="C34" s="108"/>
      <c r="D34" s="109"/>
    </row>
    <row r="35" spans="1:4" x14ac:dyDescent="0.2">
      <c r="A35" s="110">
        <v>43983.333333333336</v>
      </c>
      <c r="B35" s="107"/>
      <c r="C35" s="108"/>
      <c r="D35" s="109"/>
    </row>
    <row r="36" spans="1:4" x14ac:dyDescent="0.2">
      <c r="A36" s="110">
        <v>43984.333333333336</v>
      </c>
      <c r="B36" s="107"/>
      <c r="C36" s="108"/>
      <c r="D36" s="109"/>
    </row>
    <row r="37" spans="1:4" x14ac:dyDescent="0.2">
      <c r="A37" s="110">
        <v>43985.333333333336</v>
      </c>
      <c r="B37" s="107"/>
      <c r="C37" s="108"/>
      <c r="D37" s="109"/>
    </row>
    <row r="38" spans="1:4" x14ac:dyDescent="0.2">
      <c r="A38" s="110">
        <v>43986.333333333336</v>
      </c>
      <c r="B38" s="107"/>
      <c r="C38" s="108"/>
      <c r="D38" s="109"/>
    </row>
    <row r="39" spans="1:4" x14ac:dyDescent="0.2">
      <c r="A39" s="110">
        <v>43987.333333333336</v>
      </c>
      <c r="B39" s="107"/>
      <c r="C39" s="108"/>
      <c r="D39" s="109"/>
    </row>
    <row r="40" spans="1:4" x14ac:dyDescent="0.2">
      <c r="A40" s="110">
        <v>43988.333333333336</v>
      </c>
      <c r="B40" s="107"/>
      <c r="C40" s="108"/>
      <c r="D40" s="109"/>
    </row>
    <row r="41" spans="1:4" x14ac:dyDescent="0.2">
      <c r="A41" s="110">
        <v>43989.333333333336</v>
      </c>
      <c r="B41" s="107"/>
      <c r="C41" s="108"/>
      <c r="D41" s="109"/>
    </row>
    <row r="42" spans="1:4" x14ac:dyDescent="0.2">
      <c r="A42" s="110">
        <v>43990.333333333336</v>
      </c>
      <c r="B42" s="107"/>
      <c r="C42" s="108"/>
      <c r="D42" s="109"/>
    </row>
    <row r="43" spans="1:4" x14ac:dyDescent="0.2">
      <c r="A43" s="110">
        <v>43991.333333333336</v>
      </c>
      <c r="B43" s="107"/>
      <c r="C43" s="108"/>
      <c r="D43" s="109"/>
    </row>
    <row r="44" spans="1:4" x14ac:dyDescent="0.2">
      <c r="A44" s="110">
        <v>43992.333333333336</v>
      </c>
      <c r="B44" s="107"/>
      <c r="C44" s="108"/>
      <c r="D44" s="109"/>
    </row>
    <row r="45" spans="1:4" x14ac:dyDescent="0.2">
      <c r="A45" s="110">
        <v>43993.333333333336</v>
      </c>
      <c r="B45" s="107"/>
      <c r="C45" s="108"/>
      <c r="D45" s="109"/>
    </row>
    <row r="46" spans="1:4" x14ac:dyDescent="0.2">
      <c r="A46" s="110">
        <v>43994.333333333336</v>
      </c>
      <c r="B46" s="107"/>
      <c r="C46" s="108"/>
      <c r="D46" s="109"/>
    </row>
    <row r="47" spans="1:4" x14ac:dyDescent="0.2">
      <c r="A47" s="111">
        <v>43997.333333333336</v>
      </c>
      <c r="B47" s="112"/>
      <c r="C47" s="113"/>
      <c r="D47" s="114"/>
    </row>
    <row r="48" spans="1:4" x14ac:dyDescent="0.2">
      <c r="A48" s="111">
        <v>43998.333333333336</v>
      </c>
      <c r="B48" s="112"/>
      <c r="C48" s="113"/>
      <c r="D48" s="114"/>
    </row>
    <row r="49" spans="1:4" x14ac:dyDescent="0.2">
      <c r="A49" s="111">
        <v>43999.333333333336</v>
      </c>
      <c r="B49" s="112"/>
      <c r="C49" s="113"/>
      <c r="D49" s="114"/>
    </row>
    <row r="50" spans="1:4" x14ac:dyDescent="0.2">
      <c r="A50" s="111">
        <v>44000</v>
      </c>
      <c r="B50" s="112"/>
      <c r="C50" s="113"/>
      <c r="D50" s="114"/>
    </row>
    <row r="51" spans="1:4" x14ac:dyDescent="0.2">
      <c r="A51" s="111">
        <v>44001</v>
      </c>
      <c r="B51" s="112"/>
      <c r="C51" s="113"/>
      <c r="D51" s="114"/>
    </row>
    <row r="52" spans="1:4" x14ac:dyDescent="0.2">
      <c r="A52" s="111">
        <v>44004</v>
      </c>
      <c r="B52" s="112"/>
      <c r="C52" s="113"/>
      <c r="D52" s="114"/>
    </row>
    <row r="53" spans="1:4" x14ac:dyDescent="0.2">
      <c r="A53" s="111">
        <v>44005</v>
      </c>
      <c r="B53" s="112"/>
      <c r="C53" s="113"/>
      <c r="D53" s="114"/>
    </row>
    <row r="54" spans="1:4" x14ac:dyDescent="0.2">
      <c r="A54" s="111">
        <v>44006</v>
      </c>
      <c r="B54" s="112"/>
      <c r="C54" s="113"/>
      <c r="D54" s="114"/>
    </row>
    <row r="55" spans="1:4" x14ac:dyDescent="0.2">
      <c r="A55" s="111">
        <v>44007</v>
      </c>
      <c r="B55" s="112"/>
      <c r="C55" s="113"/>
      <c r="D55" s="114"/>
    </row>
    <row r="56" spans="1:4" x14ac:dyDescent="0.2">
      <c r="A56" s="111">
        <v>44008</v>
      </c>
      <c r="B56" s="112"/>
      <c r="C56" s="113"/>
      <c r="D56" s="114"/>
    </row>
    <row r="57" spans="1:4" x14ac:dyDescent="0.2">
      <c r="A57" s="111">
        <v>44011</v>
      </c>
      <c r="B57" s="112"/>
      <c r="C57" s="113"/>
      <c r="D57" s="114"/>
    </row>
    <row r="58" spans="1:4" x14ac:dyDescent="0.2">
      <c r="A58" s="111">
        <v>44012</v>
      </c>
      <c r="B58" s="112"/>
      <c r="C58" s="113"/>
      <c r="D58" s="114"/>
    </row>
    <row r="59" spans="1:4" x14ac:dyDescent="0.2">
      <c r="A59" s="111">
        <v>44013</v>
      </c>
      <c r="B59" s="112"/>
      <c r="C59" s="113"/>
      <c r="D59" s="114"/>
    </row>
    <row r="60" spans="1:4" x14ac:dyDescent="0.2">
      <c r="A60" s="111">
        <v>44014</v>
      </c>
      <c r="B60" s="112"/>
      <c r="C60" s="113"/>
      <c r="D60" s="114"/>
    </row>
    <row r="61" spans="1:4" x14ac:dyDescent="0.2">
      <c r="A61" s="111">
        <v>44015</v>
      </c>
      <c r="B61" s="112"/>
      <c r="C61" s="113"/>
      <c r="D61" s="114"/>
    </row>
    <row r="62" spans="1:4" x14ac:dyDescent="0.2">
      <c r="A62" s="111">
        <v>44018</v>
      </c>
      <c r="B62" s="112"/>
      <c r="C62" s="113"/>
      <c r="D62" s="114"/>
    </row>
    <row r="63" spans="1:4" x14ac:dyDescent="0.2">
      <c r="A63" s="111">
        <v>44019</v>
      </c>
      <c r="B63" s="112"/>
      <c r="C63" s="113"/>
      <c r="D63" s="114"/>
    </row>
    <row r="64" spans="1:4" x14ac:dyDescent="0.2">
      <c r="A64" s="111">
        <v>44020</v>
      </c>
      <c r="B64" s="112"/>
      <c r="C64" s="113"/>
      <c r="D64" s="114"/>
    </row>
    <row r="65" spans="1:4" x14ac:dyDescent="0.2">
      <c r="A65" s="111">
        <v>44021</v>
      </c>
      <c r="B65" s="112"/>
      <c r="C65" s="113"/>
      <c r="D65" s="114"/>
    </row>
    <row r="66" spans="1:4" x14ac:dyDescent="0.2">
      <c r="A66" s="111">
        <v>44022</v>
      </c>
      <c r="B66" s="112"/>
      <c r="C66" s="113"/>
      <c r="D66" s="114"/>
    </row>
    <row r="67" spans="1:4" x14ac:dyDescent="0.2">
      <c r="A67" s="111">
        <v>44025</v>
      </c>
      <c r="B67" s="112">
        <v>223</v>
      </c>
      <c r="C67" s="113">
        <v>223</v>
      </c>
      <c r="D67" s="114">
        <v>223</v>
      </c>
    </row>
    <row r="68" spans="1:4" x14ac:dyDescent="0.2">
      <c r="A68" s="111">
        <v>44026</v>
      </c>
      <c r="B68" s="112">
        <v>91</v>
      </c>
      <c r="C68" s="113">
        <v>314</v>
      </c>
      <c r="D68" s="114">
        <f>SUM(D67,B68)</f>
        <v>314</v>
      </c>
    </row>
    <row r="69" spans="1:4" x14ac:dyDescent="0.2">
      <c r="A69" s="111">
        <v>44027</v>
      </c>
      <c r="B69" s="112">
        <v>43</v>
      </c>
      <c r="C69" s="113">
        <v>357</v>
      </c>
      <c r="D69" s="114">
        <f t="shared" ref="D69:D132" si="0">SUM(D68,B69)</f>
        <v>357</v>
      </c>
    </row>
    <row r="70" spans="1:4" x14ac:dyDescent="0.2">
      <c r="A70" s="111">
        <v>44028</v>
      </c>
      <c r="B70" s="112">
        <v>104</v>
      </c>
      <c r="C70" s="113">
        <v>461</v>
      </c>
      <c r="D70" s="114">
        <f t="shared" si="0"/>
        <v>461</v>
      </c>
    </row>
    <row r="71" spans="1:4" x14ac:dyDescent="0.2">
      <c r="A71" s="111">
        <v>44029</v>
      </c>
      <c r="B71" s="112">
        <v>82</v>
      </c>
      <c r="C71" s="113">
        <v>543</v>
      </c>
      <c r="D71" s="114">
        <f t="shared" si="0"/>
        <v>543</v>
      </c>
    </row>
    <row r="72" spans="1:4" x14ac:dyDescent="0.2">
      <c r="A72" s="111">
        <v>44032</v>
      </c>
      <c r="B72" s="112">
        <v>434</v>
      </c>
      <c r="C72" s="113">
        <v>977</v>
      </c>
      <c r="D72" s="114">
        <f t="shared" si="0"/>
        <v>977</v>
      </c>
    </row>
    <row r="73" spans="1:4" x14ac:dyDescent="0.2">
      <c r="A73" s="111">
        <v>44033</v>
      </c>
      <c r="B73" s="112">
        <v>96</v>
      </c>
      <c r="C73" s="113">
        <v>1073</v>
      </c>
      <c r="D73" s="114">
        <f t="shared" si="0"/>
        <v>1073</v>
      </c>
    </row>
    <row r="74" spans="1:4" x14ac:dyDescent="0.2">
      <c r="A74" s="111">
        <v>44034</v>
      </c>
      <c r="B74" s="112">
        <v>76</v>
      </c>
      <c r="C74" s="113">
        <v>1149</v>
      </c>
      <c r="D74" s="114">
        <f t="shared" si="0"/>
        <v>1149</v>
      </c>
    </row>
    <row r="75" spans="1:4" x14ac:dyDescent="0.2">
      <c r="A75" s="111">
        <v>44035</v>
      </c>
      <c r="B75" s="112">
        <v>184</v>
      </c>
      <c r="C75" s="113">
        <v>1292</v>
      </c>
      <c r="D75" s="114">
        <f t="shared" si="0"/>
        <v>1333</v>
      </c>
    </row>
    <row r="76" spans="1:4" x14ac:dyDescent="0.2">
      <c r="A76" s="111">
        <v>44036</v>
      </c>
      <c r="B76" s="112">
        <v>316</v>
      </c>
      <c r="C76" s="113">
        <v>1626</v>
      </c>
      <c r="D76" s="114">
        <f t="shared" si="0"/>
        <v>1649</v>
      </c>
    </row>
    <row r="77" spans="1:4" x14ac:dyDescent="0.2">
      <c r="A77" s="111">
        <v>44039</v>
      </c>
      <c r="B77" s="112">
        <v>721</v>
      </c>
      <c r="C77" s="113">
        <v>2130</v>
      </c>
      <c r="D77" s="114">
        <f t="shared" si="0"/>
        <v>2370</v>
      </c>
    </row>
    <row r="78" spans="1:4" x14ac:dyDescent="0.2">
      <c r="A78" s="111">
        <v>44040</v>
      </c>
      <c r="B78" s="112">
        <v>258</v>
      </c>
      <c r="C78" s="113">
        <v>2513</v>
      </c>
      <c r="D78" s="114">
        <f t="shared" si="0"/>
        <v>2628</v>
      </c>
    </row>
    <row r="79" spans="1:4" x14ac:dyDescent="0.2">
      <c r="A79" s="111">
        <v>44041</v>
      </c>
      <c r="B79" s="112">
        <v>212</v>
      </c>
      <c r="C79" s="113">
        <v>1907</v>
      </c>
      <c r="D79" s="114">
        <f t="shared" si="0"/>
        <v>2840</v>
      </c>
    </row>
    <row r="80" spans="1:4" x14ac:dyDescent="0.2">
      <c r="A80" s="111">
        <v>44042</v>
      </c>
      <c r="B80" s="112">
        <v>287</v>
      </c>
      <c r="C80" s="113">
        <v>2064</v>
      </c>
      <c r="D80" s="114">
        <f t="shared" si="0"/>
        <v>3127</v>
      </c>
    </row>
    <row r="81" spans="1:4" x14ac:dyDescent="0.2">
      <c r="A81" s="111">
        <v>44043</v>
      </c>
      <c r="B81" s="112">
        <v>263</v>
      </c>
      <c r="C81" s="113">
        <v>2224</v>
      </c>
      <c r="D81" s="114">
        <f t="shared" si="0"/>
        <v>3390</v>
      </c>
    </row>
    <row r="82" spans="1:4" x14ac:dyDescent="0.2">
      <c r="A82" s="111">
        <v>44044</v>
      </c>
      <c r="B82" s="112"/>
      <c r="C82" s="113"/>
      <c r="D82" s="114">
        <f t="shared" si="0"/>
        <v>3390</v>
      </c>
    </row>
    <row r="83" spans="1:4" x14ac:dyDescent="0.2">
      <c r="A83" s="111">
        <v>44045</v>
      </c>
      <c r="B83" s="112"/>
      <c r="C83" s="113"/>
      <c r="D83" s="114">
        <f t="shared" si="0"/>
        <v>3390</v>
      </c>
    </row>
    <row r="84" spans="1:4" x14ac:dyDescent="0.2">
      <c r="A84" s="111">
        <v>44046</v>
      </c>
      <c r="B84" s="112">
        <v>592</v>
      </c>
      <c r="C84" s="113">
        <v>2096</v>
      </c>
      <c r="D84" s="114">
        <f t="shared" si="0"/>
        <v>3982</v>
      </c>
    </row>
    <row r="85" spans="1:4" x14ac:dyDescent="0.2">
      <c r="A85" s="111">
        <v>44047</v>
      </c>
      <c r="B85" s="112">
        <v>167</v>
      </c>
      <c r="C85" s="113">
        <v>2045</v>
      </c>
      <c r="D85" s="114">
        <f t="shared" si="0"/>
        <v>4149</v>
      </c>
    </row>
    <row r="86" spans="1:4" x14ac:dyDescent="0.2">
      <c r="A86" s="111">
        <v>44048</v>
      </c>
      <c r="B86" s="112">
        <v>89</v>
      </c>
      <c r="C86" s="113">
        <v>1833</v>
      </c>
      <c r="D86" s="114">
        <f t="shared" si="0"/>
        <v>4238</v>
      </c>
    </row>
    <row r="87" spans="1:4" x14ac:dyDescent="0.2">
      <c r="A87" s="111">
        <v>44049</v>
      </c>
      <c r="B87" s="112">
        <v>105</v>
      </c>
      <c r="C87" s="113">
        <v>1740</v>
      </c>
      <c r="D87" s="114">
        <f t="shared" si="0"/>
        <v>4343</v>
      </c>
    </row>
    <row r="88" spans="1:4" x14ac:dyDescent="0.2">
      <c r="A88" s="111">
        <v>44050</v>
      </c>
      <c r="B88" s="112">
        <v>106</v>
      </c>
      <c r="C88" s="113">
        <v>1687</v>
      </c>
      <c r="D88" s="114">
        <f t="shared" si="0"/>
        <v>4449</v>
      </c>
    </row>
    <row r="89" spans="1:4" x14ac:dyDescent="0.2">
      <c r="A89" s="111">
        <v>44051</v>
      </c>
      <c r="B89" s="112"/>
      <c r="C89" s="113"/>
      <c r="D89" s="114">
        <f t="shared" si="0"/>
        <v>4449</v>
      </c>
    </row>
    <row r="90" spans="1:4" x14ac:dyDescent="0.2">
      <c r="A90" s="111">
        <v>44052</v>
      </c>
      <c r="B90" s="112"/>
      <c r="C90" s="113"/>
      <c r="D90" s="114">
        <f t="shared" si="0"/>
        <v>4449</v>
      </c>
    </row>
    <row r="91" spans="1:4" x14ac:dyDescent="0.2">
      <c r="A91" s="111">
        <v>44053</v>
      </c>
      <c r="B91" s="112">
        <v>445</v>
      </c>
      <c r="C91" s="113">
        <v>1517</v>
      </c>
      <c r="D91" s="114">
        <f t="shared" si="0"/>
        <v>4894</v>
      </c>
    </row>
    <row r="92" spans="1:4" x14ac:dyDescent="0.2">
      <c r="A92" s="111">
        <v>44054</v>
      </c>
      <c r="B92" s="112">
        <v>118</v>
      </c>
      <c r="C92" s="113">
        <v>1377</v>
      </c>
      <c r="D92" s="114">
        <f t="shared" si="0"/>
        <v>5012</v>
      </c>
    </row>
    <row r="93" spans="1:4" x14ac:dyDescent="0.2">
      <c r="A93" s="111">
        <v>44055</v>
      </c>
      <c r="B93" s="112">
        <v>31</v>
      </c>
      <c r="C93" s="113">
        <v>1219</v>
      </c>
      <c r="D93" s="114">
        <f t="shared" si="0"/>
        <v>5043</v>
      </c>
    </row>
    <row r="94" spans="1:4" x14ac:dyDescent="0.2">
      <c r="A94" s="111">
        <v>44056</v>
      </c>
      <c r="B94" s="112">
        <v>90</v>
      </c>
      <c r="C94" s="113">
        <v>1123</v>
      </c>
      <c r="D94" s="114">
        <f t="shared" si="0"/>
        <v>5133</v>
      </c>
    </row>
    <row r="95" spans="1:4" x14ac:dyDescent="0.2">
      <c r="A95" s="111">
        <v>44057</v>
      </c>
      <c r="B95" s="112">
        <v>105</v>
      </c>
      <c r="C95" s="113">
        <v>1112</v>
      </c>
      <c r="D95" s="114">
        <f t="shared" si="0"/>
        <v>5238</v>
      </c>
    </row>
    <row r="96" spans="1:4" x14ac:dyDescent="0.2">
      <c r="A96" s="111">
        <v>44058</v>
      </c>
      <c r="B96" s="112"/>
      <c r="C96" s="113"/>
      <c r="D96" s="114">
        <f t="shared" si="0"/>
        <v>5238</v>
      </c>
    </row>
    <row r="97" spans="1:4" x14ac:dyDescent="0.2">
      <c r="A97" s="111">
        <v>44059</v>
      </c>
      <c r="B97" s="112"/>
      <c r="C97" s="113"/>
      <c r="D97" s="114">
        <f t="shared" si="0"/>
        <v>5238</v>
      </c>
    </row>
    <row r="98" spans="1:4" x14ac:dyDescent="0.2">
      <c r="A98" s="111">
        <v>44060</v>
      </c>
      <c r="B98" s="112">
        <v>368</v>
      </c>
      <c r="C98" s="113">
        <v>1285</v>
      </c>
      <c r="D98" s="114">
        <f t="shared" si="0"/>
        <v>5606</v>
      </c>
    </row>
    <row r="99" spans="1:4" x14ac:dyDescent="0.2">
      <c r="A99" s="111">
        <v>44061</v>
      </c>
      <c r="B99" s="112">
        <v>118</v>
      </c>
      <c r="C99" s="113">
        <v>1305</v>
      </c>
      <c r="D99" s="114">
        <f t="shared" si="0"/>
        <v>5724</v>
      </c>
    </row>
    <row r="100" spans="1:4" x14ac:dyDescent="0.2">
      <c r="A100" s="111">
        <v>44062</v>
      </c>
      <c r="B100" s="112">
        <v>77</v>
      </c>
      <c r="C100" s="113">
        <v>1203</v>
      </c>
      <c r="D100" s="114">
        <f t="shared" si="0"/>
        <v>5801</v>
      </c>
    </row>
    <row r="101" spans="1:4" x14ac:dyDescent="0.2">
      <c r="A101" s="111">
        <v>44063</v>
      </c>
      <c r="B101" s="112">
        <v>50</v>
      </c>
      <c r="C101" s="113">
        <v>1041</v>
      </c>
      <c r="D101" s="114">
        <f t="shared" si="0"/>
        <v>5851</v>
      </c>
    </row>
    <row r="102" spans="1:4" x14ac:dyDescent="0.2">
      <c r="A102" s="111">
        <v>44064</v>
      </c>
      <c r="B102" s="112">
        <v>91</v>
      </c>
      <c r="C102" s="113">
        <v>1063</v>
      </c>
      <c r="D102" s="114">
        <f t="shared" si="0"/>
        <v>5942</v>
      </c>
    </row>
    <row r="103" spans="1:4" x14ac:dyDescent="0.2">
      <c r="A103" s="111">
        <v>44065</v>
      </c>
      <c r="B103" s="112"/>
      <c r="C103" s="113"/>
      <c r="D103" s="114">
        <f t="shared" si="0"/>
        <v>5942</v>
      </c>
    </row>
    <row r="104" spans="1:4" x14ac:dyDescent="0.2">
      <c r="A104" s="111">
        <v>44066</v>
      </c>
      <c r="B104" s="112"/>
      <c r="C104" s="113"/>
      <c r="D104" s="114">
        <f t="shared" si="0"/>
        <v>5942</v>
      </c>
    </row>
    <row r="105" spans="1:4" x14ac:dyDescent="0.2">
      <c r="A105" s="111">
        <v>44067</v>
      </c>
      <c r="B105" s="112">
        <v>309</v>
      </c>
      <c r="C105" s="113">
        <v>1152</v>
      </c>
      <c r="D105" s="114">
        <f t="shared" si="0"/>
        <v>6251</v>
      </c>
    </row>
    <row r="106" spans="1:4" x14ac:dyDescent="0.2">
      <c r="A106" s="111">
        <v>44068</v>
      </c>
      <c r="B106" s="112">
        <v>70</v>
      </c>
      <c r="C106" s="113">
        <v>1103</v>
      </c>
      <c r="D106" s="114">
        <f t="shared" si="0"/>
        <v>6321</v>
      </c>
    </row>
    <row r="107" spans="1:4" x14ac:dyDescent="0.2">
      <c r="A107" s="111">
        <v>44069</v>
      </c>
      <c r="B107" s="112">
        <v>52</v>
      </c>
      <c r="C107" s="113">
        <v>990</v>
      </c>
      <c r="D107" s="114">
        <f t="shared" si="0"/>
        <v>6373</v>
      </c>
    </row>
    <row r="108" spans="1:4" x14ac:dyDescent="0.2">
      <c r="A108" s="111">
        <v>44070</v>
      </c>
      <c r="B108" s="112">
        <v>50</v>
      </c>
      <c r="C108" s="113">
        <v>898</v>
      </c>
      <c r="D108" s="114">
        <f t="shared" si="0"/>
        <v>6423</v>
      </c>
    </row>
    <row r="109" spans="1:4" x14ac:dyDescent="0.2">
      <c r="A109" s="111">
        <v>44071</v>
      </c>
      <c r="B109" s="112">
        <v>78</v>
      </c>
      <c r="C109" s="113">
        <v>927</v>
      </c>
      <c r="D109" s="114">
        <f t="shared" si="0"/>
        <v>6501</v>
      </c>
    </row>
    <row r="110" spans="1:4" x14ac:dyDescent="0.2">
      <c r="A110" s="111">
        <v>44072</v>
      </c>
      <c r="B110" s="112"/>
      <c r="C110" s="113"/>
      <c r="D110" s="114">
        <f t="shared" si="0"/>
        <v>6501</v>
      </c>
    </row>
    <row r="111" spans="1:4" x14ac:dyDescent="0.2">
      <c r="A111" s="111">
        <v>44073</v>
      </c>
      <c r="B111" s="112"/>
      <c r="C111" s="113"/>
      <c r="D111" s="114">
        <f t="shared" si="0"/>
        <v>6501</v>
      </c>
    </row>
    <row r="112" spans="1:4" x14ac:dyDescent="0.2">
      <c r="A112" s="111">
        <v>44074</v>
      </c>
      <c r="B112" s="112">
        <v>228</v>
      </c>
      <c r="C112" s="113">
        <v>903</v>
      </c>
      <c r="D112" s="114">
        <f t="shared" si="0"/>
        <v>6729</v>
      </c>
    </row>
    <row r="113" spans="1:4" x14ac:dyDescent="0.2">
      <c r="A113" s="111">
        <v>44075</v>
      </c>
      <c r="B113" s="112">
        <v>54</v>
      </c>
      <c r="C113" s="113">
        <v>863</v>
      </c>
      <c r="D113" s="114">
        <f t="shared" si="0"/>
        <v>6783</v>
      </c>
    </row>
    <row r="114" spans="1:4" x14ac:dyDescent="0.2">
      <c r="A114" s="111">
        <v>44076</v>
      </c>
      <c r="B114" s="112">
        <v>50</v>
      </c>
      <c r="C114" s="113">
        <v>806</v>
      </c>
      <c r="D114" s="114">
        <f t="shared" si="0"/>
        <v>6833</v>
      </c>
    </row>
    <row r="115" spans="1:4" x14ac:dyDescent="0.2">
      <c r="A115" s="111">
        <v>44077</v>
      </c>
      <c r="B115" s="112">
        <v>52</v>
      </c>
      <c r="C115" s="113">
        <v>700</v>
      </c>
      <c r="D115" s="114">
        <f t="shared" si="0"/>
        <v>6885</v>
      </c>
    </row>
    <row r="116" spans="1:4" x14ac:dyDescent="0.2">
      <c r="A116" s="111">
        <v>44078</v>
      </c>
      <c r="B116" s="113">
        <v>48</v>
      </c>
      <c r="C116" s="113">
        <v>681</v>
      </c>
      <c r="D116" s="114">
        <f t="shared" si="0"/>
        <v>6933</v>
      </c>
    </row>
    <row r="117" spans="1:4" x14ac:dyDescent="0.2">
      <c r="A117" s="111">
        <v>44079</v>
      </c>
      <c r="B117" s="113"/>
      <c r="C117" s="113"/>
      <c r="D117" s="114">
        <f t="shared" si="0"/>
        <v>6933</v>
      </c>
    </row>
    <row r="118" spans="1:4" x14ac:dyDescent="0.2">
      <c r="A118" s="111">
        <v>44080</v>
      </c>
      <c r="B118" s="113"/>
      <c r="C118" s="113"/>
      <c r="D118" s="114">
        <f t="shared" si="0"/>
        <v>6933</v>
      </c>
    </row>
    <row r="119" spans="1:4" x14ac:dyDescent="0.2">
      <c r="A119" s="111">
        <v>44081</v>
      </c>
      <c r="B119" s="113">
        <v>169</v>
      </c>
      <c r="C119" s="113">
        <v>702</v>
      </c>
      <c r="D119" s="114">
        <f t="shared" si="0"/>
        <v>7102</v>
      </c>
    </row>
    <row r="120" spans="1:4" x14ac:dyDescent="0.2">
      <c r="A120" s="111">
        <v>44082</v>
      </c>
      <c r="B120" s="113">
        <v>55</v>
      </c>
      <c r="C120" s="113">
        <v>699</v>
      </c>
      <c r="D120" s="114">
        <f t="shared" si="0"/>
        <v>7157</v>
      </c>
    </row>
    <row r="121" spans="1:4" x14ac:dyDescent="0.2">
      <c r="A121" s="111">
        <v>44083</v>
      </c>
      <c r="B121" s="113">
        <v>53</v>
      </c>
      <c r="C121" s="113">
        <v>642</v>
      </c>
      <c r="D121" s="114">
        <f t="shared" si="0"/>
        <v>7210</v>
      </c>
    </row>
    <row r="122" spans="1:4" x14ac:dyDescent="0.2">
      <c r="A122" s="111">
        <v>44084</v>
      </c>
      <c r="B122" s="113">
        <v>36</v>
      </c>
      <c r="C122" s="113">
        <v>632</v>
      </c>
      <c r="D122" s="114">
        <f t="shared" si="0"/>
        <v>7246</v>
      </c>
    </row>
    <row r="123" spans="1:4" x14ac:dyDescent="0.2">
      <c r="A123" s="111">
        <v>44085</v>
      </c>
      <c r="B123" s="113">
        <v>53</v>
      </c>
      <c r="C123" s="113">
        <v>637</v>
      </c>
      <c r="D123" s="114">
        <f t="shared" si="0"/>
        <v>7299</v>
      </c>
    </row>
    <row r="124" spans="1:4" x14ac:dyDescent="0.2">
      <c r="A124" s="111">
        <v>44086</v>
      </c>
      <c r="B124" s="113"/>
      <c r="C124" s="113"/>
      <c r="D124" s="114">
        <f t="shared" si="0"/>
        <v>7299</v>
      </c>
    </row>
    <row r="125" spans="1:4" x14ac:dyDescent="0.2">
      <c r="A125" s="111">
        <v>44087</v>
      </c>
      <c r="B125" s="113"/>
      <c r="C125" s="113"/>
      <c r="D125" s="114">
        <f t="shared" si="0"/>
        <v>7299</v>
      </c>
    </row>
    <row r="126" spans="1:4" x14ac:dyDescent="0.2">
      <c r="A126" s="111">
        <v>44088</v>
      </c>
      <c r="B126" s="113">
        <v>251</v>
      </c>
      <c r="C126" s="113">
        <v>759</v>
      </c>
      <c r="D126" s="114">
        <f t="shared" si="0"/>
        <v>7550</v>
      </c>
    </row>
    <row r="127" spans="1:4" x14ac:dyDescent="0.2">
      <c r="A127" s="111">
        <v>44089</v>
      </c>
      <c r="B127" s="113">
        <v>66</v>
      </c>
      <c r="C127" s="113">
        <v>768</v>
      </c>
      <c r="D127" s="114">
        <f t="shared" si="0"/>
        <v>7616</v>
      </c>
    </row>
    <row r="128" spans="1:4" x14ac:dyDescent="0.2">
      <c r="A128" s="111">
        <v>44090</v>
      </c>
      <c r="B128" s="113">
        <v>63</v>
      </c>
      <c r="C128" s="113">
        <v>775</v>
      </c>
      <c r="D128" s="114">
        <f t="shared" si="0"/>
        <v>7679</v>
      </c>
    </row>
    <row r="129" spans="1:4" x14ac:dyDescent="0.2">
      <c r="A129" s="111">
        <v>44091</v>
      </c>
      <c r="B129" s="113">
        <v>62</v>
      </c>
      <c r="C129" s="113">
        <v>751</v>
      </c>
      <c r="D129" s="114">
        <f t="shared" si="0"/>
        <v>7741</v>
      </c>
    </row>
    <row r="130" spans="1:4" x14ac:dyDescent="0.2">
      <c r="A130" s="111">
        <v>44092</v>
      </c>
      <c r="B130" s="113">
        <v>83</v>
      </c>
      <c r="C130" s="113">
        <v>799</v>
      </c>
      <c r="D130" s="114">
        <f t="shared" si="0"/>
        <v>7824</v>
      </c>
    </row>
    <row r="131" spans="1:4" x14ac:dyDescent="0.2">
      <c r="A131" s="111">
        <v>44093</v>
      </c>
      <c r="B131" s="113"/>
      <c r="C131" s="113"/>
      <c r="D131" s="114">
        <f t="shared" si="0"/>
        <v>7824</v>
      </c>
    </row>
    <row r="132" spans="1:4" x14ac:dyDescent="0.2">
      <c r="A132" s="111">
        <v>44094</v>
      </c>
      <c r="B132" s="113"/>
      <c r="C132" s="113"/>
      <c r="D132" s="114">
        <f t="shared" si="0"/>
        <v>7824</v>
      </c>
    </row>
    <row r="133" spans="1:4" x14ac:dyDescent="0.2">
      <c r="A133" s="111">
        <v>44095</v>
      </c>
      <c r="B133" s="113">
        <v>398</v>
      </c>
      <c r="C133" s="113">
        <v>1100</v>
      </c>
      <c r="D133" s="114">
        <f t="shared" ref="D133:D158" si="1">SUM(D132,B133)</f>
        <v>8222</v>
      </c>
    </row>
    <row r="134" spans="1:4" x14ac:dyDescent="0.2">
      <c r="A134" s="111">
        <v>44096</v>
      </c>
      <c r="B134" s="113">
        <v>58</v>
      </c>
      <c r="C134" s="113">
        <v>1128</v>
      </c>
      <c r="D134" s="114">
        <f t="shared" si="1"/>
        <v>8280</v>
      </c>
    </row>
    <row r="135" spans="1:4" x14ac:dyDescent="0.2">
      <c r="A135" s="111">
        <v>44097</v>
      </c>
      <c r="B135" s="113">
        <v>53</v>
      </c>
      <c r="C135" s="113">
        <v>1112</v>
      </c>
      <c r="D135" s="114">
        <f t="shared" si="1"/>
        <v>8333</v>
      </c>
    </row>
    <row r="136" spans="1:4" x14ac:dyDescent="0.2">
      <c r="A136" s="111">
        <v>44098</v>
      </c>
      <c r="B136" s="115">
        <v>62</v>
      </c>
      <c r="C136" s="113">
        <v>1102</v>
      </c>
      <c r="D136" s="114">
        <f t="shared" si="1"/>
        <v>8395</v>
      </c>
    </row>
    <row r="137" spans="1:4" x14ac:dyDescent="0.2">
      <c r="A137" s="111">
        <v>44099</v>
      </c>
      <c r="B137" s="115">
        <v>78</v>
      </c>
      <c r="C137" s="115">
        <v>1146</v>
      </c>
      <c r="D137" s="114">
        <f t="shared" si="1"/>
        <v>8473</v>
      </c>
    </row>
    <row r="138" spans="1:4" x14ac:dyDescent="0.2">
      <c r="A138" s="111">
        <v>44100</v>
      </c>
      <c r="B138" s="115"/>
      <c r="C138" s="115"/>
      <c r="D138" s="114">
        <f t="shared" si="1"/>
        <v>8473</v>
      </c>
    </row>
    <row r="139" spans="1:4" x14ac:dyDescent="0.2">
      <c r="A139" s="111">
        <v>44101</v>
      </c>
      <c r="B139" s="115"/>
      <c r="C139" s="115"/>
      <c r="D139" s="114">
        <f t="shared" si="1"/>
        <v>8473</v>
      </c>
    </row>
    <row r="140" spans="1:4" x14ac:dyDescent="0.2">
      <c r="A140" s="111">
        <v>44102</v>
      </c>
      <c r="B140" s="115">
        <v>322</v>
      </c>
      <c r="C140" s="115">
        <v>1340</v>
      </c>
      <c r="D140" s="114">
        <f t="shared" si="1"/>
        <v>8795</v>
      </c>
    </row>
    <row r="141" spans="1:4" x14ac:dyDescent="0.2">
      <c r="A141" s="111">
        <v>44103</v>
      </c>
      <c r="B141" s="115">
        <v>127</v>
      </c>
      <c r="C141" s="115">
        <v>1340</v>
      </c>
      <c r="D141" s="114">
        <f t="shared" si="1"/>
        <v>8922</v>
      </c>
    </row>
    <row r="142" spans="1:4" x14ac:dyDescent="0.2">
      <c r="A142" s="111">
        <v>44104</v>
      </c>
      <c r="B142" s="115">
        <v>79</v>
      </c>
      <c r="C142" s="115">
        <v>1400</v>
      </c>
      <c r="D142" s="114">
        <f t="shared" si="1"/>
        <v>9001</v>
      </c>
    </row>
    <row r="143" spans="1:4" x14ac:dyDescent="0.2">
      <c r="A143" s="111">
        <v>44105</v>
      </c>
      <c r="B143" s="115">
        <v>124</v>
      </c>
      <c r="C143" s="115">
        <v>1405</v>
      </c>
      <c r="D143" s="114">
        <f t="shared" si="1"/>
        <v>9125</v>
      </c>
    </row>
    <row r="144" spans="1:4" x14ac:dyDescent="0.2">
      <c r="A144" s="111">
        <v>44106</v>
      </c>
      <c r="B144" s="115">
        <v>136</v>
      </c>
      <c r="C144" s="115">
        <v>1508</v>
      </c>
      <c r="D144" s="114">
        <f t="shared" si="1"/>
        <v>9261</v>
      </c>
    </row>
    <row r="145" spans="1:4" x14ac:dyDescent="0.2">
      <c r="A145" s="111">
        <v>44107</v>
      </c>
      <c r="B145" s="115"/>
      <c r="C145" s="115"/>
      <c r="D145" s="114">
        <f t="shared" si="1"/>
        <v>9261</v>
      </c>
    </row>
    <row r="146" spans="1:4" x14ac:dyDescent="0.2">
      <c r="A146" s="111">
        <v>44108</v>
      </c>
      <c r="B146" s="115"/>
      <c r="C146" s="115"/>
      <c r="D146" s="114">
        <f t="shared" si="1"/>
        <v>9261</v>
      </c>
    </row>
    <row r="147" spans="1:4" x14ac:dyDescent="0.2">
      <c r="A147" s="111">
        <v>44109</v>
      </c>
      <c r="B147" s="115">
        <v>601</v>
      </c>
      <c r="C147" s="115">
        <v>1864</v>
      </c>
      <c r="D147" s="114">
        <f t="shared" si="1"/>
        <v>9862</v>
      </c>
    </row>
    <row r="148" spans="1:4" x14ac:dyDescent="0.2">
      <c r="A148" s="111">
        <v>44110</v>
      </c>
      <c r="B148" s="115">
        <v>112</v>
      </c>
      <c r="C148" s="115">
        <v>1902</v>
      </c>
      <c r="D148" s="114">
        <f t="shared" si="1"/>
        <v>9974</v>
      </c>
    </row>
    <row r="149" spans="1:4" x14ac:dyDescent="0.2">
      <c r="A149" s="111">
        <v>44111</v>
      </c>
      <c r="B149" s="115">
        <v>91</v>
      </c>
      <c r="C149" s="115">
        <v>1848</v>
      </c>
      <c r="D149" s="114">
        <f t="shared" si="1"/>
        <v>10065</v>
      </c>
    </row>
    <row r="150" spans="1:4" x14ac:dyDescent="0.2">
      <c r="A150" s="111">
        <v>44112</v>
      </c>
      <c r="B150" s="115">
        <v>123</v>
      </c>
      <c r="C150" s="115">
        <v>1817</v>
      </c>
      <c r="D150" s="114">
        <f t="shared" si="1"/>
        <v>10188</v>
      </c>
    </row>
    <row r="151" spans="1:4" x14ac:dyDescent="0.2">
      <c r="A151" s="111">
        <v>44113</v>
      </c>
      <c r="B151" s="115">
        <v>55</v>
      </c>
      <c r="C151" s="115">
        <v>1845</v>
      </c>
      <c r="D151" s="114">
        <f t="shared" si="1"/>
        <v>10243</v>
      </c>
    </row>
    <row r="152" spans="1:4" x14ac:dyDescent="0.2">
      <c r="A152" s="111">
        <v>44114</v>
      </c>
      <c r="B152" s="115"/>
      <c r="C152" s="115"/>
      <c r="D152" s="114">
        <f t="shared" si="1"/>
        <v>10243</v>
      </c>
    </row>
    <row r="153" spans="1:4" x14ac:dyDescent="0.2">
      <c r="A153" s="111">
        <v>44115</v>
      </c>
      <c r="B153" s="115"/>
      <c r="C153" s="115"/>
      <c r="D153" s="114">
        <f t="shared" si="1"/>
        <v>10243</v>
      </c>
    </row>
    <row r="154" spans="1:4" x14ac:dyDescent="0.2">
      <c r="A154" s="111">
        <v>44116</v>
      </c>
      <c r="B154" s="115">
        <v>591</v>
      </c>
      <c r="C154" s="115">
        <v>2025</v>
      </c>
      <c r="D154" s="114">
        <f t="shared" si="1"/>
        <v>10834</v>
      </c>
    </row>
    <row r="155" spans="1:4" x14ac:dyDescent="0.2">
      <c r="A155" s="111">
        <v>44117</v>
      </c>
      <c r="B155" s="115">
        <v>169</v>
      </c>
      <c r="C155" s="115">
        <v>2037</v>
      </c>
      <c r="D155" s="114">
        <f t="shared" si="1"/>
        <v>11003</v>
      </c>
    </row>
    <row r="156" spans="1:4" x14ac:dyDescent="0.2">
      <c r="A156" s="111">
        <v>44118</v>
      </c>
      <c r="B156" s="115">
        <v>144</v>
      </c>
      <c r="C156" s="115">
        <v>1975</v>
      </c>
      <c r="D156" s="114">
        <f t="shared" si="1"/>
        <v>11147</v>
      </c>
    </row>
    <row r="157" spans="1:4" x14ac:dyDescent="0.2">
      <c r="A157" s="111">
        <v>44119</v>
      </c>
      <c r="B157" s="115">
        <v>94</v>
      </c>
      <c r="C157" s="115">
        <v>1820</v>
      </c>
      <c r="D157" s="114">
        <f t="shared" si="1"/>
        <v>11241</v>
      </c>
    </row>
    <row r="158" spans="1:4" x14ac:dyDescent="0.2">
      <c r="A158" s="111">
        <v>44120</v>
      </c>
      <c r="B158" s="115">
        <v>107</v>
      </c>
      <c r="C158" s="115">
        <v>1828</v>
      </c>
      <c r="D158" s="114">
        <f t="shared" si="1"/>
        <v>11348</v>
      </c>
    </row>
    <row r="159" spans="1:4" x14ac:dyDescent="0.2">
      <c r="A159" s="111">
        <v>44121</v>
      </c>
      <c r="B159" s="115"/>
      <c r="C159" s="115"/>
      <c r="D159" s="114">
        <f t="shared" ref="D159:D160" si="2">SUM(D158,B159)</f>
        <v>11348</v>
      </c>
    </row>
    <row r="160" spans="1:4" x14ac:dyDescent="0.2">
      <c r="A160" s="111">
        <v>44122</v>
      </c>
      <c r="B160" s="115"/>
      <c r="C160" s="115"/>
      <c r="D160" s="114">
        <f t="shared" si="2"/>
        <v>11348</v>
      </c>
    </row>
    <row r="161" spans="1:4" x14ac:dyDescent="0.2">
      <c r="A161" s="111">
        <v>44123</v>
      </c>
      <c r="B161" s="115">
        <v>403</v>
      </c>
      <c r="C161" s="116">
        <v>1891</v>
      </c>
      <c r="D161" s="114">
        <f t="shared" ref="D161:D169" si="3">SUM(D160,B161)</f>
        <v>11751</v>
      </c>
    </row>
    <row r="162" spans="1:4" x14ac:dyDescent="0.2">
      <c r="A162" s="111">
        <v>44124</v>
      </c>
      <c r="B162" s="115">
        <v>73</v>
      </c>
      <c r="C162" s="116">
        <v>1766</v>
      </c>
      <c r="D162" s="114">
        <f t="shared" si="3"/>
        <v>11824</v>
      </c>
    </row>
    <row r="163" spans="1:4" x14ac:dyDescent="0.2">
      <c r="A163" s="111">
        <v>44125</v>
      </c>
      <c r="B163" s="115">
        <v>87</v>
      </c>
      <c r="C163" s="115">
        <v>1547</v>
      </c>
      <c r="D163" s="114">
        <f t="shared" si="3"/>
        <v>11911</v>
      </c>
    </row>
    <row r="164" spans="1:4" x14ac:dyDescent="0.2">
      <c r="A164" s="111">
        <v>44126</v>
      </c>
      <c r="B164" s="117">
        <v>52</v>
      </c>
      <c r="C164" s="117">
        <v>1481</v>
      </c>
      <c r="D164" s="114">
        <f t="shared" si="3"/>
        <v>11963</v>
      </c>
    </row>
    <row r="165" spans="1:4" x14ac:dyDescent="0.2">
      <c r="A165" s="111">
        <v>44127</v>
      </c>
      <c r="B165" s="117">
        <v>77</v>
      </c>
      <c r="C165" s="117">
        <v>1429</v>
      </c>
      <c r="D165" s="114">
        <f t="shared" si="3"/>
        <v>12040</v>
      </c>
    </row>
    <row r="166" spans="1:4" x14ac:dyDescent="0.2">
      <c r="A166" s="111">
        <v>44128</v>
      </c>
      <c r="B166" s="117"/>
      <c r="C166" s="117"/>
      <c r="D166" s="114">
        <f t="shared" si="3"/>
        <v>12040</v>
      </c>
    </row>
    <row r="167" spans="1:4" x14ac:dyDescent="0.2">
      <c r="A167" s="111">
        <v>44129</v>
      </c>
      <c r="B167" s="117"/>
      <c r="C167" s="117"/>
      <c r="D167" s="114">
        <f t="shared" si="3"/>
        <v>12040</v>
      </c>
    </row>
    <row r="168" spans="1:4" x14ac:dyDescent="0.2">
      <c r="A168" s="111">
        <v>44130</v>
      </c>
      <c r="B168" s="117">
        <v>361</v>
      </c>
      <c r="C168" s="117">
        <v>1671</v>
      </c>
      <c r="D168" s="114">
        <f t="shared" si="3"/>
        <v>12401</v>
      </c>
    </row>
    <row r="169" spans="1:4" x14ac:dyDescent="0.2">
      <c r="A169" s="111">
        <v>44131</v>
      </c>
      <c r="B169" s="117">
        <v>81</v>
      </c>
      <c r="C169" s="117">
        <v>1308</v>
      </c>
      <c r="D169" s="114">
        <f t="shared" si="3"/>
        <v>12482</v>
      </c>
    </row>
    <row r="170" spans="1:4" x14ac:dyDescent="0.2">
      <c r="A170" s="158"/>
      <c r="B170" s="117"/>
      <c r="C170" s="117"/>
      <c r="D170" s="118"/>
    </row>
    <row r="171" spans="1:4" ht="15" thickBot="1" x14ac:dyDescent="0.25">
      <c r="A171" s="119" t="s">
        <v>87</v>
      </c>
      <c r="B171" s="120"/>
      <c r="C171" s="120"/>
      <c r="D171" s="121">
        <f>MAX(D4:D170)</f>
        <v>12482</v>
      </c>
    </row>
    <row r="172" spans="1:4" ht="15" thickTop="1" x14ac:dyDescent="0.2">
      <c r="B172" s="48"/>
      <c r="C172" s="48"/>
      <c r="D172" s="48"/>
    </row>
    <row r="173" spans="1:4" x14ac:dyDescent="0.2">
      <c r="B173" s="48"/>
      <c r="C173" s="48"/>
      <c r="D173" s="48"/>
    </row>
    <row r="174" spans="1:4" x14ac:dyDescent="0.2">
      <c r="B174" s="48"/>
      <c r="C174" s="48"/>
      <c r="D174" s="48"/>
    </row>
    <row r="175" spans="1:4" x14ac:dyDescent="0.2">
      <c r="B175" s="48"/>
      <c r="C175" s="48"/>
      <c r="D175" s="48"/>
    </row>
    <row r="176" spans="1:4" x14ac:dyDescent="0.2">
      <c r="B176" s="48"/>
      <c r="C176" s="48"/>
      <c r="D176" s="48"/>
    </row>
    <row r="177" spans="2:4" x14ac:dyDescent="0.2">
      <c r="B177" s="48"/>
      <c r="C177" s="48"/>
      <c r="D177" s="48"/>
    </row>
    <row r="178" spans="2:4" x14ac:dyDescent="0.2">
      <c r="B178" s="48"/>
      <c r="C178" s="48"/>
      <c r="D178" s="48"/>
    </row>
    <row r="179" spans="2:4" x14ac:dyDescent="0.2">
      <c r="B179" s="48"/>
      <c r="C179" s="48"/>
      <c r="D179" s="48"/>
    </row>
    <row r="180" spans="2:4" x14ac:dyDescent="0.2">
      <c r="B180" s="48"/>
      <c r="C180" s="48"/>
      <c r="D180" s="48"/>
    </row>
    <row r="181" spans="2:4" x14ac:dyDescent="0.2">
      <c r="B181" s="48"/>
      <c r="C181" s="48"/>
      <c r="D181" s="48"/>
    </row>
    <row r="182" spans="2:4" x14ac:dyDescent="0.2">
      <c r="B182" s="48"/>
      <c r="C182" s="48"/>
      <c r="D182" s="48"/>
    </row>
    <row r="183" spans="2:4" x14ac:dyDescent="0.2">
      <c r="B183" s="48"/>
      <c r="C183" s="48"/>
      <c r="D183" s="48"/>
    </row>
    <row r="184" spans="2:4" x14ac:dyDescent="0.2">
      <c r="B184" s="48"/>
      <c r="C184" s="48"/>
      <c r="D184" s="48"/>
    </row>
    <row r="185" spans="2:4" x14ac:dyDescent="0.2">
      <c r="B185" s="48"/>
      <c r="C185" s="48"/>
      <c r="D185" s="48"/>
    </row>
    <row r="186" spans="2:4" x14ac:dyDescent="0.2">
      <c r="B186" s="48"/>
      <c r="C186" s="48"/>
      <c r="D186" s="48"/>
    </row>
    <row r="187" spans="2:4" x14ac:dyDescent="0.2">
      <c r="B187" s="48"/>
      <c r="C187" s="48"/>
      <c r="D187" s="48"/>
    </row>
    <row r="188" spans="2:4" x14ac:dyDescent="0.2">
      <c r="B188" s="48"/>
      <c r="C188" s="48"/>
      <c r="D188" s="48"/>
    </row>
    <row r="189" spans="2:4" x14ac:dyDescent="0.2">
      <c r="B189" s="48"/>
      <c r="C189" s="48"/>
      <c r="D189" s="48"/>
    </row>
    <row r="190" spans="2:4" x14ac:dyDescent="0.2">
      <c r="B190" s="48"/>
      <c r="C190" s="48"/>
      <c r="D190" s="48"/>
    </row>
    <row r="191" spans="2:4" x14ac:dyDescent="0.2">
      <c r="B191" s="48"/>
      <c r="C191" s="48"/>
      <c r="D191" s="48"/>
    </row>
    <row r="192" spans="2:4" x14ac:dyDescent="0.2">
      <c r="B192" s="48"/>
      <c r="C192" s="48"/>
      <c r="D192" s="48"/>
    </row>
    <row r="193" spans="2:4" x14ac:dyDescent="0.2">
      <c r="B193" s="48"/>
      <c r="C193" s="48"/>
      <c r="D193" s="48"/>
    </row>
    <row r="194" spans="2:4" x14ac:dyDescent="0.2">
      <c r="B194" s="48"/>
      <c r="C194" s="48"/>
      <c r="D194" s="48"/>
    </row>
    <row r="195" spans="2:4" x14ac:dyDescent="0.2">
      <c r="B195" s="48"/>
      <c r="C195" s="48"/>
      <c r="D195" s="48"/>
    </row>
    <row r="196" spans="2:4" x14ac:dyDescent="0.2">
      <c r="B196" s="48"/>
      <c r="C196" s="48"/>
      <c r="D196" s="48"/>
    </row>
    <row r="197" spans="2:4" x14ac:dyDescent="0.2">
      <c r="B197" s="48"/>
      <c r="C197" s="48"/>
      <c r="D197" s="48"/>
    </row>
    <row r="198" spans="2:4" x14ac:dyDescent="0.2">
      <c r="B198" s="48"/>
      <c r="C198" s="48"/>
      <c r="D198" s="48"/>
    </row>
    <row r="199" spans="2:4" x14ac:dyDescent="0.2">
      <c r="B199" s="48"/>
      <c r="C199" s="48"/>
      <c r="D199" s="48"/>
    </row>
    <row r="200" spans="2:4" x14ac:dyDescent="0.2">
      <c r="B200" s="48"/>
      <c r="C200" s="48"/>
      <c r="D200" s="48"/>
    </row>
    <row r="201" spans="2:4" x14ac:dyDescent="0.2">
      <c r="B201" s="48"/>
      <c r="C201" s="48"/>
      <c r="D201" s="48"/>
    </row>
    <row r="202" spans="2:4" x14ac:dyDescent="0.2">
      <c r="B202" s="48"/>
      <c r="C202" s="48"/>
      <c r="D202" s="48"/>
    </row>
    <row r="203" spans="2:4" x14ac:dyDescent="0.2">
      <c r="B203" s="48"/>
      <c r="C203" s="48"/>
      <c r="D203" s="48"/>
    </row>
    <row r="204" spans="2:4" x14ac:dyDescent="0.2">
      <c r="B204" s="48"/>
      <c r="C204" s="48"/>
      <c r="D204" s="48"/>
    </row>
    <row r="205" spans="2:4" x14ac:dyDescent="0.2">
      <c r="B205" s="48"/>
      <c r="C205" s="48"/>
      <c r="D205" s="48"/>
    </row>
    <row r="206" spans="2:4" x14ac:dyDescent="0.2">
      <c r="B206" s="48"/>
      <c r="C206" s="48"/>
      <c r="D206" s="48"/>
    </row>
    <row r="207" spans="2:4" x14ac:dyDescent="0.2">
      <c r="B207" s="48"/>
      <c r="C207" s="48"/>
      <c r="D207" s="48"/>
    </row>
    <row r="208" spans="2:4" x14ac:dyDescent="0.2">
      <c r="B208" s="48"/>
      <c r="C208" s="48"/>
      <c r="D208" s="48"/>
    </row>
    <row r="209" spans="2:4" x14ac:dyDescent="0.2">
      <c r="B209" s="48"/>
      <c r="C209" s="48"/>
      <c r="D209" s="48"/>
    </row>
    <row r="210" spans="2:4" x14ac:dyDescent="0.2">
      <c r="B210" s="48"/>
      <c r="C210" s="48"/>
      <c r="D210" s="48"/>
    </row>
    <row r="211" spans="2:4" x14ac:dyDescent="0.2">
      <c r="B211" s="48"/>
      <c r="C211" s="48"/>
      <c r="D211" s="48"/>
    </row>
    <row r="212" spans="2:4" x14ac:dyDescent="0.2">
      <c r="B212" s="48"/>
      <c r="C212" s="48"/>
      <c r="D212" s="48"/>
    </row>
    <row r="213" spans="2:4" x14ac:dyDescent="0.2">
      <c r="B213" s="48"/>
      <c r="C213" s="48"/>
      <c r="D213" s="48"/>
    </row>
    <row r="214" spans="2:4" x14ac:dyDescent="0.2">
      <c r="B214" s="48"/>
      <c r="C214" s="48"/>
      <c r="D214" s="48"/>
    </row>
    <row r="215" spans="2:4" x14ac:dyDescent="0.2">
      <c r="B215" s="48"/>
      <c r="C215" s="48"/>
      <c r="D215" s="48"/>
    </row>
    <row r="216" spans="2:4" x14ac:dyDescent="0.2">
      <c r="B216" s="48"/>
      <c r="C216" s="48"/>
      <c r="D216" s="48"/>
    </row>
    <row r="217" spans="2:4" x14ac:dyDescent="0.2">
      <c r="B217" s="48"/>
      <c r="C217" s="48"/>
      <c r="D217" s="48"/>
    </row>
    <row r="218" spans="2:4" x14ac:dyDescent="0.2">
      <c r="B218" s="48"/>
      <c r="C218" s="48"/>
      <c r="D218" s="48"/>
    </row>
    <row r="219" spans="2:4" x14ac:dyDescent="0.2">
      <c r="B219" s="48"/>
      <c r="C219" s="48"/>
      <c r="D219" s="48"/>
    </row>
    <row r="220" spans="2:4" x14ac:dyDescent="0.2">
      <c r="B220" s="48"/>
      <c r="C220" s="48"/>
      <c r="D220" s="48"/>
    </row>
    <row r="221" spans="2:4" x14ac:dyDescent="0.2">
      <c r="B221" s="48"/>
      <c r="C221" s="48"/>
      <c r="D221" s="48"/>
    </row>
    <row r="222" spans="2:4" x14ac:dyDescent="0.2">
      <c r="B222" s="48"/>
      <c r="C222" s="48"/>
      <c r="D222" s="48"/>
    </row>
    <row r="223" spans="2:4" x14ac:dyDescent="0.2">
      <c r="B223" s="48"/>
      <c r="C223" s="48"/>
      <c r="D223" s="48"/>
    </row>
    <row r="224" spans="2:4" x14ac:dyDescent="0.2">
      <c r="B224" s="48"/>
      <c r="C224" s="48"/>
      <c r="D224" s="48"/>
    </row>
    <row r="225" spans="2:4" x14ac:dyDescent="0.2">
      <c r="B225" s="48"/>
      <c r="C225" s="48"/>
      <c r="D225" s="48"/>
    </row>
    <row r="226" spans="2:4" x14ac:dyDescent="0.2">
      <c r="B226" s="48"/>
      <c r="C226" s="48"/>
      <c r="D226" s="48"/>
    </row>
    <row r="227" spans="2:4" x14ac:dyDescent="0.2">
      <c r="B227" s="48"/>
      <c r="C227" s="48"/>
      <c r="D227" s="48"/>
    </row>
    <row r="228" spans="2:4" x14ac:dyDescent="0.2">
      <c r="B228" s="48"/>
      <c r="C228" s="48"/>
      <c r="D228" s="48"/>
    </row>
    <row r="229" spans="2:4" x14ac:dyDescent="0.2">
      <c r="B229" s="48"/>
      <c r="C229" s="48"/>
      <c r="D229" s="48"/>
    </row>
    <row r="230" spans="2:4" x14ac:dyDescent="0.2">
      <c r="B230" s="48"/>
      <c r="C230" s="48"/>
      <c r="D230" s="48"/>
    </row>
    <row r="231" spans="2:4" x14ac:dyDescent="0.2">
      <c r="B231" s="48"/>
      <c r="C231" s="48"/>
      <c r="D231" s="48"/>
    </row>
    <row r="232" spans="2:4" x14ac:dyDescent="0.2">
      <c r="B232" s="48"/>
      <c r="C232" s="48"/>
      <c r="D232" s="48"/>
    </row>
    <row r="233" spans="2:4" x14ac:dyDescent="0.2">
      <c r="B233" s="48"/>
      <c r="C233" s="48"/>
      <c r="D233" s="48"/>
    </row>
    <row r="234" spans="2:4" x14ac:dyDescent="0.2">
      <c r="B234" s="48"/>
      <c r="C234" s="48"/>
      <c r="D234" s="48"/>
    </row>
    <row r="235" spans="2:4" x14ac:dyDescent="0.2">
      <c r="B235" s="48"/>
      <c r="C235" s="48"/>
      <c r="D235" s="48"/>
    </row>
    <row r="236" spans="2:4" x14ac:dyDescent="0.2">
      <c r="B236" s="48"/>
      <c r="C236" s="48"/>
      <c r="D236" s="48"/>
    </row>
    <row r="237" spans="2:4" x14ac:dyDescent="0.2">
      <c r="B237" s="48"/>
      <c r="C237" s="48"/>
      <c r="D237" s="48"/>
    </row>
    <row r="238" spans="2:4" x14ac:dyDescent="0.2">
      <c r="B238" s="48"/>
      <c r="C238" s="48"/>
      <c r="D238" s="48"/>
    </row>
    <row r="239" spans="2:4" x14ac:dyDescent="0.2">
      <c r="B239" s="48"/>
      <c r="C239" s="48"/>
      <c r="D239" s="48"/>
    </row>
    <row r="240" spans="2:4" x14ac:dyDescent="0.2">
      <c r="B240" s="48"/>
      <c r="C240" s="48"/>
      <c r="D240" s="48"/>
    </row>
    <row r="241" spans="2:4" x14ac:dyDescent="0.2">
      <c r="B241" s="48"/>
      <c r="C241" s="48"/>
      <c r="D241" s="48"/>
    </row>
    <row r="242" spans="2:4" x14ac:dyDescent="0.2">
      <c r="B242" s="48"/>
      <c r="C242" s="48"/>
      <c r="D242" s="48"/>
    </row>
    <row r="243" spans="2:4" x14ac:dyDescent="0.2">
      <c r="B243" s="48"/>
      <c r="C243" s="48"/>
      <c r="D243" s="48"/>
    </row>
    <row r="244" spans="2:4" x14ac:dyDescent="0.2">
      <c r="B244" s="48"/>
      <c r="C244" s="48"/>
      <c r="D244" s="48"/>
    </row>
    <row r="245" spans="2:4" x14ac:dyDescent="0.2">
      <c r="B245" s="48"/>
      <c r="C245" s="48"/>
      <c r="D245" s="48"/>
    </row>
    <row r="246" spans="2:4" x14ac:dyDescent="0.2">
      <c r="B246" s="48"/>
      <c r="C246" s="48"/>
      <c r="D246" s="48"/>
    </row>
    <row r="247" spans="2:4" x14ac:dyDescent="0.2">
      <c r="B247" s="48"/>
      <c r="C247" s="48"/>
      <c r="D247" s="48"/>
    </row>
    <row r="248" spans="2:4" x14ac:dyDescent="0.2">
      <c r="B248" s="48"/>
      <c r="C248" s="48"/>
      <c r="D248" s="48"/>
    </row>
    <row r="249" spans="2:4" x14ac:dyDescent="0.2">
      <c r="B249" s="48"/>
      <c r="C249" s="48"/>
      <c r="D249" s="48"/>
    </row>
    <row r="250" spans="2:4" x14ac:dyDescent="0.2">
      <c r="B250" s="48"/>
      <c r="C250" s="48"/>
      <c r="D250" s="48"/>
    </row>
    <row r="251" spans="2:4" x14ac:dyDescent="0.2">
      <c r="B251" s="48"/>
      <c r="C251" s="48"/>
      <c r="D251" s="48"/>
    </row>
    <row r="252" spans="2:4" x14ac:dyDescent="0.2">
      <c r="B252" s="48"/>
      <c r="C252" s="48"/>
      <c r="D252" s="48"/>
    </row>
    <row r="253" spans="2:4" x14ac:dyDescent="0.2">
      <c r="B253" s="48"/>
      <c r="C253" s="48"/>
      <c r="D253" s="48"/>
    </row>
    <row r="254" spans="2:4" x14ac:dyDescent="0.2">
      <c r="B254" s="48"/>
      <c r="C254" s="48"/>
      <c r="D254" s="48"/>
    </row>
    <row r="255" spans="2:4" x14ac:dyDescent="0.2">
      <c r="B255" s="48"/>
      <c r="C255" s="48"/>
      <c r="D255" s="48"/>
    </row>
    <row r="256" spans="2:4" x14ac:dyDescent="0.2">
      <c r="B256" s="48"/>
      <c r="C256" s="48"/>
      <c r="D256" s="48"/>
    </row>
    <row r="257" spans="2:4" x14ac:dyDescent="0.2">
      <c r="B257" s="48"/>
      <c r="C257" s="48"/>
      <c r="D257" s="48"/>
    </row>
    <row r="258" spans="2:4" x14ac:dyDescent="0.2">
      <c r="B258" s="48"/>
      <c r="C258" s="48"/>
      <c r="D258" s="48"/>
    </row>
    <row r="259" spans="2:4" x14ac:dyDescent="0.2">
      <c r="B259" s="48"/>
      <c r="C259" s="48"/>
      <c r="D259" s="48"/>
    </row>
    <row r="260" spans="2:4" x14ac:dyDescent="0.2">
      <c r="B260" s="48"/>
      <c r="C260" s="48"/>
      <c r="D260" s="48"/>
    </row>
    <row r="261" spans="2:4" x14ac:dyDescent="0.2">
      <c r="B261" s="48"/>
      <c r="C261" s="48"/>
      <c r="D261" s="48"/>
    </row>
    <row r="262" spans="2:4" x14ac:dyDescent="0.2">
      <c r="B262" s="48"/>
      <c r="C262" s="48"/>
      <c r="D262" s="48"/>
    </row>
    <row r="263" spans="2:4" x14ac:dyDescent="0.2">
      <c r="B263" s="48"/>
      <c r="C263" s="48"/>
      <c r="D263" s="48"/>
    </row>
    <row r="264" spans="2:4" x14ac:dyDescent="0.2">
      <c r="B264" s="48"/>
      <c r="C264" s="48"/>
      <c r="D264" s="48"/>
    </row>
    <row r="265" spans="2:4" x14ac:dyDescent="0.2">
      <c r="B265" s="48"/>
      <c r="C265" s="48"/>
      <c r="D265" s="48"/>
    </row>
    <row r="266" spans="2:4" x14ac:dyDescent="0.2">
      <c r="B266" s="48"/>
      <c r="C266" s="48"/>
      <c r="D266" s="48"/>
    </row>
    <row r="267" spans="2:4" x14ac:dyDescent="0.2">
      <c r="B267" s="48"/>
      <c r="C267" s="48"/>
      <c r="D267" s="48"/>
    </row>
    <row r="268" spans="2:4" x14ac:dyDescent="0.2">
      <c r="B268" s="48"/>
      <c r="C268" s="48"/>
      <c r="D268" s="48"/>
    </row>
    <row r="269" spans="2:4" x14ac:dyDescent="0.2">
      <c r="B269" s="48"/>
      <c r="C269" s="48"/>
      <c r="D269" s="48"/>
    </row>
    <row r="270" spans="2:4" x14ac:dyDescent="0.2">
      <c r="B270" s="48"/>
      <c r="C270" s="48"/>
      <c r="D270" s="48"/>
    </row>
    <row r="271" spans="2:4" x14ac:dyDescent="0.2">
      <c r="B271" s="48"/>
      <c r="C271" s="48"/>
      <c r="D271" s="48"/>
    </row>
    <row r="272" spans="2:4" x14ac:dyDescent="0.2">
      <c r="B272" s="48"/>
      <c r="C272" s="48"/>
      <c r="D272" s="48"/>
    </row>
    <row r="273" spans="2:4" x14ac:dyDescent="0.2">
      <c r="B273" s="48"/>
      <c r="C273" s="48"/>
      <c r="D273" s="48"/>
    </row>
    <row r="274" spans="2:4" x14ac:dyDescent="0.2">
      <c r="B274" s="48"/>
      <c r="C274" s="48"/>
      <c r="D274" s="48"/>
    </row>
    <row r="275" spans="2:4" x14ac:dyDescent="0.2">
      <c r="B275" s="48"/>
      <c r="C275" s="48"/>
      <c r="D275" s="48"/>
    </row>
    <row r="276" spans="2:4" x14ac:dyDescent="0.2">
      <c r="B276" s="48"/>
      <c r="C276" s="48"/>
      <c r="D276" s="48"/>
    </row>
    <row r="277" spans="2:4" x14ac:dyDescent="0.2">
      <c r="B277" s="48"/>
      <c r="C277" s="48"/>
      <c r="D277" s="48"/>
    </row>
    <row r="278" spans="2:4" x14ac:dyDescent="0.2">
      <c r="B278" s="48"/>
      <c r="C278" s="48"/>
      <c r="D278" s="48"/>
    </row>
    <row r="279" spans="2:4" x14ac:dyDescent="0.2">
      <c r="B279" s="48"/>
      <c r="C279" s="48"/>
      <c r="D279" s="48"/>
    </row>
    <row r="280" spans="2:4" x14ac:dyDescent="0.2">
      <c r="B280" s="48"/>
      <c r="C280" s="48"/>
      <c r="D280" s="48"/>
    </row>
    <row r="281" spans="2:4" x14ac:dyDescent="0.2">
      <c r="B281" s="48"/>
      <c r="C281" s="48"/>
      <c r="D281" s="48"/>
    </row>
    <row r="282" spans="2:4" x14ac:dyDescent="0.2">
      <c r="B282" s="48"/>
      <c r="C282" s="48"/>
      <c r="D282" s="48"/>
    </row>
    <row r="283" spans="2:4" x14ac:dyDescent="0.2">
      <c r="B283" s="48"/>
      <c r="C283" s="48"/>
      <c r="D283" s="48"/>
    </row>
    <row r="284" spans="2:4" x14ac:dyDescent="0.2">
      <c r="B284" s="48"/>
      <c r="C284" s="48"/>
      <c r="D284" s="48"/>
    </row>
    <row r="285" spans="2:4" x14ac:dyDescent="0.2">
      <c r="B285" s="48"/>
      <c r="C285" s="48"/>
      <c r="D285" s="48"/>
    </row>
    <row r="286" spans="2:4" x14ac:dyDescent="0.2">
      <c r="B286" s="48"/>
      <c r="C286" s="48"/>
      <c r="D286" s="48"/>
    </row>
    <row r="287" spans="2:4" x14ac:dyDescent="0.2">
      <c r="B287" s="48"/>
      <c r="C287" s="48"/>
      <c r="D287" s="48"/>
    </row>
    <row r="288" spans="2:4" x14ac:dyDescent="0.2">
      <c r="B288" s="48"/>
      <c r="C288" s="48"/>
      <c r="D288" s="48"/>
    </row>
    <row r="289" spans="2:4" x14ac:dyDescent="0.2">
      <c r="B289" s="48"/>
      <c r="C289" s="48"/>
      <c r="D289" s="48"/>
    </row>
    <row r="290" spans="2:4" x14ac:dyDescent="0.2">
      <c r="B290" s="48"/>
      <c r="C290" s="48"/>
      <c r="D290"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FO137" activePane="bottomRight" state="frozen"/>
      <selection pane="topRight" activeCell="B1" sqref="B1"/>
      <selection pane="bottomLeft" activeCell="A3" sqref="A3"/>
      <selection pane="bottomRight" activeCell="ER179" sqref="ER179"/>
    </sheetView>
  </sheetViews>
  <sheetFormatPr baseColWidth="10" defaultColWidth="11" defaultRowHeight="14.25" x14ac:dyDescent="0.2"/>
  <cols>
    <col min="1" max="1" width="26" style="40" customWidth="1"/>
    <col min="2" max="71" width="11" style="52"/>
    <col min="72" max="72" width="11" style="52" customWidth="1"/>
    <col min="73" max="16384" width="11" style="52"/>
  </cols>
  <sheetData>
    <row r="1" spans="1:195" ht="15" thickTop="1" x14ac:dyDescent="0.2">
      <c r="A1" s="122"/>
      <c r="B1" s="195" t="s">
        <v>91</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6"/>
    </row>
    <row r="2" spans="1:195" s="124" customFormat="1" ht="29.25" customHeight="1" x14ac:dyDescent="0.2">
      <c r="A2" s="123"/>
      <c r="B2" s="193" t="s">
        <v>57</v>
      </c>
      <c r="C2" s="193"/>
      <c r="D2" s="193" t="s">
        <v>58</v>
      </c>
      <c r="E2" s="193"/>
      <c r="F2" s="193" t="s">
        <v>44</v>
      </c>
      <c r="G2" s="193"/>
      <c r="H2" s="193" t="s">
        <v>32</v>
      </c>
      <c r="I2" s="193"/>
      <c r="J2" s="193" t="s">
        <v>134</v>
      </c>
      <c r="K2" s="193"/>
      <c r="L2" s="193" t="s">
        <v>56</v>
      </c>
      <c r="M2" s="193"/>
      <c r="N2" s="193" t="s">
        <v>33</v>
      </c>
      <c r="O2" s="193"/>
      <c r="P2" s="191" t="s">
        <v>107</v>
      </c>
      <c r="Q2" s="192"/>
      <c r="R2" s="193" t="s">
        <v>63</v>
      </c>
      <c r="S2" s="193"/>
      <c r="T2" s="193" t="s">
        <v>34</v>
      </c>
      <c r="U2" s="193"/>
      <c r="V2" s="193" t="s">
        <v>27</v>
      </c>
      <c r="W2" s="193"/>
      <c r="X2" s="193" t="s">
        <v>46</v>
      </c>
      <c r="Y2" s="193"/>
      <c r="Z2" s="193" t="s">
        <v>135</v>
      </c>
      <c r="AA2" s="193"/>
      <c r="AB2" s="193" t="s">
        <v>51</v>
      </c>
      <c r="AC2" s="193"/>
      <c r="AD2" s="193" t="s">
        <v>47</v>
      </c>
      <c r="AE2" s="193"/>
      <c r="AF2" s="193" t="s">
        <v>40</v>
      </c>
      <c r="AG2" s="193"/>
      <c r="AH2" s="191" t="s">
        <v>108</v>
      </c>
      <c r="AI2" s="192"/>
      <c r="AJ2" s="191" t="s">
        <v>125</v>
      </c>
      <c r="AK2" s="192"/>
      <c r="AL2" s="191" t="s">
        <v>110</v>
      </c>
      <c r="AM2" s="192"/>
      <c r="AN2" s="193" t="s">
        <v>79</v>
      </c>
      <c r="AO2" s="193"/>
      <c r="AP2" s="191" t="s">
        <v>126</v>
      </c>
      <c r="AQ2" s="192"/>
      <c r="AR2" s="191" t="s">
        <v>140</v>
      </c>
      <c r="AS2" s="192"/>
      <c r="AT2" s="191" t="s">
        <v>136</v>
      </c>
      <c r="AU2" s="192"/>
      <c r="AV2" s="193" t="s">
        <v>70</v>
      </c>
      <c r="AW2" s="193"/>
      <c r="AX2" s="193" t="s">
        <v>42</v>
      </c>
      <c r="AY2" s="193"/>
      <c r="AZ2" s="193" t="s">
        <v>62</v>
      </c>
      <c r="BA2" s="193"/>
      <c r="BB2" s="193" t="s">
        <v>35</v>
      </c>
      <c r="BC2" s="193"/>
      <c r="BD2" s="191" t="s">
        <v>127</v>
      </c>
      <c r="BE2" s="192"/>
      <c r="BF2" s="191" t="s">
        <v>111</v>
      </c>
      <c r="BG2" s="192"/>
      <c r="BH2" s="191" t="s">
        <v>112</v>
      </c>
      <c r="BI2" s="192"/>
      <c r="BJ2" s="193" t="s">
        <v>36</v>
      </c>
      <c r="BK2" s="193"/>
      <c r="BL2" s="191" t="s">
        <v>109</v>
      </c>
      <c r="BM2" s="192"/>
      <c r="BN2" s="191" t="s">
        <v>113</v>
      </c>
      <c r="BO2" s="192"/>
      <c r="BP2" s="191" t="s">
        <v>128</v>
      </c>
      <c r="BQ2" s="192"/>
      <c r="BR2" s="191" t="s">
        <v>129</v>
      </c>
      <c r="BS2" s="192"/>
      <c r="BT2" s="193" t="s">
        <v>37</v>
      </c>
      <c r="BU2" s="193"/>
      <c r="BV2" s="193" t="s">
        <v>48</v>
      </c>
      <c r="BW2" s="193"/>
      <c r="BX2" s="193" t="s">
        <v>64</v>
      </c>
      <c r="BY2" s="193"/>
      <c r="BZ2" s="193" t="s">
        <v>38</v>
      </c>
      <c r="CA2" s="193"/>
      <c r="CB2" s="193" t="s">
        <v>68</v>
      </c>
      <c r="CC2" s="193"/>
      <c r="CD2" s="193" t="s">
        <v>67</v>
      </c>
      <c r="CE2" s="193"/>
      <c r="CF2" s="191" t="s">
        <v>114</v>
      </c>
      <c r="CG2" s="192"/>
      <c r="CH2" s="193" t="s">
        <v>39</v>
      </c>
      <c r="CI2" s="193"/>
      <c r="CJ2" s="193" t="s">
        <v>59</v>
      </c>
      <c r="CK2" s="193"/>
      <c r="CL2" s="191" t="s">
        <v>115</v>
      </c>
      <c r="CM2" s="192"/>
      <c r="CN2" s="193" t="s">
        <v>31</v>
      </c>
      <c r="CO2" s="193"/>
      <c r="CP2" s="193" t="s">
        <v>60</v>
      </c>
      <c r="CQ2" s="193"/>
      <c r="CR2" s="193" t="s">
        <v>29</v>
      </c>
      <c r="CS2" s="193"/>
      <c r="CT2" s="191" t="s">
        <v>116</v>
      </c>
      <c r="CU2" s="192"/>
      <c r="CV2" s="191" t="s">
        <v>117</v>
      </c>
      <c r="CW2" s="192"/>
      <c r="CX2" s="193" t="s">
        <v>30</v>
      </c>
      <c r="CY2" s="193"/>
      <c r="CZ2" s="191" t="s">
        <v>118</v>
      </c>
      <c r="DA2" s="192"/>
      <c r="DB2" s="193" t="s">
        <v>80</v>
      </c>
      <c r="DC2" s="193"/>
      <c r="DD2" s="193" t="s">
        <v>43</v>
      </c>
      <c r="DE2" s="193"/>
      <c r="DF2" s="193" t="s">
        <v>71</v>
      </c>
      <c r="DG2" s="193"/>
      <c r="DH2" s="193" t="s">
        <v>49</v>
      </c>
      <c r="DI2" s="193"/>
      <c r="DJ2" s="191" t="s">
        <v>119</v>
      </c>
      <c r="DK2" s="192"/>
      <c r="DL2" s="193" t="s">
        <v>54</v>
      </c>
      <c r="DM2" s="193"/>
      <c r="DN2" s="191" t="s">
        <v>154</v>
      </c>
      <c r="DO2" s="192"/>
      <c r="DP2" s="191" t="s">
        <v>139</v>
      </c>
      <c r="DQ2" s="192"/>
      <c r="DR2" s="191" t="s">
        <v>130</v>
      </c>
      <c r="DS2" s="192"/>
      <c r="DT2" s="191" t="s">
        <v>120</v>
      </c>
      <c r="DU2" s="192"/>
      <c r="DV2" s="193" t="s">
        <v>55</v>
      </c>
      <c r="DW2" s="193"/>
      <c r="DX2" s="193" t="s">
        <v>73</v>
      </c>
      <c r="DY2" s="193"/>
      <c r="DZ2" s="191" t="s">
        <v>131</v>
      </c>
      <c r="EA2" s="192"/>
      <c r="EB2" s="191" t="s">
        <v>138</v>
      </c>
      <c r="EC2" s="192"/>
      <c r="ED2" s="193" t="s">
        <v>66</v>
      </c>
      <c r="EE2" s="193"/>
      <c r="EF2" s="191" t="s">
        <v>121</v>
      </c>
      <c r="EG2" s="192"/>
      <c r="EH2" s="193" t="s">
        <v>69</v>
      </c>
      <c r="EI2" s="193"/>
      <c r="EJ2" s="191" t="s">
        <v>122</v>
      </c>
      <c r="EK2" s="192"/>
      <c r="EL2" s="193" t="s">
        <v>137</v>
      </c>
      <c r="EM2" s="193"/>
      <c r="EN2" s="193" t="s">
        <v>11</v>
      </c>
      <c r="EO2" s="197"/>
      <c r="EP2" s="193" t="s">
        <v>150</v>
      </c>
      <c r="EQ2" s="193"/>
      <c r="ER2" s="191" t="s">
        <v>155</v>
      </c>
      <c r="ES2" s="192"/>
      <c r="ET2" s="193" t="s">
        <v>45</v>
      </c>
      <c r="EU2" s="193"/>
      <c r="EV2" s="193" t="s">
        <v>41</v>
      </c>
      <c r="EW2" s="193"/>
      <c r="EX2" s="191" t="s">
        <v>144</v>
      </c>
      <c r="EY2" s="192"/>
      <c r="EZ2" s="191" t="s">
        <v>145</v>
      </c>
      <c r="FA2" s="192"/>
      <c r="FB2" s="191" t="s">
        <v>141</v>
      </c>
      <c r="FC2" s="192"/>
      <c r="FD2" s="191" t="s">
        <v>142</v>
      </c>
      <c r="FE2" s="192"/>
      <c r="FF2" s="191" t="s">
        <v>146</v>
      </c>
      <c r="FG2" s="192"/>
      <c r="FH2" s="191" t="s">
        <v>147</v>
      </c>
      <c r="FI2" s="192"/>
      <c r="FJ2" s="191" t="s">
        <v>28</v>
      </c>
      <c r="FK2" s="192"/>
      <c r="FL2" s="191" t="s">
        <v>148</v>
      </c>
      <c r="FM2" s="192"/>
      <c r="FN2" s="193" t="s">
        <v>61</v>
      </c>
      <c r="FO2" s="193"/>
      <c r="FP2" s="191" t="s">
        <v>65</v>
      </c>
      <c r="FQ2" s="192"/>
      <c r="FR2" s="191" t="s">
        <v>151</v>
      </c>
      <c r="FS2" s="192"/>
      <c r="FT2" s="191" t="s">
        <v>152</v>
      </c>
      <c r="FU2" s="192"/>
      <c r="FV2" s="191" t="s">
        <v>156</v>
      </c>
      <c r="FW2" s="192"/>
      <c r="FX2" s="191" t="s">
        <v>149</v>
      </c>
      <c r="FY2" s="192"/>
      <c r="FZ2" s="191" t="s">
        <v>153</v>
      </c>
      <c r="GA2" s="192"/>
      <c r="GB2" s="191" t="s">
        <v>143</v>
      </c>
      <c r="GC2" s="192"/>
      <c r="GD2" s="193" t="s">
        <v>50</v>
      </c>
      <c r="GE2" s="193"/>
      <c r="GF2" s="193" t="s">
        <v>72</v>
      </c>
      <c r="GG2" s="193"/>
      <c r="GH2" s="194"/>
      <c r="GI2" s="194"/>
      <c r="GJ2" s="194"/>
      <c r="GK2" s="194"/>
      <c r="GL2" s="194"/>
      <c r="GM2" s="194"/>
    </row>
    <row r="3" spans="1:195" x14ac:dyDescent="0.2">
      <c r="A3" s="125"/>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6"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2">
      <c r="A4" s="127">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8"/>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9"/>
    </row>
    <row r="5" spans="1:195" x14ac:dyDescent="0.2">
      <c r="A5" s="127">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8"/>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9"/>
    </row>
    <row r="6" spans="1:195" x14ac:dyDescent="0.2">
      <c r="A6" s="127">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8"/>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9"/>
    </row>
    <row r="7" spans="1:195" x14ac:dyDescent="0.2">
      <c r="A7" s="127">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8"/>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9"/>
    </row>
    <row r="8" spans="1:195" x14ac:dyDescent="0.2">
      <c r="A8" s="127">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8"/>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9"/>
    </row>
    <row r="9" spans="1:195" x14ac:dyDescent="0.2">
      <c r="A9" s="127">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8"/>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9"/>
    </row>
    <row r="10" spans="1:195" x14ac:dyDescent="0.2">
      <c r="A10" s="127">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8"/>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9"/>
    </row>
    <row r="11" spans="1:195" x14ac:dyDescent="0.2">
      <c r="A11" s="127">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8"/>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9"/>
    </row>
    <row r="12" spans="1:195" x14ac:dyDescent="0.2">
      <c r="A12" s="127">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8"/>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9"/>
    </row>
    <row r="13" spans="1:195" x14ac:dyDescent="0.2">
      <c r="A13" s="127">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8"/>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9"/>
    </row>
    <row r="14" spans="1:195" x14ac:dyDescent="0.2">
      <c r="A14" s="127">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8"/>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9"/>
    </row>
    <row r="15" spans="1:195" x14ac:dyDescent="0.2">
      <c r="A15" s="127">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8"/>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9"/>
    </row>
    <row r="16" spans="1:195" x14ac:dyDescent="0.2">
      <c r="A16" s="127">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8"/>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9"/>
    </row>
    <row r="17" spans="1:190" x14ac:dyDescent="0.2">
      <c r="A17" s="127">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8"/>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9"/>
    </row>
    <row r="18" spans="1:190" x14ac:dyDescent="0.2">
      <c r="A18" s="127">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8"/>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9"/>
    </row>
    <row r="19" spans="1:190" x14ac:dyDescent="0.2">
      <c r="A19" s="127">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8"/>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9"/>
    </row>
    <row r="20" spans="1:190" x14ac:dyDescent="0.2">
      <c r="A20" s="127">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8"/>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9"/>
    </row>
    <row r="21" spans="1:190" x14ac:dyDescent="0.2">
      <c r="A21" s="127">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8"/>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9"/>
    </row>
    <row r="22" spans="1:190" x14ac:dyDescent="0.2">
      <c r="A22" s="127">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8"/>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9"/>
    </row>
    <row r="23" spans="1:190" x14ac:dyDescent="0.2">
      <c r="A23" s="127">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8"/>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9"/>
    </row>
    <row r="24" spans="1:190" x14ac:dyDescent="0.2">
      <c r="A24" s="127">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8"/>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9"/>
    </row>
    <row r="25" spans="1:190" x14ac:dyDescent="0.2">
      <c r="A25" s="127">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8"/>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9"/>
    </row>
    <row r="26" spans="1:190" x14ac:dyDescent="0.2">
      <c r="A26" s="127">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8"/>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9"/>
    </row>
    <row r="27" spans="1:190" x14ac:dyDescent="0.2">
      <c r="A27" s="127">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8"/>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9"/>
    </row>
    <row r="28" spans="1:190" x14ac:dyDescent="0.2">
      <c r="A28" s="127">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8"/>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9"/>
    </row>
    <row r="29" spans="1:190" x14ac:dyDescent="0.2">
      <c r="A29" s="127">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8"/>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9"/>
    </row>
    <row r="30" spans="1:190" x14ac:dyDescent="0.2">
      <c r="A30" s="127">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8"/>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9"/>
    </row>
    <row r="31" spans="1:190" x14ac:dyDescent="0.2">
      <c r="A31" s="127">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8"/>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9"/>
    </row>
    <row r="32" spans="1:190" x14ac:dyDescent="0.2">
      <c r="A32" s="127">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8"/>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9"/>
    </row>
    <row r="33" spans="1:190" x14ac:dyDescent="0.2">
      <c r="A33" s="127">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8"/>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9"/>
    </row>
    <row r="34" spans="1:190" x14ac:dyDescent="0.2">
      <c r="A34" s="127">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8"/>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9"/>
    </row>
    <row r="35" spans="1:190" x14ac:dyDescent="0.2">
      <c r="A35" s="127">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8"/>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9"/>
    </row>
    <row r="36" spans="1:190" x14ac:dyDescent="0.2">
      <c r="A36" s="127">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8"/>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9"/>
    </row>
    <row r="37" spans="1:190" x14ac:dyDescent="0.2">
      <c r="A37" s="127">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8"/>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9"/>
    </row>
    <row r="38" spans="1:190" x14ac:dyDescent="0.2">
      <c r="A38" s="127">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8"/>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9"/>
    </row>
    <row r="39" spans="1:190" x14ac:dyDescent="0.2">
      <c r="A39" s="127">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8"/>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9"/>
    </row>
    <row r="40" spans="1:190" x14ac:dyDescent="0.2">
      <c r="A40" s="127">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8"/>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9"/>
    </row>
    <row r="41" spans="1:190" x14ac:dyDescent="0.2">
      <c r="A41" s="127">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8"/>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9"/>
    </row>
    <row r="42" spans="1:190" x14ac:dyDescent="0.2">
      <c r="A42" s="127">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8"/>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9"/>
    </row>
    <row r="43" spans="1:190" x14ac:dyDescent="0.2">
      <c r="A43" s="127">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8"/>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9"/>
    </row>
    <row r="44" spans="1:190" x14ac:dyDescent="0.2">
      <c r="A44" s="127">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8"/>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9"/>
    </row>
    <row r="45" spans="1:190" x14ac:dyDescent="0.2">
      <c r="A45" s="127">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8"/>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9"/>
    </row>
    <row r="46" spans="1:190" x14ac:dyDescent="0.2">
      <c r="A46" s="127">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8"/>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9"/>
    </row>
    <row r="47" spans="1:190" x14ac:dyDescent="0.2">
      <c r="A47" s="130">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8"/>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9"/>
    </row>
    <row r="48" spans="1:190" x14ac:dyDescent="0.2">
      <c r="A48" s="130">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8"/>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9"/>
    </row>
    <row r="49" spans="1:190" x14ac:dyDescent="0.2">
      <c r="A49" s="130">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8"/>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9"/>
    </row>
    <row r="50" spans="1:190" x14ac:dyDescent="0.2">
      <c r="A50" s="130">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8"/>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9"/>
    </row>
    <row r="51" spans="1:190" x14ac:dyDescent="0.2">
      <c r="A51" s="130">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8"/>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9"/>
    </row>
    <row r="52" spans="1:190" x14ac:dyDescent="0.2">
      <c r="A52" s="130">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8"/>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9"/>
    </row>
    <row r="53" spans="1:190" x14ac:dyDescent="0.2">
      <c r="A53" s="130">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8"/>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9"/>
    </row>
    <row r="54" spans="1:190" x14ac:dyDescent="0.2">
      <c r="A54" s="130">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8"/>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9"/>
    </row>
    <row r="55" spans="1:190" x14ac:dyDescent="0.2">
      <c r="A55" s="130">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8"/>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9"/>
    </row>
    <row r="56" spans="1:190" x14ac:dyDescent="0.2">
      <c r="A56" s="130">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8"/>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9"/>
    </row>
    <row r="57" spans="1:190" x14ac:dyDescent="0.2">
      <c r="A57" s="130">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8"/>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9"/>
    </row>
    <row r="58" spans="1:190" x14ac:dyDescent="0.2">
      <c r="A58" s="130">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8"/>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9"/>
    </row>
    <row r="59" spans="1:190" x14ac:dyDescent="0.2">
      <c r="A59" s="130">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8"/>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9"/>
    </row>
    <row r="60" spans="1:190" x14ac:dyDescent="0.2">
      <c r="A60" s="130">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8"/>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9"/>
    </row>
    <row r="61" spans="1:190" x14ac:dyDescent="0.2">
      <c r="A61" s="130">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8"/>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9"/>
    </row>
    <row r="62" spans="1:190" x14ac:dyDescent="0.2">
      <c r="A62" s="130">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8"/>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9"/>
    </row>
    <row r="63" spans="1:190" x14ac:dyDescent="0.2">
      <c r="A63" s="130">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8"/>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9"/>
    </row>
    <row r="64" spans="1:190" x14ac:dyDescent="0.2">
      <c r="A64" s="130">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8"/>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9"/>
    </row>
    <row r="65" spans="1:190" x14ac:dyDescent="0.2">
      <c r="A65" s="130">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8"/>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9"/>
    </row>
    <row r="66" spans="1:190" x14ac:dyDescent="0.2">
      <c r="A66" s="130">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8"/>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9"/>
    </row>
    <row r="67" spans="1:190" x14ac:dyDescent="0.2">
      <c r="A67" s="130">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8"/>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9"/>
    </row>
    <row r="68" spans="1:190" x14ac:dyDescent="0.2">
      <c r="A68" s="130">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8"/>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9"/>
    </row>
    <row r="69" spans="1:190" x14ac:dyDescent="0.2">
      <c r="A69" s="130">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8"/>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9"/>
    </row>
    <row r="70" spans="1:190" x14ac:dyDescent="0.2">
      <c r="A70" s="130">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8"/>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9"/>
    </row>
    <row r="71" spans="1:190" x14ac:dyDescent="0.2">
      <c r="A71" s="130">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8"/>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9"/>
    </row>
    <row r="72" spans="1:190" x14ac:dyDescent="0.2">
      <c r="A72" s="130">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8"/>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9"/>
    </row>
    <row r="73" spans="1:190" x14ac:dyDescent="0.2">
      <c r="A73" s="130">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8">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9"/>
    </row>
    <row r="74" spans="1:190" x14ac:dyDescent="0.2">
      <c r="A74" s="130">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8">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9"/>
    </row>
    <row r="75" spans="1:190" x14ac:dyDescent="0.2">
      <c r="A75" s="130">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8">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9"/>
    </row>
    <row r="76" spans="1:190" x14ac:dyDescent="0.2">
      <c r="A76" s="130">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8">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9"/>
    </row>
    <row r="77" spans="1:190" x14ac:dyDescent="0.2">
      <c r="A77" s="130">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8">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9"/>
    </row>
    <row r="78" spans="1:190" x14ac:dyDescent="0.2">
      <c r="A78" s="130">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8">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9"/>
    </row>
    <row r="79" spans="1:190" x14ac:dyDescent="0.2">
      <c r="A79" s="130">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8">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9"/>
    </row>
    <row r="80" spans="1:190" x14ac:dyDescent="0.2">
      <c r="A80" s="130">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8">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9"/>
    </row>
    <row r="81" spans="1:190" x14ac:dyDescent="0.2">
      <c r="A81" s="130">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8">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9"/>
    </row>
    <row r="82" spans="1:190" x14ac:dyDescent="0.2">
      <c r="A82" s="130">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8"/>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9"/>
    </row>
    <row r="83" spans="1:190" x14ac:dyDescent="0.2">
      <c r="A83" s="130">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8"/>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9"/>
    </row>
    <row r="84" spans="1:190" x14ac:dyDescent="0.2">
      <c r="A84" s="130">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8">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9"/>
    </row>
    <row r="85" spans="1:190" x14ac:dyDescent="0.2">
      <c r="A85" s="130">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8">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9"/>
    </row>
    <row r="86" spans="1:190" x14ac:dyDescent="0.2">
      <c r="A86" s="130">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8">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9"/>
    </row>
    <row r="87" spans="1:190" x14ac:dyDescent="0.2">
      <c r="A87" s="130">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8">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9"/>
    </row>
    <row r="88" spans="1:190" x14ac:dyDescent="0.2">
      <c r="A88" s="130">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8">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9"/>
    </row>
    <row r="89" spans="1:190" x14ac:dyDescent="0.2">
      <c r="A89" s="130">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8">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9"/>
    </row>
    <row r="90" spans="1:190" x14ac:dyDescent="0.2">
      <c r="A90" s="130">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8">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9"/>
    </row>
    <row r="91" spans="1:190" x14ac:dyDescent="0.2">
      <c r="A91" s="130">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8">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9"/>
    </row>
    <row r="92" spans="1:190" x14ac:dyDescent="0.2">
      <c r="A92" s="130">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8">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9"/>
    </row>
    <row r="93" spans="1:190" x14ac:dyDescent="0.2">
      <c r="A93" s="130">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8">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9"/>
    </row>
    <row r="94" spans="1:190" x14ac:dyDescent="0.2">
      <c r="A94" s="130">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8">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9"/>
    </row>
    <row r="95" spans="1:190" x14ac:dyDescent="0.2">
      <c r="A95" s="130">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8">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9"/>
    </row>
    <row r="96" spans="1:190" x14ac:dyDescent="0.2">
      <c r="A96" s="130">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8">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9"/>
    </row>
    <row r="97" spans="1:190" x14ac:dyDescent="0.2">
      <c r="A97" s="130">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8">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9"/>
    </row>
    <row r="98" spans="1:190" x14ac:dyDescent="0.2">
      <c r="A98" s="130">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8">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9"/>
    </row>
    <row r="99" spans="1:190" x14ac:dyDescent="0.2">
      <c r="A99" s="130">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8">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9"/>
    </row>
    <row r="100" spans="1:190" x14ac:dyDescent="0.2">
      <c r="A100" s="130">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8">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9"/>
    </row>
    <row r="101" spans="1:190" x14ac:dyDescent="0.2">
      <c r="A101" s="130">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8">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9"/>
    </row>
    <row r="102" spans="1:190" x14ac:dyDescent="0.2">
      <c r="A102" s="130">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8">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9"/>
    </row>
    <row r="103" spans="1:190" x14ac:dyDescent="0.2">
      <c r="A103" s="130">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8">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9"/>
    </row>
    <row r="104" spans="1:190" x14ac:dyDescent="0.2">
      <c r="A104" s="130">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8">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9"/>
    </row>
    <row r="105" spans="1:190" x14ac:dyDescent="0.2">
      <c r="A105" s="130">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8">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9"/>
    </row>
    <row r="106" spans="1:190" x14ac:dyDescent="0.2">
      <c r="A106" s="130">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8">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9"/>
    </row>
    <row r="107" spans="1:190" x14ac:dyDescent="0.2">
      <c r="A107" s="130">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8">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9"/>
    </row>
    <row r="108" spans="1:190" x14ac:dyDescent="0.2">
      <c r="A108" s="130">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8">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9"/>
    </row>
    <row r="109" spans="1:190" x14ac:dyDescent="0.2">
      <c r="A109" s="130">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8">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9"/>
    </row>
    <row r="110" spans="1:190" x14ac:dyDescent="0.2">
      <c r="A110" s="130">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69"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8">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9"/>
    </row>
    <row r="111" spans="1:190" x14ac:dyDescent="0.2">
      <c r="A111" s="130">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69"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8">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9"/>
    </row>
    <row r="112" spans="1:190" x14ac:dyDescent="0.2">
      <c r="A112" s="130">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8">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9"/>
    </row>
    <row r="113" spans="1:190" x14ac:dyDescent="0.2">
      <c r="A113" s="130">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8">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9"/>
    </row>
    <row r="114" spans="1:190" x14ac:dyDescent="0.2">
      <c r="A114" s="130">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8">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9"/>
    </row>
    <row r="115" spans="1:190" x14ac:dyDescent="0.2">
      <c r="A115" s="130">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69"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8">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9"/>
    </row>
    <row r="116" spans="1:190" x14ac:dyDescent="0.2">
      <c r="A116" s="130">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8">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9"/>
    </row>
    <row r="117" spans="1:190" x14ac:dyDescent="0.2">
      <c r="A117" s="130">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69"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69" si="67">SUM(BY116,BX117)</f>
        <v>0</v>
      </c>
      <c r="BZ117" s="10"/>
      <c r="CA117" s="10">
        <f t="shared" si="47"/>
        <v>0</v>
      </c>
      <c r="CB117" s="10"/>
      <c r="CC117" s="10">
        <f t="shared" ref="CC117:CC169"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69"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69" si="70">SUM(EE116,ED117)</f>
        <v>0</v>
      </c>
      <c r="EF117" s="10"/>
      <c r="EG117" s="10"/>
      <c r="EH117" s="10"/>
      <c r="EI117" s="10">
        <f t="shared" ref="EI117:EI169" si="71">SUM(EI116,EH117)</f>
        <v>17</v>
      </c>
      <c r="EJ117" s="10"/>
      <c r="EK117" s="10"/>
      <c r="EL117" s="10"/>
      <c r="EM117" s="10">
        <f t="shared" si="2"/>
        <v>168</v>
      </c>
      <c r="EN117" s="10"/>
      <c r="EO117" s="128">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9"/>
    </row>
    <row r="118" spans="1:190" x14ac:dyDescent="0.2">
      <c r="A118" s="130">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8">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9"/>
    </row>
    <row r="119" spans="1:190" x14ac:dyDescent="0.2">
      <c r="A119" s="130">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8">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9"/>
    </row>
    <row r="120" spans="1:190" x14ac:dyDescent="0.2">
      <c r="A120" s="130">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8">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9"/>
    </row>
    <row r="121" spans="1:190" x14ac:dyDescent="0.2">
      <c r="A121" s="130">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8">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9"/>
    </row>
    <row r="122" spans="1:190" x14ac:dyDescent="0.2">
      <c r="A122" s="130">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8">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9"/>
    </row>
    <row r="123" spans="1:190" x14ac:dyDescent="0.2">
      <c r="A123" s="130">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69"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8">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9"/>
    </row>
    <row r="124" spans="1:190" x14ac:dyDescent="0.2">
      <c r="A124" s="130">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69"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69"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69"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69"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69"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8">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9"/>
    </row>
    <row r="125" spans="1:190" x14ac:dyDescent="0.2">
      <c r="A125" s="130">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8">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9"/>
    </row>
    <row r="126" spans="1:190" x14ac:dyDescent="0.2">
      <c r="A126" s="130">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8">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9"/>
    </row>
    <row r="127" spans="1:190" x14ac:dyDescent="0.2">
      <c r="A127" s="130">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8">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9"/>
    </row>
    <row r="128" spans="1:190" x14ac:dyDescent="0.2">
      <c r="A128" s="130">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8">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9"/>
    </row>
    <row r="129" spans="1:190" x14ac:dyDescent="0.2">
      <c r="A129" s="130">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8">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9"/>
    </row>
    <row r="130" spans="1:190" x14ac:dyDescent="0.2">
      <c r="A130" s="130">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8">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9"/>
    </row>
    <row r="131" spans="1:190" x14ac:dyDescent="0.2">
      <c r="A131" s="130">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8">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9"/>
    </row>
    <row r="132" spans="1:190" x14ac:dyDescent="0.2">
      <c r="A132" s="130">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8">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9"/>
    </row>
    <row r="133" spans="1:190" x14ac:dyDescent="0.2">
      <c r="A133" s="130">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69" si="81">SUM(EM132+EL133)</f>
        <v>193</v>
      </c>
      <c r="EN133" s="10">
        <v>0</v>
      </c>
      <c r="EO133" s="128">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9"/>
    </row>
    <row r="134" spans="1:190" x14ac:dyDescent="0.2">
      <c r="A134" s="130">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8">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9"/>
    </row>
    <row r="135" spans="1:190" x14ac:dyDescent="0.2">
      <c r="A135" s="130">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8">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9"/>
    </row>
    <row r="136" spans="1:190" x14ac:dyDescent="0.2">
      <c r="A136" s="130">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8">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9"/>
    </row>
    <row r="137" spans="1:190" x14ac:dyDescent="0.2">
      <c r="A137" s="130">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8">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9"/>
    </row>
    <row r="138" spans="1:190" x14ac:dyDescent="0.2">
      <c r="A138" s="130">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69" si="83">SUM(U137+T138)</f>
        <v>3</v>
      </c>
      <c r="V138" s="10"/>
      <c r="W138" s="10">
        <f t="shared" si="15"/>
        <v>1382</v>
      </c>
      <c r="X138" s="10"/>
      <c r="Y138" s="10">
        <f t="shared" si="44"/>
        <v>111</v>
      </c>
      <c r="Z138" s="10"/>
      <c r="AA138" s="10">
        <f t="shared" si="74"/>
        <v>0</v>
      </c>
      <c r="AB138" s="10"/>
      <c r="AC138" s="10">
        <f t="shared" si="64"/>
        <v>3</v>
      </c>
      <c r="AD138" s="10"/>
      <c r="AE138" s="10">
        <f t="shared" ref="AE138:AE169"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69"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8">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9"/>
    </row>
    <row r="139" spans="1:190" x14ac:dyDescent="0.2">
      <c r="A139" s="130">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8">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9"/>
    </row>
    <row r="140" spans="1:190" x14ac:dyDescent="0.2">
      <c r="A140" s="130">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31">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31">
        <v>0</v>
      </c>
      <c r="CG140" s="10">
        <f t="shared" ref="CG140:CG169" si="86">SUM(CG139,CF140)</f>
        <v>20</v>
      </c>
      <c r="CH140" s="10">
        <v>0</v>
      </c>
      <c r="CI140" s="10">
        <f t="shared" si="18"/>
        <v>8</v>
      </c>
      <c r="CJ140" s="10">
        <v>1</v>
      </c>
      <c r="CK140" s="10">
        <f t="shared" si="59"/>
        <v>30</v>
      </c>
      <c r="CL140" s="10">
        <v>1</v>
      </c>
      <c r="CM140" s="10">
        <v>1</v>
      </c>
      <c r="CN140" s="10">
        <v>2</v>
      </c>
      <c r="CO140" s="10">
        <f t="shared" ref="CO140:CO169"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8">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9"/>
    </row>
    <row r="141" spans="1:190" x14ac:dyDescent="0.2">
      <c r="A141" s="130">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8">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9"/>
    </row>
    <row r="142" spans="1:190" x14ac:dyDescent="0.2">
      <c r="A142" s="130">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8">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9"/>
    </row>
    <row r="143" spans="1:190" x14ac:dyDescent="0.2">
      <c r="A143" s="130">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8">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9"/>
    </row>
    <row r="144" spans="1:190" x14ac:dyDescent="0.2">
      <c r="A144" s="130">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8">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9"/>
    </row>
    <row r="145" spans="1:190" x14ac:dyDescent="0.2">
      <c r="A145" s="130">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69"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69"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69" si="90">BG144+BF145</f>
        <v>3</v>
      </c>
      <c r="BH145" s="10"/>
      <c r="BI145" s="10">
        <f t="shared" ref="BI145:BI169" si="91">BI144+BH145</f>
        <v>2</v>
      </c>
      <c r="BJ145" s="10"/>
      <c r="BK145" s="10">
        <f t="shared" si="16"/>
        <v>20</v>
      </c>
      <c r="BL145" s="10"/>
      <c r="BM145" s="10">
        <f t="shared" ref="BM145:BM169" si="92">BM144+BL145</f>
        <v>14</v>
      </c>
      <c r="BN145" s="10"/>
      <c r="BO145" s="10">
        <f t="shared" ref="BO145:BO169"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69" si="94">CM144+CL145</f>
        <v>1</v>
      </c>
      <c r="CN145" s="10"/>
      <c r="CO145" s="10">
        <f t="shared" si="87"/>
        <v>14</v>
      </c>
      <c r="CP145" s="10"/>
      <c r="CQ145" s="10">
        <f t="shared" si="50"/>
        <v>2</v>
      </c>
      <c r="CR145" s="10"/>
      <c r="CS145" s="10">
        <f t="shared" si="85"/>
        <v>186</v>
      </c>
      <c r="CT145" s="10"/>
      <c r="CU145" s="10">
        <f t="shared" ref="CU145:CU169" si="95">CU144+CT145</f>
        <v>0</v>
      </c>
      <c r="CV145" s="10"/>
      <c r="CW145" s="10">
        <f t="shared" ref="CW145:CW169" si="96">CW144+CV145</f>
        <v>19</v>
      </c>
      <c r="CX145" s="10"/>
      <c r="CY145" s="10">
        <f t="shared" si="63"/>
        <v>1147</v>
      </c>
      <c r="CZ145" s="10"/>
      <c r="DA145" s="10">
        <f t="shared" ref="DA145:DA169" si="97">DA144+CZ145</f>
        <v>0</v>
      </c>
      <c r="DB145" s="10"/>
      <c r="DC145" s="10">
        <f t="shared" si="78"/>
        <v>48</v>
      </c>
      <c r="DD145" s="10"/>
      <c r="DE145" s="10">
        <f t="shared" si="60"/>
        <v>7</v>
      </c>
      <c r="DF145" s="10"/>
      <c r="DG145" s="10">
        <f t="shared" si="69"/>
        <v>1</v>
      </c>
      <c r="DH145" s="10"/>
      <c r="DI145" s="10">
        <f t="shared" si="34"/>
        <v>4</v>
      </c>
      <c r="DJ145" s="10"/>
      <c r="DK145" s="10">
        <f t="shared" ref="DK145:DK169" si="98">DK144+DJ145</f>
        <v>83</v>
      </c>
      <c r="DL145" s="10"/>
      <c r="DM145" s="10">
        <f t="shared" si="45"/>
        <v>247</v>
      </c>
      <c r="DN145" s="10"/>
      <c r="DO145" s="10"/>
      <c r="DP145" s="10"/>
      <c r="DQ145" s="10"/>
      <c r="DR145" s="10"/>
      <c r="DS145" s="10"/>
      <c r="DT145" s="10"/>
      <c r="DU145" s="10">
        <f t="shared" ref="DU145:DU169"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69" si="100">EG144+EF145</f>
        <v>2</v>
      </c>
      <c r="EH145" s="10"/>
      <c r="EI145" s="10">
        <f t="shared" si="71"/>
        <v>30</v>
      </c>
      <c r="EJ145" s="10"/>
      <c r="EK145" s="10">
        <f t="shared" ref="EK145:EK169" si="101">EK144+EJ145</f>
        <v>4</v>
      </c>
      <c r="EL145" s="10"/>
      <c r="EM145" s="10">
        <f t="shared" si="81"/>
        <v>232</v>
      </c>
      <c r="EN145" s="10"/>
      <c r="EO145" s="128">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9"/>
    </row>
    <row r="146" spans="1:190" x14ac:dyDescent="0.2">
      <c r="A146" s="130">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69" si="102">SUM(O145+N146)</f>
        <v>2</v>
      </c>
      <c r="P146" s="10"/>
      <c r="Q146" s="10">
        <f t="shared" si="52"/>
        <v>26</v>
      </c>
      <c r="R146" s="10"/>
      <c r="S146" s="10">
        <f t="shared" si="57"/>
        <v>0</v>
      </c>
      <c r="T146" s="10"/>
      <c r="U146" s="10">
        <f t="shared" si="83"/>
        <v>3</v>
      </c>
      <c r="V146" s="10"/>
      <c r="W146" s="10">
        <f t="shared" ref="W146:W169" si="103">SUM(W145,V146)</f>
        <v>1442</v>
      </c>
      <c r="X146" s="10"/>
      <c r="Y146" s="10">
        <f t="shared" si="44"/>
        <v>121</v>
      </c>
      <c r="Z146" s="10"/>
      <c r="AA146" s="10">
        <f t="shared" si="74"/>
        <v>2</v>
      </c>
      <c r="AB146" s="10"/>
      <c r="AC146" s="10">
        <f t="shared" si="64"/>
        <v>3</v>
      </c>
      <c r="AD146" s="10"/>
      <c r="AE146" s="10">
        <f t="shared" si="84"/>
        <v>11</v>
      </c>
      <c r="AF146" s="10"/>
      <c r="AG146" s="10">
        <f t="shared" ref="AG146:AG169"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69" si="105">BK145+BJ146</f>
        <v>20</v>
      </c>
      <c r="BL146" s="10"/>
      <c r="BM146" s="10">
        <f t="shared" si="92"/>
        <v>14</v>
      </c>
      <c r="BN146" s="10"/>
      <c r="BO146" s="10">
        <f t="shared" si="93"/>
        <v>0</v>
      </c>
      <c r="BP146" s="10"/>
      <c r="BQ146" s="10"/>
      <c r="BR146" s="10"/>
      <c r="BS146" s="10"/>
      <c r="BT146" s="10"/>
      <c r="BU146" s="10">
        <f t="shared" ref="BU146:BU169"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69"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8">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9"/>
    </row>
    <row r="147" spans="1:190" x14ac:dyDescent="0.2">
      <c r="A147" s="130">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8">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9"/>
    </row>
    <row r="148" spans="1:190" x14ac:dyDescent="0.2">
      <c r="A148" s="130">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8">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9"/>
    </row>
    <row r="149" spans="1:190" x14ac:dyDescent="0.2">
      <c r="A149" s="130">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8">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9"/>
    </row>
    <row r="150" spans="1:190" x14ac:dyDescent="0.2">
      <c r="A150" s="130">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69"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8">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9"/>
    </row>
    <row r="151" spans="1:190" x14ac:dyDescent="0.2">
      <c r="A151" s="130">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8">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9"/>
    </row>
    <row r="152" spans="1:190" x14ac:dyDescent="0.2">
      <c r="A152" s="130">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8">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9"/>
    </row>
    <row r="153" spans="1:190" x14ac:dyDescent="0.2">
      <c r="A153" s="130">
        <v>44115</v>
      </c>
      <c r="B153" s="10"/>
      <c r="C153" s="10">
        <f t="shared" si="53"/>
        <v>65</v>
      </c>
      <c r="D153" s="10"/>
      <c r="E153" s="10">
        <f t="shared" si="54"/>
        <v>0</v>
      </c>
      <c r="F153" s="10"/>
      <c r="G153" s="10">
        <f t="shared" ref="G153:G169" si="111">SUM(F153+G152)</f>
        <v>7</v>
      </c>
      <c r="H153" s="10"/>
      <c r="I153" s="10">
        <f t="shared" ref="I153:I169"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69"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69"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69" si="115">SUM(DH153+DI152)</f>
        <v>4</v>
      </c>
      <c r="DJ153" s="10"/>
      <c r="DK153" s="10">
        <f t="shared" si="98"/>
        <v>293</v>
      </c>
      <c r="DL153" s="10"/>
      <c r="DM153" s="10">
        <f t="shared" ref="DM153:DM169" si="116">SUM(DM152,DL153)</f>
        <v>275</v>
      </c>
      <c r="DN153" s="10"/>
      <c r="DO153" s="10"/>
      <c r="DP153" s="10"/>
      <c r="DQ153" s="10"/>
      <c r="DR153" s="10"/>
      <c r="DS153" s="10"/>
      <c r="DT153" s="10"/>
      <c r="DU153" s="10">
        <f t="shared" si="99"/>
        <v>25</v>
      </c>
      <c r="DV153" s="10"/>
      <c r="DW153" s="10">
        <f t="shared" ref="DW153:DW169"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8">
        <f t="shared" ref="EO153:EO169"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9"/>
    </row>
    <row r="154" spans="1:190" x14ac:dyDescent="0.2">
      <c r="A154" s="130">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69"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69"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69" si="122">SUM(BQ153,BP154)</f>
        <v>0</v>
      </c>
      <c r="BR154" s="10">
        <v>2</v>
      </c>
      <c r="BS154" s="10">
        <f t="shared" ref="BS154:BS169"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69" si="124">SUM(DS153,DR154)</f>
        <v>1</v>
      </c>
      <c r="DT154" s="10">
        <v>8</v>
      </c>
      <c r="DU154" s="10">
        <f t="shared" si="99"/>
        <v>33</v>
      </c>
      <c r="DV154" s="10">
        <v>79</v>
      </c>
      <c r="DW154" s="10">
        <f t="shared" si="117"/>
        <v>1285</v>
      </c>
      <c r="DX154" s="10">
        <v>10</v>
      </c>
      <c r="DY154" s="10">
        <f t="shared" si="79"/>
        <v>119</v>
      </c>
      <c r="DZ154" s="10">
        <v>0</v>
      </c>
      <c r="EA154" s="10">
        <f t="shared" ref="EA154:EA169"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8">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9"/>
    </row>
    <row r="155" spans="1:190" x14ac:dyDescent="0.2">
      <c r="A155" s="130">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8">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9"/>
    </row>
    <row r="156" spans="1:190" x14ac:dyDescent="0.2">
      <c r="A156" s="130">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8">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9"/>
    </row>
    <row r="157" spans="1:190" x14ac:dyDescent="0.2">
      <c r="A157" s="130">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8">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9"/>
    </row>
    <row r="158" spans="1:190" x14ac:dyDescent="0.2">
      <c r="A158" s="130">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8">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9"/>
    </row>
    <row r="159" spans="1:190" x14ac:dyDescent="0.2">
      <c r="A159" s="130">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69" si="126">AK158+AJ159</f>
        <v>34</v>
      </c>
      <c r="AL159" s="10"/>
      <c r="AM159" s="10">
        <f t="shared" si="49"/>
        <v>10</v>
      </c>
      <c r="AN159" s="10"/>
      <c r="AO159" s="10">
        <f t="shared" si="75"/>
        <v>334</v>
      </c>
      <c r="AP159" s="10"/>
      <c r="AQ159" s="10">
        <f t="shared" si="120"/>
        <v>1</v>
      </c>
      <c r="AR159" s="10"/>
      <c r="AS159" s="10">
        <f t="shared" ref="AS159:AS169" si="127">AS158+AR159</f>
        <v>0</v>
      </c>
      <c r="AT159" s="10"/>
      <c r="AU159" s="10">
        <f t="shared" ref="AU159:AU169"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69" si="129">DN159+DO158</f>
        <v>14</v>
      </c>
      <c r="DP159" s="10"/>
      <c r="DQ159" s="10">
        <f t="shared" ref="DQ159:DQ169"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8">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9"/>
    </row>
    <row r="160" spans="1:190" x14ac:dyDescent="0.2">
      <c r="A160" s="130">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69"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8">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9"/>
    </row>
    <row r="161" spans="1:190" x14ac:dyDescent="0.2">
      <c r="A161" s="130">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8">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9"/>
    </row>
    <row r="162" spans="1:190" x14ac:dyDescent="0.2">
      <c r="A162" s="130">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8">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9"/>
    </row>
    <row r="163" spans="1:190" x14ac:dyDescent="0.2">
      <c r="A163" s="130">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8">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9"/>
    </row>
    <row r="164" spans="1:190" x14ac:dyDescent="0.2">
      <c r="A164" s="130">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8">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9"/>
    </row>
    <row r="165" spans="1:190" x14ac:dyDescent="0.2">
      <c r="A165" s="130">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0">
        <v>0</v>
      </c>
      <c r="EG165" s="10">
        <f t="shared" si="100"/>
        <v>60</v>
      </c>
      <c r="EH165" s="10">
        <v>6</v>
      </c>
      <c r="EI165" s="10">
        <f t="shared" si="71"/>
        <v>50</v>
      </c>
      <c r="EJ165" s="10">
        <v>6</v>
      </c>
      <c r="EK165" s="10">
        <f t="shared" si="101"/>
        <v>77</v>
      </c>
      <c r="EL165" s="10">
        <v>5</v>
      </c>
      <c r="EM165" s="10">
        <f t="shared" si="81"/>
        <v>291</v>
      </c>
      <c r="EN165" s="10">
        <v>0</v>
      </c>
      <c r="EO165" s="128">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9"/>
    </row>
    <row r="166" spans="1:190" x14ac:dyDescent="0.2">
      <c r="A166" s="130">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69"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69"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69"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60</v>
      </c>
      <c r="EH166" s="10"/>
      <c r="EI166" s="10">
        <f t="shared" si="71"/>
        <v>50</v>
      </c>
      <c r="EJ166" s="10"/>
      <c r="EK166" s="10">
        <f t="shared" si="101"/>
        <v>77</v>
      </c>
      <c r="EL166" s="10"/>
      <c r="EM166" s="10">
        <f t="shared" si="81"/>
        <v>291</v>
      </c>
      <c r="EN166" s="10"/>
      <c r="EO166" s="128">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9"/>
    </row>
    <row r="167" spans="1:190" x14ac:dyDescent="0.2">
      <c r="A167" s="130">
        <v>44129</v>
      </c>
      <c r="B167" s="10"/>
      <c r="C167" s="10">
        <f t="shared" ref="C167:C169" si="135">SUM(C166,B167)</f>
        <v>66</v>
      </c>
      <c r="D167" s="10"/>
      <c r="E167" s="10">
        <f t="shared" ref="E167:E169" si="136">SUM(E166,D167)</f>
        <v>0</v>
      </c>
      <c r="F167" s="10"/>
      <c r="G167" s="10">
        <f t="shared" si="111"/>
        <v>9</v>
      </c>
      <c r="H167" s="10"/>
      <c r="I167" s="10">
        <f t="shared" si="112"/>
        <v>3</v>
      </c>
      <c r="J167" s="10"/>
      <c r="K167" s="10">
        <f t="shared" ref="K167:K169" si="137">SUM(K166,J167)</f>
        <v>4</v>
      </c>
      <c r="L167" s="10"/>
      <c r="M167" s="10">
        <f t="shared" si="88"/>
        <v>4</v>
      </c>
      <c r="N167" s="10"/>
      <c r="O167" s="10">
        <f t="shared" si="102"/>
        <v>3</v>
      </c>
      <c r="P167" s="10"/>
      <c r="Q167" s="10">
        <f t="shared" si="132"/>
        <v>43</v>
      </c>
      <c r="R167" s="10"/>
      <c r="S167" s="10">
        <f t="shared" ref="S167:S169"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69"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69"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69"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60</v>
      </c>
      <c r="EH167" s="10"/>
      <c r="EI167" s="10">
        <f t="shared" si="71"/>
        <v>50</v>
      </c>
      <c r="EJ167" s="10"/>
      <c r="EK167" s="10">
        <f t="shared" si="101"/>
        <v>77</v>
      </c>
      <c r="EL167" s="10"/>
      <c r="EM167" s="10">
        <f t="shared" si="81"/>
        <v>291</v>
      </c>
      <c r="EN167" s="10"/>
      <c r="EO167" s="128">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9"/>
    </row>
    <row r="168" spans="1:190" x14ac:dyDescent="0.2">
      <c r="A168" s="130">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65</v>
      </c>
      <c r="EH168" s="10">
        <v>0</v>
      </c>
      <c r="EI168" s="10">
        <f t="shared" si="71"/>
        <v>50</v>
      </c>
      <c r="EJ168" s="10">
        <v>16</v>
      </c>
      <c r="EK168" s="10">
        <f t="shared" si="101"/>
        <v>93</v>
      </c>
      <c r="EL168" s="10">
        <v>6</v>
      </c>
      <c r="EM168" s="10">
        <f t="shared" si="81"/>
        <v>297</v>
      </c>
      <c r="EN168" s="10">
        <v>0</v>
      </c>
      <c r="EO168" s="128">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9"/>
    </row>
    <row r="169" spans="1:190" x14ac:dyDescent="0.2">
      <c r="A169" s="130">
        <v>44131</v>
      </c>
      <c r="B169" s="10">
        <v>0</v>
      </c>
      <c r="C169" s="10">
        <f t="shared" si="135"/>
        <v>66</v>
      </c>
      <c r="D169" s="10">
        <v>0</v>
      </c>
      <c r="E169" s="10">
        <f t="shared" si="136"/>
        <v>0</v>
      </c>
      <c r="F169" s="10">
        <v>0</v>
      </c>
      <c r="G169" s="10">
        <f t="shared" si="111"/>
        <v>9</v>
      </c>
      <c r="H169" s="10">
        <v>0</v>
      </c>
      <c r="I169" s="10">
        <f t="shared" si="112"/>
        <v>3</v>
      </c>
      <c r="J169" s="10">
        <v>0</v>
      </c>
      <c r="K169" s="10">
        <f t="shared" si="137"/>
        <v>4</v>
      </c>
      <c r="L169" s="10">
        <v>0</v>
      </c>
      <c r="M169" s="10">
        <f t="shared" si="88"/>
        <v>4</v>
      </c>
      <c r="N169" s="10">
        <v>0</v>
      </c>
      <c r="O169" s="10">
        <f t="shared" si="102"/>
        <v>3</v>
      </c>
      <c r="P169" s="10">
        <v>1</v>
      </c>
      <c r="Q169" s="10">
        <f t="shared" si="132"/>
        <v>45</v>
      </c>
      <c r="R169" s="10">
        <v>0</v>
      </c>
      <c r="S169" s="10">
        <f t="shared" si="138"/>
        <v>0</v>
      </c>
      <c r="T169" s="10">
        <v>0</v>
      </c>
      <c r="U169" s="10">
        <f t="shared" si="83"/>
        <v>3</v>
      </c>
      <c r="V169" s="10">
        <v>5</v>
      </c>
      <c r="W169" s="10">
        <f t="shared" si="103"/>
        <v>1685</v>
      </c>
      <c r="X169" s="10">
        <v>0</v>
      </c>
      <c r="Y169" s="10">
        <f t="shared" si="113"/>
        <v>169</v>
      </c>
      <c r="Z169" s="10">
        <v>0</v>
      </c>
      <c r="AA169" s="10">
        <f t="shared" si="74"/>
        <v>3</v>
      </c>
      <c r="AB169" s="10">
        <v>0</v>
      </c>
      <c r="AC169" s="10">
        <f t="shared" si="64"/>
        <v>3</v>
      </c>
      <c r="AD169" s="10">
        <v>0</v>
      </c>
      <c r="AE169" s="10">
        <f t="shared" si="84"/>
        <v>24</v>
      </c>
      <c r="AF169" s="10">
        <v>0</v>
      </c>
      <c r="AG169" s="10">
        <f t="shared" si="104"/>
        <v>15</v>
      </c>
      <c r="AH169" s="10">
        <v>0</v>
      </c>
      <c r="AI169" s="10">
        <f t="shared" si="89"/>
        <v>35</v>
      </c>
      <c r="AJ169" s="10">
        <v>1</v>
      </c>
      <c r="AK169" s="10">
        <f t="shared" si="126"/>
        <v>84</v>
      </c>
      <c r="AL169" s="10">
        <v>0</v>
      </c>
      <c r="AM169" s="10">
        <f t="shared" si="133"/>
        <v>11</v>
      </c>
      <c r="AN169" s="10">
        <v>3</v>
      </c>
      <c r="AO169" s="10">
        <f t="shared" si="75"/>
        <v>382</v>
      </c>
      <c r="AP169" s="10">
        <v>0</v>
      </c>
      <c r="AQ169" s="10">
        <f t="shared" si="120"/>
        <v>2</v>
      </c>
      <c r="AR169" s="10">
        <v>0</v>
      </c>
      <c r="AS169" s="10">
        <f t="shared" si="127"/>
        <v>0</v>
      </c>
      <c r="AT169" s="10">
        <v>0</v>
      </c>
      <c r="AU169" s="10">
        <f t="shared" si="128"/>
        <v>0</v>
      </c>
      <c r="AV169" s="10">
        <v>0</v>
      </c>
      <c r="AW169" s="10">
        <f t="shared" si="66"/>
        <v>0</v>
      </c>
      <c r="AX169" s="10">
        <v>0</v>
      </c>
      <c r="AY169" s="10">
        <f t="shared" si="114"/>
        <v>2</v>
      </c>
      <c r="AZ169" s="10">
        <v>1</v>
      </c>
      <c r="BA169" s="10">
        <f t="shared" si="139"/>
        <v>18</v>
      </c>
      <c r="BB169" s="10">
        <v>0</v>
      </c>
      <c r="BC169" s="10">
        <f t="shared" si="76"/>
        <v>2</v>
      </c>
      <c r="BD169" s="10">
        <v>1</v>
      </c>
      <c r="BE169" s="10">
        <f t="shared" si="121"/>
        <v>8</v>
      </c>
      <c r="BF169" s="10">
        <v>1</v>
      </c>
      <c r="BG169" s="10">
        <f t="shared" si="90"/>
        <v>30</v>
      </c>
      <c r="BH169" s="10">
        <v>0</v>
      </c>
      <c r="BI169" s="10">
        <f t="shared" si="91"/>
        <v>5</v>
      </c>
      <c r="BJ169" s="10">
        <v>0</v>
      </c>
      <c r="BK169" s="10">
        <f t="shared" si="105"/>
        <v>21</v>
      </c>
      <c r="BL169" s="10">
        <v>10</v>
      </c>
      <c r="BM169" s="10">
        <f t="shared" si="92"/>
        <v>223</v>
      </c>
      <c r="BN169" s="10">
        <v>0</v>
      </c>
      <c r="BO169" s="10">
        <f t="shared" si="93"/>
        <v>0</v>
      </c>
      <c r="BP169" s="10">
        <v>0</v>
      </c>
      <c r="BQ169" s="10">
        <f t="shared" si="122"/>
        <v>0</v>
      </c>
      <c r="BR169" s="10">
        <v>0</v>
      </c>
      <c r="BS169" s="10">
        <f t="shared" si="123"/>
        <v>11</v>
      </c>
      <c r="BT169" s="10">
        <v>0</v>
      </c>
      <c r="BU169" s="10">
        <f t="shared" si="106"/>
        <v>14</v>
      </c>
      <c r="BV169" s="10">
        <v>1</v>
      </c>
      <c r="BW169" s="10">
        <f t="shared" si="77"/>
        <v>21</v>
      </c>
      <c r="BX169" s="10">
        <v>4</v>
      </c>
      <c r="BY169" s="10">
        <f t="shared" si="67"/>
        <v>410</v>
      </c>
      <c r="BZ169" s="10">
        <v>0</v>
      </c>
      <c r="CA169" s="10">
        <f t="shared" si="131"/>
        <v>6</v>
      </c>
      <c r="CB169" s="10">
        <v>0</v>
      </c>
      <c r="CC169" s="10">
        <f t="shared" si="68"/>
        <v>16</v>
      </c>
      <c r="CD169" s="10">
        <v>0</v>
      </c>
      <c r="CE169" s="10">
        <f t="shared" si="65"/>
        <v>0</v>
      </c>
      <c r="CF169" s="10">
        <v>0</v>
      </c>
      <c r="CG169" s="10">
        <f t="shared" si="86"/>
        <v>24</v>
      </c>
      <c r="CH169" s="10">
        <v>0</v>
      </c>
      <c r="CI169" s="10">
        <f t="shared" si="107"/>
        <v>31</v>
      </c>
      <c r="CJ169" s="10">
        <v>0</v>
      </c>
      <c r="CK169" s="10">
        <f t="shared" si="140"/>
        <v>45</v>
      </c>
      <c r="CL169" s="10">
        <v>0</v>
      </c>
      <c r="CM169" s="10">
        <f t="shared" si="94"/>
        <v>10</v>
      </c>
      <c r="CN169" s="10">
        <v>0</v>
      </c>
      <c r="CO169" s="10">
        <f t="shared" si="87"/>
        <v>20</v>
      </c>
      <c r="CP169" s="10">
        <v>0</v>
      </c>
      <c r="CQ169" s="10">
        <f t="shared" si="134"/>
        <v>2</v>
      </c>
      <c r="CR169" s="10">
        <v>0</v>
      </c>
      <c r="CS169" s="10">
        <f t="shared" si="85"/>
        <v>197</v>
      </c>
      <c r="CT169" s="10">
        <v>0</v>
      </c>
      <c r="CU169" s="10">
        <f t="shared" si="95"/>
        <v>2</v>
      </c>
      <c r="CV169" s="10">
        <v>4</v>
      </c>
      <c r="CW169" s="10">
        <f t="shared" si="96"/>
        <v>134</v>
      </c>
      <c r="CX169" s="10">
        <v>19</v>
      </c>
      <c r="CY169" s="10">
        <f t="shared" si="63"/>
        <v>1527</v>
      </c>
      <c r="CZ169" s="10">
        <v>0</v>
      </c>
      <c r="DA169" s="10">
        <f t="shared" si="97"/>
        <v>0</v>
      </c>
      <c r="DB169" s="10">
        <v>1</v>
      </c>
      <c r="DC169" s="10">
        <f t="shared" si="78"/>
        <v>116</v>
      </c>
      <c r="DD169" s="10">
        <v>0</v>
      </c>
      <c r="DE169" s="10">
        <f t="shared" si="141"/>
        <v>10</v>
      </c>
      <c r="DF169" s="10">
        <v>0</v>
      </c>
      <c r="DG169" s="10">
        <f t="shared" si="69"/>
        <v>1</v>
      </c>
      <c r="DH169" s="10">
        <v>0</v>
      </c>
      <c r="DI169" s="10">
        <f t="shared" si="115"/>
        <v>8</v>
      </c>
      <c r="DJ169" s="10">
        <v>1</v>
      </c>
      <c r="DK169" s="10">
        <f t="shared" si="98"/>
        <v>575</v>
      </c>
      <c r="DL169" s="10">
        <v>1</v>
      </c>
      <c r="DM169" s="10">
        <f t="shared" si="116"/>
        <v>336</v>
      </c>
      <c r="DN169" s="10">
        <v>0</v>
      </c>
      <c r="DO169" s="10">
        <f t="shared" si="129"/>
        <v>40</v>
      </c>
      <c r="DP169" s="10">
        <v>0</v>
      </c>
      <c r="DQ169" s="10">
        <f t="shared" si="130"/>
        <v>0</v>
      </c>
      <c r="DR169" s="10">
        <v>1</v>
      </c>
      <c r="DS169" s="10">
        <f t="shared" si="124"/>
        <v>75</v>
      </c>
      <c r="DT169" s="10">
        <v>1</v>
      </c>
      <c r="DU169" s="10">
        <f t="shared" si="99"/>
        <v>61</v>
      </c>
      <c r="DV169" s="10">
        <v>19</v>
      </c>
      <c r="DW169" s="10">
        <f t="shared" si="117"/>
        <v>1460</v>
      </c>
      <c r="DX169" s="10">
        <v>0</v>
      </c>
      <c r="DY169" s="10">
        <f t="shared" si="79"/>
        <v>153</v>
      </c>
      <c r="DZ169" s="10">
        <v>1</v>
      </c>
      <c r="EA169" s="10">
        <f t="shared" si="125"/>
        <v>8</v>
      </c>
      <c r="EB169" s="10">
        <v>0</v>
      </c>
      <c r="EC169" s="10">
        <f t="shared" si="109"/>
        <v>1</v>
      </c>
      <c r="ED169" s="10">
        <v>0</v>
      </c>
      <c r="EE169" s="10">
        <f t="shared" si="70"/>
        <v>45</v>
      </c>
      <c r="EF169" s="10">
        <v>0</v>
      </c>
      <c r="EG169" s="10">
        <f t="shared" si="100"/>
        <v>65</v>
      </c>
      <c r="EH169" s="10">
        <v>1</v>
      </c>
      <c r="EI169" s="10">
        <f t="shared" si="71"/>
        <v>51</v>
      </c>
      <c r="EJ169" s="10">
        <v>3</v>
      </c>
      <c r="EK169" s="10">
        <f t="shared" si="101"/>
        <v>96</v>
      </c>
      <c r="EL169" s="10">
        <v>1</v>
      </c>
      <c r="EM169" s="10">
        <f t="shared" si="81"/>
        <v>298</v>
      </c>
      <c r="EN169" s="10">
        <v>0</v>
      </c>
      <c r="EO169" s="128">
        <f t="shared" si="118"/>
        <v>7</v>
      </c>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9"/>
    </row>
    <row r="170" spans="1:190" x14ac:dyDescent="0.2">
      <c r="A170" s="130">
        <v>44132</v>
      </c>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28"/>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9"/>
    </row>
    <row r="171" spans="1:190" x14ac:dyDescent="0.2">
      <c r="A171" s="130">
        <v>44133</v>
      </c>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28"/>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9"/>
    </row>
    <row r="172" spans="1:190" x14ac:dyDescent="0.2">
      <c r="A172" s="130">
        <v>44134</v>
      </c>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28"/>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9"/>
    </row>
    <row r="173" spans="1:190" x14ac:dyDescent="0.2">
      <c r="A173" s="130">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8"/>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9"/>
    </row>
    <row r="174" spans="1:190" x14ac:dyDescent="0.2">
      <c r="A174" s="130">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8"/>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9"/>
    </row>
    <row r="175" spans="1:190" x14ac:dyDescent="0.2">
      <c r="A175" s="13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8"/>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9"/>
    </row>
    <row r="176" spans="1:190" s="134" customFormat="1" ht="15" thickBot="1" x14ac:dyDescent="0.25">
      <c r="A176" s="132" t="s">
        <v>87</v>
      </c>
      <c r="B176" s="189">
        <f>MAX(C4:C175)</f>
        <v>66</v>
      </c>
      <c r="C176" s="190"/>
      <c r="D176" s="189">
        <f t="shared" ref="D176" si="142">MAX(E4:E175)</f>
        <v>0</v>
      </c>
      <c r="E176" s="190"/>
      <c r="F176" s="189">
        <f t="shared" ref="F176" si="143">MAX(G4:G175)</f>
        <v>9</v>
      </c>
      <c r="G176" s="190"/>
      <c r="H176" s="189">
        <f t="shared" ref="H176" si="144">MAX(I4:I175)</f>
        <v>3</v>
      </c>
      <c r="I176" s="190"/>
      <c r="J176" s="189">
        <f t="shared" ref="J176" si="145">MAX(K4:K175)</f>
        <v>4</v>
      </c>
      <c r="K176" s="190"/>
      <c r="L176" s="189">
        <f t="shared" ref="L176" si="146">MAX(M4:M175)</f>
        <v>4</v>
      </c>
      <c r="M176" s="190"/>
      <c r="N176" s="189">
        <f t="shared" ref="N176" si="147">MAX(O4:O175)</f>
        <v>3</v>
      </c>
      <c r="O176" s="190"/>
      <c r="P176" s="189">
        <f t="shared" ref="P176" si="148">MAX(Q4:Q175)</f>
        <v>45</v>
      </c>
      <c r="Q176" s="190"/>
      <c r="R176" s="189">
        <f t="shared" ref="R176" si="149">MAX(S4:S175)</f>
        <v>0</v>
      </c>
      <c r="S176" s="190"/>
      <c r="T176" s="189">
        <f t="shared" ref="T176" si="150">MAX(U4:U175)</f>
        <v>3</v>
      </c>
      <c r="U176" s="190"/>
      <c r="V176" s="189">
        <f t="shared" ref="V176" si="151">MAX(W4:W175)</f>
        <v>1685</v>
      </c>
      <c r="W176" s="190"/>
      <c r="X176" s="189">
        <f t="shared" ref="X176" si="152">MAX(Y4:Y175)</f>
        <v>169</v>
      </c>
      <c r="Y176" s="190"/>
      <c r="Z176" s="189">
        <f t="shared" ref="Z176" si="153">MAX(AA4:AA175)</f>
        <v>3</v>
      </c>
      <c r="AA176" s="190"/>
      <c r="AB176" s="189">
        <f t="shared" ref="AB176" si="154">MAX(AC4:AC175)</f>
        <v>3</v>
      </c>
      <c r="AC176" s="190"/>
      <c r="AD176" s="189">
        <f t="shared" ref="AD176" si="155">MAX(AE4:AE175)</f>
        <v>24</v>
      </c>
      <c r="AE176" s="190"/>
      <c r="AF176" s="189">
        <f t="shared" ref="AF176" si="156">MAX(AG4:AG175)</f>
        <v>15</v>
      </c>
      <c r="AG176" s="190"/>
      <c r="AH176" s="189">
        <f t="shared" ref="AH176" si="157">MAX(AI4:AI175)</f>
        <v>35</v>
      </c>
      <c r="AI176" s="190"/>
      <c r="AJ176" s="189">
        <f t="shared" ref="AJ176" si="158">MAX(AK4:AK175)</f>
        <v>84</v>
      </c>
      <c r="AK176" s="190"/>
      <c r="AL176" s="189">
        <f t="shared" ref="AL176" si="159">MAX(AM4:AM175)</f>
        <v>11</v>
      </c>
      <c r="AM176" s="190"/>
      <c r="AN176" s="189">
        <f t="shared" ref="AN176" si="160">MAX(AO4:AO175)</f>
        <v>382</v>
      </c>
      <c r="AO176" s="190"/>
      <c r="AP176" s="189">
        <f t="shared" ref="AP176" si="161">MAX(AQ4:AQ175)</f>
        <v>2</v>
      </c>
      <c r="AQ176" s="190"/>
      <c r="AR176" s="189">
        <f t="shared" ref="AR176" si="162">MAX(AS4:AS175)</f>
        <v>0</v>
      </c>
      <c r="AS176" s="190"/>
      <c r="AT176" s="189">
        <f t="shared" ref="AT176" si="163">MAX(AU4:AU175)</f>
        <v>0</v>
      </c>
      <c r="AU176" s="190"/>
      <c r="AV176" s="189">
        <f t="shared" ref="AV176" si="164">MAX(AW4:AW175)</f>
        <v>0</v>
      </c>
      <c r="AW176" s="190"/>
      <c r="AX176" s="189">
        <f t="shared" ref="AX176" si="165">MAX(AY4:AY175)</f>
        <v>2</v>
      </c>
      <c r="AY176" s="190"/>
      <c r="AZ176" s="189">
        <f t="shared" ref="AZ176" si="166">MAX(BA4:BA175)</f>
        <v>18</v>
      </c>
      <c r="BA176" s="190"/>
      <c r="BB176" s="189">
        <f t="shared" ref="BB176" si="167">MAX(BC4:BC175)</f>
        <v>2</v>
      </c>
      <c r="BC176" s="190"/>
      <c r="BD176" s="189">
        <f t="shared" ref="BD176" si="168">MAX(BE4:BE175)</f>
        <v>8</v>
      </c>
      <c r="BE176" s="190"/>
      <c r="BF176" s="189">
        <f t="shared" ref="BF176" si="169">MAX(BG4:BG175)</f>
        <v>30</v>
      </c>
      <c r="BG176" s="190"/>
      <c r="BH176" s="189">
        <f t="shared" ref="BH176" si="170">MAX(BI4:BI175)</f>
        <v>5</v>
      </c>
      <c r="BI176" s="190"/>
      <c r="BJ176" s="189">
        <f t="shared" ref="BJ176" si="171">MAX(BK4:BK175)</f>
        <v>21</v>
      </c>
      <c r="BK176" s="190"/>
      <c r="BL176" s="189">
        <f t="shared" ref="BL176" si="172">MAX(BM4:BM175)</f>
        <v>223</v>
      </c>
      <c r="BM176" s="190"/>
      <c r="BN176" s="189">
        <f t="shared" ref="BN176" si="173">MAX(BO4:BO175)</f>
        <v>0</v>
      </c>
      <c r="BO176" s="190"/>
      <c r="BP176" s="189">
        <f t="shared" ref="BP176" si="174">MAX(BQ4:BQ175)</f>
        <v>0</v>
      </c>
      <c r="BQ176" s="190"/>
      <c r="BR176" s="189">
        <f t="shared" ref="BR176" si="175">MAX(BS4:BS175)</f>
        <v>11</v>
      </c>
      <c r="BS176" s="190"/>
      <c r="BT176" s="189">
        <f t="shared" ref="BT176" si="176">MAX(BU4:BU175)</f>
        <v>14</v>
      </c>
      <c r="BU176" s="190"/>
      <c r="BV176" s="189">
        <f t="shared" ref="BV176" si="177">MAX(BW4:BW175)</f>
        <v>21</v>
      </c>
      <c r="BW176" s="190"/>
      <c r="BX176" s="189">
        <f t="shared" ref="BX176" si="178">MAX(BY4:BY175)</f>
        <v>410</v>
      </c>
      <c r="BY176" s="190"/>
      <c r="BZ176" s="189">
        <f t="shared" ref="BZ176" si="179">MAX(CA4:CA175)</f>
        <v>6</v>
      </c>
      <c r="CA176" s="190"/>
      <c r="CB176" s="189">
        <f t="shared" ref="CB176" si="180">MAX(CC4:CC175)</f>
        <v>16</v>
      </c>
      <c r="CC176" s="190"/>
      <c r="CD176" s="189">
        <f t="shared" ref="CD176" si="181">MAX(CE4:CE175)</f>
        <v>0</v>
      </c>
      <c r="CE176" s="190"/>
      <c r="CF176" s="189">
        <f t="shared" ref="CF176" si="182">MAX(CG4:CG175)</f>
        <v>24</v>
      </c>
      <c r="CG176" s="190"/>
      <c r="CH176" s="189">
        <f t="shared" ref="CH176" si="183">MAX(CI4:CI175)</f>
        <v>31</v>
      </c>
      <c r="CI176" s="190"/>
      <c r="CJ176" s="189">
        <f t="shared" ref="CJ176" si="184">MAX(CK4:CK175)</f>
        <v>45</v>
      </c>
      <c r="CK176" s="190"/>
      <c r="CL176" s="189">
        <f t="shared" ref="CL176" si="185">MAX(CM4:CM175)</f>
        <v>10</v>
      </c>
      <c r="CM176" s="190"/>
      <c r="CN176" s="189">
        <f t="shared" ref="CN176" si="186">MAX(CO4:CO175)</f>
        <v>20</v>
      </c>
      <c r="CO176" s="190"/>
      <c r="CP176" s="189">
        <f t="shared" ref="CP176" si="187">MAX(CQ4:CQ175)</f>
        <v>2</v>
      </c>
      <c r="CQ176" s="190"/>
      <c r="CR176" s="189">
        <f t="shared" ref="CR176" si="188">MAX(CS4:CS175)</f>
        <v>197</v>
      </c>
      <c r="CS176" s="190"/>
      <c r="CT176" s="189">
        <f t="shared" ref="CT176" si="189">MAX(CU4:CU175)</f>
        <v>2</v>
      </c>
      <c r="CU176" s="190"/>
      <c r="CV176" s="189">
        <f t="shared" ref="CV176" si="190">MAX(CW4:CW175)</f>
        <v>134</v>
      </c>
      <c r="CW176" s="190"/>
      <c r="CX176" s="189">
        <f t="shared" ref="CX176" si="191">MAX(CY4:CY175)</f>
        <v>1527</v>
      </c>
      <c r="CY176" s="190"/>
      <c r="CZ176" s="189">
        <f t="shared" ref="CZ176" si="192">MAX(DA4:DA175)</f>
        <v>0</v>
      </c>
      <c r="DA176" s="190"/>
      <c r="DB176" s="189">
        <f t="shared" ref="DB176" si="193">MAX(DC4:DC175)</f>
        <v>116</v>
      </c>
      <c r="DC176" s="190"/>
      <c r="DD176" s="189">
        <f t="shared" ref="DD176" si="194">MAX(DE4:DE175)</f>
        <v>10</v>
      </c>
      <c r="DE176" s="190"/>
      <c r="DF176" s="189">
        <f t="shared" ref="DF176" si="195">MAX(DG4:DG175)</f>
        <v>1</v>
      </c>
      <c r="DG176" s="190"/>
      <c r="DH176" s="189">
        <f t="shared" ref="DH176" si="196">MAX(DI4:DI175)</f>
        <v>8</v>
      </c>
      <c r="DI176" s="190"/>
      <c r="DJ176" s="189">
        <f t="shared" ref="DJ176" si="197">MAX(DK4:DK175)</f>
        <v>575</v>
      </c>
      <c r="DK176" s="190"/>
      <c r="DL176" s="189">
        <f t="shared" ref="DL176" si="198">MAX(DM4:DM175)</f>
        <v>336</v>
      </c>
      <c r="DM176" s="190"/>
      <c r="DN176" s="189">
        <f t="shared" ref="DN176" si="199">MAX(DO4:DO175)</f>
        <v>40</v>
      </c>
      <c r="DO176" s="190"/>
      <c r="DP176" s="189">
        <f t="shared" ref="DP176" si="200">MAX(DQ4:DQ175)</f>
        <v>0</v>
      </c>
      <c r="DQ176" s="190"/>
      <c r="DR176" s="189">
        <f t="shared" ref="DR176" si="201">MAX(DS4:DS175)</f>
        <v>75</v>
      </c>
      <c r="DS176" s="190"/>
      <c r="DT176" s="189">
        <f t="shared" ref="DT176" si="202">MAX(DU4:DU175)</f>
        <v>61</v>
      </c>
      <c r="DU176" s="190"/>
      <c r="DV176" s="189">
        <f t="shared" ref="DV176" si="203">MAX(DW4:DW175)</f>
        <v>1460</v>
      </c>
      <c r="DW176" s="190"/>
      <c r="DX176" s="189">
        <f t="shared" ref="DX176" si="204">MAX(DY4:DY175)</f>
        <v>153</v>
      </c>
      <c r="DY176" s="190"/>
      <c r="DZ176" s="189">
        <f t="shared" ref="DZ176" si="205">MAX(EA4:EA175)</f>
        <v>8</v>
      </c>
      <c r="EA176" s="190"/>
      <c r="EB176" s="189">
        <f t="shared" ref="EB176" si="206">MAX(EC4:EC175)</f>
        <v>1</v>
      </c>
      <c r="EC176" s="190"/>
      <c r="ED176" s="189">
        <f t="shared" ref="ED176" si="207">MAX(EE4:EE175)</f>
        <v>45</v>
      </c>
      <c r="EE176" s="190"/>
      <c r="EF176" s="189">
        <f t="shared" ref="EF176" si="208">MAX(EG4:EG175)</f>
        <v>65</v>
      </c>
      <c r="EG176" s="190"/>
      <c r="EH176" s="189">
        <f t="shared" ref="EH176" si="209">MAX(EI4:EI175)</f>
        <v>51</v>
      </c>
      <c r="EI176" s="190"/>
      <c r="EJ176" s="189">
        <f t="shared" ref="EJ176" si="210">MAX(EK4:EK175)</f>
        <v>96</v>
      </c>
      <c r="EK176" s="190"/>
      <c r="EL176" s="189">
        <f t="shared" ref="EL176" si="211">MAX(EM4:EM175)</f>
        <v>298</v>
      </c>
      <c r="EM176" s="190"/>
      <c r="EN176" s="189">
        <f t="shared" ref="EN176" si="212">MAX(EO4:EO175)</f>
        <v>7</v>
      </c>
      <c r="EO176" s="190"/>
      <c r="EP176" s="189">
        <f t="shared" ref="EP176" si="213">MAX(EQ4:EQ166)</f>
        <v>1</v>
      </c>
      <c r="EQ176" s="190"/>
      <c r="ER176" s="189">
        <f t="shared" ref="ER176" si="214">MAX(ES4:ES166)</f>
        <v>3</v>
      </c>
      <c r="ES176" s="190"/>
      <c r="ET176" s="189">
        <f t="shared" ref="ET176" si="215">MAX(EU4:EU166)</f>
        <v>10</v>
      </c>
      <c r="EU176" s="190"/>
      <c r="EV176" s="189">
        <f t="shared" ref="EV176" si="216">MAX(EW4:EW166)</f>
        <v>72</v>
      </c>
      <c r="EW176" s="190"/>
      <c r="EX176" s="189">
        <f t="shared" ref="EX176" si="217">MAX(EY4:EY166)</f>
        <v>1</v>
      </c>
      <c r="EY176" s="190"/>
      <c r="EZ176" s="189">
        <f t="shared" ref="EZ176" si="218">MAX(FA4:FA166)</f>
        <v>0</v>
      </c>
      <c r="FA176" s="190"/>
      <c r="FB176" s="189">
        <f t="shared" ref="FB176" si="219">MAX(FC4:FC166)</f>
        <v>0</v>
      </c>
      <c r="FC176" s="190"/>
      <c r="FD176" s="189">
        <f t="shared" ref="FD176" si="220">MAX(FE4:FE166)</f>
        <v>1</v>
      </c>
      <c r="FE176" s="190"/>
      <c r="FF176" s="189">
        <f t="shared" ref="FF176" si="221">MAX(FG4:FG166)</f>
        <v>1</v>
      </c>
      <c r="FG176" s="190"/>
      <c r="FH176" s="189">
        <f t="shared" ref="FH176" si="222">MAX(FI4:FI166)</f>
        <v>5</v>
      </c>
      <c r="FI176" s="190"/>
      <c r="FJ176" s="189">
        <f t="shared" ref="FJ176" si="223">MAX(FK4:FK166)</f>
        <v>2556</v>
      </c>
      <c r="FK176" s="190"/>
      <c r="FL176" s="189">
        <f t="shared" ref="FL176" si="224">MAX(FM4:FM166)</f>
        <v>50</v>
      </c>
      <c r="FM176" s="190"/>
      <c r="FN176" s="189">
        <f t="shared" ref="FN176" si="225">MAX(FO4:FO166)</f>
        <v>1</v>
      </c>
      <c r="FO176" s="190"/>
      <c r="FP176" s="189">
        <f t="shared" ref="FP176" si="226">MAX(FQ4:FQ166)</f>
        <v>0</v>
      </c>
      <c r="FQ176" s="190"/>
      <c r="FR176" s="189">
        <f t="shared" ref="FR176" si="227">MAX(FS4:FS166)</f>
        <v>0</v>
      </c>
      <c r="FS176" s="190"/>
      <c r="FT176" s="189">
        <f t="shared" ref="FT176" si="228">MAX(FU4:FU166)</f>
        <v>3</v>
      </c>
      <c r="FU176" s="190"/>
      <c r="FV176" s="189">
        <f t="shared" ref="FV176" si="229">MAX(FW4:FW166)</f>
        <v>62</v>
      </c>
      <c r="FW176" s="190"/>
      <c r="FX176" s="189">
        <f t="shared" ref="FX176" si="230">MAX(FY4:FY166)</f>
        <v>970</v>
      </c>
      <c r="FY176" s="190"/>
      <c r="FZ176" s="189">
        <f t="shared" ref="FZ176" si="231">MAX(GA4:GA166)</f>
        <v>1</v>
      </c>
      <c r="GA176" s="190"/>
      <c r="GB176" s="189">
        <f t="shared" ref="GB176" si="232">MAX(GC4:GC166)</f>
        <v>8</v>
      </c>
      <c r="GC176" s="190"/>
      <c r="GD176" s="189">
        <f t="shared" ref="GD176" si="233">MAX(GE4:GE166)</f>
        <v>0</v>
      </c>
      <c r="GE176" s="190"/>
      <c r="GF176" s="189">
        <f t="shared" ref="GF176" si="234">MAX(GG4:GG166)</f>
        <v>2</v>
      </c>
      <c r="GG176" s="190"/>
      <c r="GH176" s="133"/>
    </row>
    <row r="177" spans="1:190" ht="15" thickTop="1" x14ac:dyDescent="0.2">
      <c r="A177" s="135"/>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136"/>
      <c r="CA177" s="136"/>
      <c r="CB177" s="136"/>
      <c r="CC177" s="136"/>
      <c r="CD177" s="136"/>
      <c r="CE177" s="136"/>
      <c r="CF177" s="136"/>
      <c r="CG177" s="136"/>
      <c r="CH177" s="136"/>
      <c r="CI177" s="136"/>
      <c r="CJ177" s="136"/>
      <c r="CK177" s="136"/>
      <c r="CL177" s="136"/>
      <c r="CM177" s="136"/>
      <c r="CN177" s="136"/>
      <c r="CO177" s="136"/>
      <c r="CP177" s="136"/>
      <c r="CQ177" s="136"/>
      <c r="CR177" s="136"/>
      <c r="CS177" s="136"/>
      <c r="CT177" s="136"/>
      <c r="CU177" s="136"/>
      <c r="CV177" s="136"/>
      <c r="CW177" s="136"/>
      <c r="CX177" s="136"/>
      <c r="CY177" s="136"/>
      <c r="CZ177" s="136"/>
      <c r="DA177" s="136"/>
      <c r="DB177" s="136"/>
      <c r="DC177" s="136"/>
      <c r="DD177" s="136"/>
      <c r="DE177" s="136"/>
      <c r="DF177" s="136"/>
      <c r="DG177" s="136"/>
      <c r="DH177" s="136"/>
      <c r="DI177" s="136"/>
      <c r="DJ177" s="136"/>
      <c r="DK177" s="136"/>
      <c r="DL177" s="136"/>
      <c r="DM177" s="136"/>
      <c r="DN177" s="136"/>
      <c r="DO177" s="136"/>
      <c r="DP177" s="136"/>
      <c r="DQ177" s="136"/>
      <c r="DR177" s="136"/>
      <c r="DS177" s="136"/>
      <c r="DT177" s="136"/>
      <c r="DU177" s="136"/>
      <c r="DV177" s="136"/>
      <c r="DW177" s="136"/>
      <c r="DX177" s="136"/>
      <c r="DY177" s="136"/>
      <c r="DZ177" s="136"/>
      <c r="EA177" s="136"/>
      <c r="EB177" s="136"/>
      <c r="EC177" s="136"/>
      <c r="ED177" s="136"/>
      <c r="EE177" s="136"/>
      <c r="EF177" s="136"/>
      <c r="EG177" s="136"/>
      <c r="EH177" s="136"/>
      <c r="EI177" s="136"/>
      <c r="EJ177" s="136"/>
      <c r="EK177" s="136"/>
      <c r="EL177" s="136"/>
      <c r="EM177" s="136"/>
      <c r="EN177" s="136"/>
      <c r="EO177" s="137"/>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129"/>
      <c r="GD177" s="129"/>
      <c r="GE177" s="129"/>
      <c r="GF177" s="138"/>
      <c r="GG177" s="138"/>
      <c r="GH177" s="129"/>
    </row>
    <row r="178" spans="1:190" ht="15" thickBot="1" x14ac:dyDescent="0.25">
      <c r="A178" s="139"/>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140"/>
      <c r="BA178" s="140"/>
      <c r="BB178" s="140"/>
      <c r="BC178" s="140"/>
      <c r="BD178" s="140"/>
      <c r="BE178" s="140"/>
      <c r="BF178" s="140"/>
      <c r="BG178" s="140"/>
      <c r="BH178" s="140"/>
      <c r="BI178" s="140"/>
      <c r="BJ178" s="140"/>
      <c r="BK178" s="140"/>
      <c r="BL178" s="140"/>
      <c r="BM178" s="140"/>
      <c r="BN178" s="140"/>
      <c r="BO178" s="140"/>
      <c r="BP178" s="140"/>
      <c r="BQ178" s="140"/>
      <c r="BR178" s="140"/>
      <c r="BS178" s="140"/>
      <c r="BT178" s="140"/>
      <c r="BU178" s="140"/>
      <c r="BV178" s="140"/>
      <c r="BW178" s="140"/>
      <c r="BX178" s="140"/>
      <c r="BY178" s="140"/>
      <c r="BZ178" s="140"/>
      <c r="CA178" s="140"/>
      <c r="CB178" s="140"/>
      <c r="CC178" s="140"/>
      <c r="CD178" s="140"/>
      <c r="CE178" s="140"/>
      <c r="CF178" s="140"/>
      <c r="CG178" s="140"/>
      <c r="CH178" s="140"/>
      <c r="CI178" s="140"/>
      <c r="CJ178" s="140"/>
      <c r="CK178" s="140"/>
      <c r="CL178" s="140"/>
      <c r="CM178" s="140"/>
      <c r="CN178" s="140"/>
      <c r="CO178" s="140"/>
      <c r="CP178" s="140"/>
      <c r="CQ178" s="140"/>
      <c r="CR178" s="140"/>
      <c r="CS178" s="140"/>
      <c r="CT178" s="140"/>
      <c r="CU178" s="140"/>
      <c r="CV178" s="140"/>
      <c r="CW178" s="140"/>
      <c r="CX178" s="140"/>
      <c r="CY178" s="140"/>
      <c r="CZ178" s="140"/>
      <c r="DA178" s="140"/>
      <c r="DB178" s="140"/>
      <c r="DC178" s="140"/>
      <c r="DD178" s="140"/>
      <c r="DE178" s="140"/>
      <c r="DF178" s="140"/>
      <c r="DG178" s="140"/>
      <c r="DH178" s="140"/>
      <c r="DI178" s="140"/>
      <c r="DJ178" s="140"/>
      <c r="DK178" s="140"/>
      <c r="DL178" s="140"/>
      <c r="DM178" s="140"/>
      <c r="DN178" s="140"/>
      <c r="DO178" s="140"/>
      <c r="DP178" s="140"/>
      <c r="DQ178" s="140"/>
      <c r="DR178" s="140"/>
      <c r="DS178" s="140"/>
      <c r="DT178" s="140"/>
      <c r="DU178" s="140"/>
      <c r="DV178" s="140"/>
      <c r="DW178" s="140"/>
      <c r="DX178" s="140"/>
      <c r="DY178" s="140"/>
      <c r="DZ178" s="140"/>
      <c r="EA178" s="140"/>
      <c r="EB178" s="140"/>
      <c r="EC178" s="140"/>
      <c r="ED178" s="140"/>
      <c r="EE178" s="140"/>
      <c r="EF178" s="140"/>
      <c r="EG178" s="140"/>
      <c r="EH178" s="140"/>
      <c r="EI178" s="140"/>
      <c r="EJ178" s="140"/>
      <c r="EK178" s="140"/>
      <c r="EL178" s="140"/>
      <c r="EM178" s="140"/>
      <c r="EN178" s="140"/>
      <c r="EO178" s="141"/>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129"/>
      <c r="GD178" s="129"/>
      <c r="GE178" s="129"/>
      <c r="GF178" s="138" t="s">
        <v>157</v>
      </c>
      <c r="GG178" s="138">
        <f>SUM(B176:GG176)</f>
        <v>12482</v>
      </c>
      <c r="GH178" s="129"/>
    </row>
    <row r="179" spans="1:190" ht="15" thickTop="1" x14ac:dyDescent="0.2"/>
  </sheetData>
  <mergeCells count="19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AH2:AI2"/>
    <mergeCell ref="BL2:BM2"/>
    <mergeCell ref="AL2:AM2"/>
    <mergeCell ref="BF2:BG2"/>
    <mergeCell ref="BH2:BI2"/>
    <mergeCell ref="AN2:AO2"/>
    <mergeCell ref="AZ2:BA2"/>
    <mergeCell ref="AJ2:AK2"/>
    <mergeCell ref="AT2:AU2"/>
    <mergeCell ref="AP2:AQ2"/>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V176:W176"/>
    <mergeCell ref="X176:Y176"/>
    <mergeCell ref="Z176:AA176"/>
    <mergeCell ref="AB176:AC176"/>
    <mergeCell ref="AJ176:AK176"/>
    <mergeCell ref="L176:M176"/>
    <mergeCell ref="N176:O176"/>
    <mergeCell ref="P176:Q176"/>
    <mergeCell ref="R176:S176"/>
    <mergeCell ref="T176:U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ET2:EU2"/>
    <mergeCell ref="EV2:EW2"/>
    <mergeCell ref="FN2:FO2"/>
    <mergeCell ref="EZ2:FA2"/>
    <mergeCell ref="FF2:FG2"/>
    <mergeCell ref="FF176:FG176"/>
    <mergeCell ref="FH2:FI2"/>
    <mergeCell ref="FH176:FI176"/>
    <mergeCell ref="FL2:FM2"/>
    <mergeCell ref="FL176:FM176"/>
    <mergeCell ref="EZ176:FA176"/>
    <mergeCell ref="EH176:EI176"/>
    <mergeCell ref="EJ176:EK176"/>
    <mergeCell ref="EL176:EM176"/>
    <mergeCell ref="DV176:DW176"/>
    <mergeCell ref="DX176:DY176"/>
    <mergeCell ref="EB176:EC176"/>
    <mergeCell ref="DZ176:EA176"/>
    <mergeCell ref="EP2:EQ2"/>
    <mergeCell ref="EP176:EQ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zoomScale="110" zoomScaleNormal="110" workbookViewId="0">
      <pane xSplit="1" ySplit="2" topLeftCell="B157" activePane="bottomRight" state="frozen"/>
      <selection pane="topRight" activeCell="B1" sqref="B1"/>
      <selection pane="bottomLeft" activeCell="A3" sqref="A3"/>
      <selection pane="bottomRight" activeCell="H206" sqref="H206"/>
    </sheetView>
  </sheetViews>
  <sheetFormatPr baseColWidth="10" defaultColWidth="11" defaultRowHeight="14.25" x14ac:dyDescent="0.2"/>
  <cols>
    <col min="1" max="1" width="26" style="40" customWidth="1"/>
    <col min="2" max="11" width="11" style="40"/>
    <col min="12" max="16384" width="11" style="52"/>
  </cols>
  <sheetData>
    <row r="1" spans="1:11" ht="15" thickTop="1" x14ac:dyDescent="0.2">
      <c r="A1" s="142"/>
      <c r="B1" s="198" t="s">
        <v>90</v>
      </c>
      <c r="C1" s="198"/>
      <c r="D1" s="198"/>
      <c r="E1" s="198"/>
      <c r="F1" s="198"/>
      <c r="G1" s="198"/>
      <c r="H1" s="198"/>
      <c r="I1" s="198"/>
      <c r="J1" s="198"/>
      <c r="K1" s="199"/>
    </row>
    <row r="2" spans="1:11" x14ac:dyDescent="0.2">
      <c r="A2" s="143"/>
      <c r="B2" s="200" t="s">
        <v>22</v>
      </c>
      <c r="C2" s="200"/>
      <c r="D2" s="200" t="s">
        <v>23</v>
      </c>
      <c r="E2" s="200"/>
      <c r="F2" s="200" t="s">
        <v>24</v>
      </c>
      <c r="G2" s="200"/>
      <c r="H2" s="200" t="s">
        <v>25</v>
      </c>
      <c r="I2" s="200"/>
      <c r="J2" s="200" t="s">
        <v>26</v>
      </c>
      <c r="K2" s="201"/>
    </row>
    <row r="3" spans="1:11" x14ac:dyDescent="0.2">
      <c r="A3" s="143"/>
      <c r="B3" s="144" t="s">
        <v>3</v>
      </c>
      <c r="C3" s="144" t="s">
        <v>2</v>
      </c>
      <c r="D3" s="144" t="s">
        <v>3</v>
      </c>
      <c r="E3" s="144" t="s">
        <v>2</v>
      </c>
      <c r="F3" s="144" t="s">
        <v>3</v>
      </c>
      <c r="G3" s="144" t="s">
        <v>2</v>
      </c>
      <c r="H3" s="144" t="s">
        <v>3</v>
      </c>
      <c r="I3" s="144" t="s">
        <v>2</v>
      </c>
      <c r="J3" s="144" t="s">
        <v>3</v>
      </c>
      <c r="K3" s="145" t="s">
        <v>2</v>
      </c>
    </row>
    <row r="4" spans="1:11" x14ac:dyDescent="0.2">
      <c r="A4" s="146">
        <v>43952.333333333336</v>
      </c>
      <c r="B4" s="144"/>
      <c r="C4" s="144"/>
      <c r="D4" s="144"/>
      <c r="E4" s="144"/>
      <c r="F4" s="144"/>
      <c r="G4" s="144"/>
      <c r="H4" s="144"/>
      <c r="I4" s="144"/>
      <c r="J4" s="144"/>
      <c r="K4" s="145"/>
    </row>
    <row r="5" spans="1:11" x14ac:dyDescent="0.2">
      <c r="A5" s="146">
        <v>43953.333333333336</v>
      </c>
      <c r="B5" s="144"/>
      <c r="C5" s="144"/>
      <c r="D5" s="144"/>
      <c r="E5" s="144"/>
      <c r="F5" s="144"/>
      <c r="G5" s="144"/>
      <c r="H5" s="144"/>
      <c r="I5" s="144"/>
      <c r="J5" s="144"/>
      <c r="K5" s="145"/>
    </row>
    <row r="6" spans="1:11" x14ac:dyDescent="0.2">
      <c r="A6" s="146">
        <v>43954.333333333336</v>
      </c>
      <c r="B6" s="144"/>
      <c r="C6" s="144"/>
      <c r="D6" s="144"/>
      <c r="E6" s="144"/>
      <c r="F6" s="144"/>
      <c r="G6" s="144"/>
      <c r="H6" s="144"/>
      <c r="I6" s="144"/>
      <c r="J6" s="144"/>
      <c r="K6" s="145"/>
    </row>
    <row r="7" spans="1:11" x14ac:dyDescent="0.2">
      <c r="A7" s="146">
        <v>43955.333333333336</v>
      </c>
      <c r="B7" s="144"/>
      <c r="C7" s="144"/>
      <c r="D7" s="144"/>
      <c r="E7" s="144"/>
      <c r="F7" s="144"/>
      <c r="G7" s="144"/>
      <c r="H7" s="144"/>
      <c r="I7" s="144"/>
      <c r="J7" s="144"/>
      <c r="K7" s="145"/>
    </row>
    <row r="8" spans="1:11" x14ac:dyDescent="0.2">
      <c r="A8" s="146">
        <v>43956.333333333336</v>
      </c>
      <c r="B8" s="144"/>
      <c r="C8" s="144"/>
      <c r="D8" s="144"/>
      <c r="E8" s="144"/>
      <c r="F8" s="144"/>
      <c r="G8" s="144"/>
      <c r="H8" s="144"/>
      <c r="I8" s="144"/>
      <c r="J8" s="144"/>
      <c r="K8" s="145"/>
    </row>
    <row r="9" spans="1:11" x14ac:dyDescent="0.2">
      <c r="A9" s="146">
        <v>43957.333333333336</v>
      </c>
      <c r="B9" s="144"/>
      <c r="C9" s="144"/>
      <c r="D9" s="144"/>
      <c r="E9" s="144"/>
      <c r="F9" s="144"/>
      <c r="G9" s="144"/>
      <c r="H9" s="144"/>
      <c r="I9" s="144"/>
      <c r="J9" s="144"/>
      <c r="K9" s="145"/>
    </row>
    <row r="10" spans="1:11" x14ac:dyDescent="0.2">
      <c r="A10" s="146">
        <v>43958.333333333336</v>
      </c>
      <c r="B10" s="144"/>
      <c r="C10" s="144"/>
      <c r="D10" s="144"/>
      <c r="E10" s="144"/>
      <c r="F10" s="144"/>
      <c r="G10" s="144"/>
      <c r="H10" s="144"/>
      <c r="I10" s="144"/>
      <c r="J10" s="144"/>
      <c r="K10" s="145"/>
    </row>
    <row r="11" spans="1:11" x14ac:dyDescent="0.2">
      <c r="A11" s="146">
        <v>43959.333333333336</v>
      </c>
      <c r="B11" s="144"/>
      <c r="C11" s="144"/>
      <c r="D11" s="144"/>
      <c r="E11" s="144"/>
      <c r="F11" s="144"/>
      <c r="G11" s="144"/>
      <c r="H11" s="144"/>
      <c r="I11" s="144"/>
      <c r="J11" s="144"/>
      <c r="K11" s="145"/>
    </row>
    <row r="12" spans="1:11" x14ac:dyDescent="0.2">
      <c r="A12" s="146">
        <v>43960.333333333336</v>
      </c>
      <c r="B12" s="144"/>
      <c r="C12" s="144"/>
      <c r="D12" s="144"/>
      <c r="E12" s="144"/>
      <c r="F12" s="144"/>
      <c r="G12" s="144"/>
      <c r="H12" s="144"/>
      <c r="I12" s="144"/>
      <c r="J12" s="144"/>
      <c r="K12" s="145"/>
    </row>
    <row r="13" spans="1:11" x14ac:dyDescent="0.2">
      <c r="A13" s="146">
        <v>43961.333333333336</v>
      </c>
      <c r="B13" s="144"/>
      <c r="C13" s="144"/>
      <c r="D13" s="144"/>
      <c r="E13" s="144"/>
      <c r="F13" s="144"/>
      <c r="G13" s="144"/>
      <c r="H13" s="144"/>
      <c r="I13" s="144"/>
      <c r="J13" s="144"/>
      <c r="K13" s="145"/>
    </row>
    <row r="14" spans="1:11" x14ac:dyDescent="0.2">
      <c r="A14" s="146">
        <v>43962.333333333336</v>
      </c>
      <c r="B14" s="144"/>
      <c r="C14" s="144"/>
      <c r="D14" s="144"/>
      <c r="E14" s="144"/>
      <c r="F14" s="144"/>
      <c r="G14" s="144"/>
      <c r="H14" s="144"/>
      <c r="I14" s="144"/>
      <c r="J14" s="144"/>
      <c r="K14" s="145"/>
    </row>
    <row r="15" spans="1:11" x14ac:dyDescent="0.2">
      <c r="A15" s="146">
        <v>43963.333333333336</v>
      </c>
      <c r="B15" s="144"/>
      <c r="C15" s="144"/>
      <c r="D15" s="144"/>
      <c r="E15" s="144"/>
      <c r="F15" s="144"/>
      <c r="G15" s="144"/>
      <c r="H15" s="144"/>
      <c r="I15" s="144"/>
      <c r="J15" s="144"/>
      <c r="K15" s="145"/>
    </row>
    <row r="16" spans="1:11" x14ac:dyDescent="0.2">
      <c r="A16" s="146">
        <v>43964.333333333336</v>
      </c>
      <c r="B16" s="144"/>
      <c r="C16" s="144"/>
      <c r="D16" s="144"/>
      <c r="E16" s="144"/>
      <c r="F16" s="144"/>
      <c r="G16" s="144"/>
      <c r="H16" s="144"/>
      <c r="I16" s="144"/>
      <c r="J16" s="144"/>
      <c r="K16" s="145"/>
    </row>
    <row r="17" spans="1:11" x14ac:dyDescent="0.2">
      <c r="A17" s="146">
        <v>43965.333333333336</v>
      </c>
      <c r="B17" s="144"/>
      <c r="C17" s="144"/>
      <c r="D17" s="144"/>
      <c r="E17" s="144"/>
      <c r="F17" s="144"/>
      <c r="G17" s="144"/>
      <c r="H17" s="144"/>
      <c r="I17" s="144"/>
      <c r="J17" s="144"/>
      <c r="K17" s="145"/>
    </row>
    <row r="18" spans="1:11" x14ac:dyDescent="0.2">
      <c r="A18" s="146">
        <v>43966.333333333336</v>
      </c>
      <c r="B18" s="144"/>
      <c r="C18" s="144"/>
      <c r="D18" s="144"/>
      <c r="E18" s="144"/>
      <c r="F18" s="144"/>
      <c r="G18" s="144"/>
      <c r="H18" s="144"/>
      <c r="I18" s="144"/>
      <c r="J18" s="144"/>
      <c r="K18" s="145"/>
    </row>
    <row r="19" spans="1:11" x14ac:dyDescent="0.2">
      <c r="A19" s="146">
        <v>43967.333333333336</v>
      </c>
      <c r="B19" s="144"/>
      <c r="C19" s="144"/>
      <c r="D19" s="144"/>
      <c r="E19" s="144"/>
      <c r="F19" s="144"/>
      <c r="G19" s="144"/>
      <c r="H19" s="144"/>
      <c r="I19" s="144"/>
      <c r="J19" s="144"/>
      <c r="K19" s="145"/>
    </row>
    <row r="20" spans="1:11" x14ac:dyDescent="0.2">
      <c r="A20" s="146">
        <v>43968.333333333336</v>
      </c>
      <c r="B20" s="144"/>
      <c r="C20" s="144"/>
      <c r="D20" s="144"/>
      <c r="E20" s="144"/>
      <c r="F20" s="144"/>
      <c r="G20" s="144"/>
      <c r="H20" s="144"/>
      <c r="I20" s="144"/>
      <c r="J20" s="144"/>
      <c r="K20" s="145"/>
    </row>
    <row r="21" spans="1:11" x14ac:dyDescent="0.2">
      <c r="A21" s="146">
        <v>43969.333333333336</v>
      </c>
      <c r="B21" s="144"/>
      <c r="C21" s="144"/>
      <c r="D21" s="144"/>
      <c r="E21" s="144"/>
      <c r="F21" s="144"/>
      <c r="G21" s="144"/>
      <c r="H21" s="144"/>
      <c r="I21" s="144"/>
      <c r="J21" s="144"/>
      <c r="K21" s="145"/>
    </row>
    <row r="22" spans="1:11" x14ac:dyDescent="0.2">
      <c r="A22" s="146">
        <v>43970.333333333336</v>
      </c>
      <c r="B22" s="144"/>
      <c r="C22" s="144"/>
      <c r="D22" s="144"/>
      <c r="E22" s="144"/>
      <c r="F22" s="144"/>
      <c r="G22" s="144"/>
      <c r="H22" s="144"/>
      <c r="I22" s="144"/>
      <c r="J22" s="144"/>
      <c r="K22" s="145"/>
    </row>
    <row r="23" spans="1:11" x14ac:dyDescent="0.2">
      <c r="A23" s="146">
        <v>43971.333333333336</v>
      </c>
      <c r="B23" s="144"/>
      <c r="C23" s="144"/>
      <c r="D23" s="144"/>
      <c r="E23" s="144"/>
      <c r="F23" s="144"/>
      <c r="G23" s="144"/>
      <c r="H23" s="144"/>
      <c r="I23" s="144"/>
      <c r="J23" s="144"/>
      <c r="K23" s="145"/>
    </row>
    <row r="24" spans="1:11" x14ac:dyDescent="0.2">
      <c r="A24" s="146">
        <v>43972.333333333336</v>
      </c>
      <c r="B24" s="144"/>
      <c r="C24" s="144"/>
      <c r="D24" s="144"/>
      <c r="E24" s="144"/>
      <c r="F24" s="144"/>
      <c r="G24" s="144"/>
      <c r="H24" s="144"/>
      <c r="I24" s="144"/>
      <c r="J24" s="144"/>
      <c r="K24" s="145"/>
    </row>
    <row r="25" spans="1:11" x14ac:dyDescent="0.2">
      <c r="A25" s="146">
        <v>43973.333333333336</v>
      </c>
      <c r="B25" s="144"/>
      <c r="C25" s="144"/>
      <c r="D25" s="144"/>
      <c r="E25" s="144"/>
      <c r="F25" s="144"/>
      <c r="G25" s="144"/>
      <c r="H25" s="144"/>
      <c r="I25" s="144"/>
      <c r="J25" s="144"/>
      <c r="K25" s="145"/>
    </row>
    <row r="26" spans="1:11" x14ac:dyDescent="0.2">
      <c r="A26" s="146">
        <v>43974.333333333336</v>
      </c>
      <c r="B26" s="144"/>
      <c r="C26" s="144"/>
      <c r="D26" s="144"/>
      <c r="E26" s="144"/>
      <c r="F26" s="144"/>
      <c r="G26" s="144"/>
      <c r="H26" s="144"/>
      <c r="I26" s="144"/>
      <c r="J26" s="144"/>
      <c r="K26" s="145"/>
    </row>
    <row r="27" spans="1:11" x14ac:dyDescent="0.2">
      <c r="A27" s="146">
        <v>43975.333333333336</v>
      </c>
      <c r="B27" s="144"/>
      <c r="C27" s="144"/>
      <c r="D27" s="144"/>
      <c r="E27" s="144"/>
      <c r="F27" s="144"/>
      <c r="G27" s="144"/>
      <c r="H27" s="144"/>
      <c r="I27" s="144"/>
      <c r="J27" s="144"/>
      <c r="K27" s="145"/>
    </row>
    <row r="28" spans="1:11" x14ac:dyDescent="0.2">
      <c r="A28" s="146">
        <v>43976.333333333336</v>
      </c>
      <c r="B28" s="144"/>
      <c r="C28" s="144"/>
      <c r="D28" s="144"/>
      <c r="E28" s="144"/>
      <c r="F28" s="144"/>
      <c r="G28" s="144"/>
      <c r="H28" s="144"/>
      <c r="I28" s="144"/>
      <c r="J28" s="144"/>
      <c r="K28" s="145"/>
    </row>
    <row r="29" spans="1:11" x14ac:dyDescent="0.2">
      <c r="A29" s="146">
        <v>43977.333333333336</v>
      </c>
      <c r="B29" s="144"/>
      <c r="C29" s="144"/>
      <c r="D29" s="144"/>
      <c r="E29" s="144"/>
      <c r="F29" s="144"/>
      <c r="G29" s="144"/>
      <c r="H29" s="144"/>
      <c r="I29" s="144"/>
      <c r="J29" s="144"/>
      <c r="K29" s="145"/>
    </row>
    <row r="30" spans="1:11" x14ac:dyDescent="0.2">
      <c r="A30" s="146">
        <v>43978.333333333336</v>
      </c>
      <c r="B30" s="144"/>
      <c r="C30" s="144"/>
      <c r="D30" s="144"/>
      <c r="E30" s="144"/>
      <c r="F30" s="144"/>
      <c r="G30" s="144"/>
      <c r="H30" s="144"/>
      <c r="I30" s="144"/>
      <c r="J30" s="144"/>
      <c r="K30" s="145"/>
    </row>
    <row r="31" spans="1:11" x14ac:dyDescent="0.2">
      <c r="A31" s="146">
        <v>43979.333333333336</v>
      </c>
      <c r="B31" s="144"/>
      <c r="C31" s="144"/>
      <c r="D31" s="144"/>
      <c r="E31" s="144"/>
      <c r="F31" s="144"/>
      <c r="G31" s="144"/>
      <c r="H31" s="144"/>
      <c r="I31" s="144"/>
      <c r="J31" s="144"/>
      <c r="K31" s="145"/>
    </row>
    <row r="32" spans="1:11" x14ac:dyDescent="0.2">
      <c r="A32" s="146">
        <v>43980.333333333336</v>
      </c>
      <c r="B32" s="144"/>
      <c r="C32" s="144"/>
      <c r="D32" s="144"/>
      <c r="E32" s="144"/>
      <c r="F32" s="144"/>
      <c r="G32" s="144"/>
      <c r="H32" s="144"/>
      <c r="I32" s="144"/>
      <c r="J32" s="144"/>
      <c r="K32" s="145"/>
    </row>
    <row r="33" spans="1:11" x14ac:dyDescent="0.2">
      <c r="A33" s="146">
        <v>43981.333333333336</v>
      </c>
      <c r="B33" s="144"/>
      <c r="C33" s="144"/>
      <c r="D33" s="144"/>
      <c r="E33" s="144"/>
      <c r="F33" s="144"/>
      <c r="G33" s="144"/>
      <c r="H33" s="144"/>
      <c r="I33" s="144"/>
      <c r="J33" s="144"/>
      <c r="K33" s="145"/>
    </row>
    <row r="34" spans="1:11" x14ac:dyDescent="0.2">
      <c r="A34" s="146">
        <v>43982.333333333336</v>
      </c>
      <c r="B34" s="144"/>
      <c r="C34" s="144"/>
      <c r="D34" s="144"/>
      <c r="E34" s="144"/>
      <c r="F34" s="144"/>
      <c r="G34" s="144"/>
      <c r="H34" s="144"/>
      <c r="I34" s="144"/>
      <c r="J34" s="144"/>
      <c r="K34" s="145"/>
    </row>
    <row r="35" spans="1:11" x14ac:dyDescent="0.2">
      <c r="A35" s="146">
        <v>43983.333333333336</v>
      </c>
      <c r="B35" s="144"/>
      <c r="C35" s="144"/>
      <c r="D35" s="144"/>
      <c r="E35" s="144"/>
      <c r="F35" s="144"/>
      <c r="G35" s="144"/>
      <c r="H35" s="144"/>
      <c r="I35" s="144"/>
      <c r="J35" s="144"/>
      <c r="K35" s="145"/>
    </row>
    <row r="36" spans="1:11" x14ac:dyDescent="0.2">
      <c r="A36" s="146">
        <v>43984.333333333336</v>
      </c>
      <c r="B36" s="144"/>
      <c r="C36" s="144"/>
      <c r="D36" s="144"/>
      <c r="E36" s="144"/>
      <c r="F36" s="144"/>
      <c r="G36" s="144"/>
      <c r="H36" s="144"/>
      <c r="I36" s="144"/>
      <c r="J36" s="144"/>
      <c r="K36" s="145"/>
    </row>
    <row r="37" spans="1:11" x14ac:dyDescent="0.2">
      <c r="A37" s="146">
        <v>43985.333333333336</v>
      </c>
      <c r="B37" s="144"/>
      <c r="C37" s="144"/>
      <c r="D37" s="144"/>
      <c r="E37" s="144"/>
      <c r="F37" s="144"/>
      <c r="G37" s="144"/>
      <c r="H37" s="144"/>
      <c r="I37" s="144"/>
      <c r="J37" s="144"/>
      <c r="K37" s="145"/>
    </row>
    <row r="38" spans="1:11" x14ac:dyDescent="0.2">
      <c r="A38" s="146">
        <v>43986.333333333336</v>
      </c>
      <c r="B38" s="144"/>
      <c r="C38" s="144"/>
      <c r="D38" s="144"/>
      <c r="E38" s="144"/>
      <c r="F38" s="144"/>
      <c r="G38" s="144"/>
      <c r="H38" s="144"/>
      <c r="I38" s="144"/>
      <c r="J38" s="144"/>
      <c r="K38" s="145"/>
    </row>
    <row r="39" spans="1:11" x14ac:dyDescent="0.2">
      <c r="A39" s="146">
        <v>43987.333333333336</v>
      </c>
      <c r="B39" s="144"/>
      <c r="C39" s="144"/>
      <c r="D39" s="144"/>
      <c r="E39" s="144"/>
      <c r="F39" s="144"/>
      <c r="G39" s="144"/>
      <c r="H39" s="144"/>
      <c r="I39" s="144"/>
      <c r="J39" s="144"/>
      <c r="K39" s="145"/>
    </row>
    <row r="40" spans="1:11" x14ac:dyDescent="0.2">
      <c r="A40" s="146">
        <v>43988.333333333336</v>
      </c>
      <c r="B40" s="144"/>
      <c r="C40" s="144"/>
      <c r="D40" s="144"/>
      <c r="E40" s="144"/>
      <c r="F40" s="144"/>
      <c r="G40" s="144"/>
      <c r="H40" s="144"/>
      <c r="I40" s="144"/>
      <c r="J40" s="144"/>
      <c r="K40" s="145"/>
    </row>
    <row r="41" spans="1:11" x14ac:dyDescent="0.2">
      <c r="A41" s="146">
        <v>43989.333333333336</v>
      </c>
      <c r="B41" s="144"/>
      <c r="C41" s="144"/>
      <c r="D41" s="144"/>
      <c r="E41" s="144"/>
      <c r="F41" s="144"/>
      <c r="G41" s="144"/>
      <c r="H41" s="144"/>
      <c r="I41" s="144"/>
      <c r="J41" s="144"/>
      <c r="K41" s="145"/>
    </row>
    <row r="42" spans="1:11" x14ac:dyDescent="0.2">
      <c r="A42" s="146">
        <v>43990.333333333336</v>
      </c>
      <c r="B42" s="144"/>
      <c r="C42" s="144"/>
      <c r="D42" s="144"/>
      <c r="E42" s="144"/>
      <c r="F42" s="144"/>
      <c r="G42" s="144"/>
      <c r="H42" s="144"/>
      <c r="I42" s="144"/>
      <c r="J42" s="144"/>
      <c r="K42" s="145"/>
    </row>
    <row r="43" spans="1:11" x14ac:dyDescent="0.2">
      <c r="A43" s="146">
        <v>43991.333333333336</v>
      </c>
      <c r="B43" s="144"/>
      <c r="C43" s="144"/>
      <c r="D43" s="144"/>
      <c r="E43" s="144"/>
      <c r="F43" s="144"/>
      <c r="G43" s="144"/>
      <c r="H43" s="144"/>
      <c r="I43" s="144"/>
      <c r="J43" s="144"/>
      <c r="K43" s="145"/>
    </row>
    <row r="44" spans="1:11" x14ac:dyDescent="0.2">
      <c r="A44" s="146">
        <v>43992.333333333336</v>
      </c>
      <c r="B44" s="144"/>
      <c r="C44" s="144"/>
      <c r="D44" s="144"/>
      <c r="E44" s="144"/>
      <c r="F44" s="144"/>
      <c r="G44" s="144"/>
      <c r="H44" s="144"/>
      <c r="I44" s="144"/>
      <c r="J44" s="144"/>
      <c r="K44" s="145"/>
    </row>
    <row r="45" spans="1:11" x14ac:dyDescent="0.2">
      <c r="A45" s="146">
        <v>43993.333333333336</v>
      </c>
      <c r="B45" s="144"/>
      <c r="C45" s="144"/>
      <c r="D45" s="144"/>
      <c r="E45" s="144"/>
      <c r="F45" s="144"/>
      <c r="G45" s="144"/>
      <c r="H45" s="144"/>
      <c r="I45" s="144"/>
      <c r="J45" s="144"/>
      <c r="K45" s="145"/>
    </row>
    <row r="46" spans="1:11" x14ac:dyDescent="0.2">
      <c r="A46" s="146">
        <v>43994.333333333336</v>
      </c>
      <c r="B46" s="144"/>
      <c r="C46" s="144"/>
      <c r="D46" s="144"/>
      <c r="E46" s="144"/>
      <c r="F46" s="144"/>
      <c r="G46" s="144"/>
      <c r="H46" s="144"/>
      <c r="I46" s="144"/>
      <c r="J46" s="144"/>
      <c r="K46" s="145"/>
    </row>
    <row r="47" spans="1:11" x14ac:dyDescent="0.2">
      <c r="A47" s="147">
        <v>43997.333333333336</v>
      </c>
      <c r="B47" s="148"/>
      <c r="C47" s="148"/>
      <c r="D47" s="148"/>
      <c r="E47" s="148"/>
      <c r="F47" s="148"/>
      <c r="G47" s="148"/>
      <c r="H47" s="148"/>
      <c r="I47" s="148"/>
      <c r="J47" s="148"/>
      <c r="K47" s="149"/>
    </row>
    <row r="48" spans="1:11" x14ac:dyDescent="0.2">
      <c r="A48" s="147">
        <v>43998.333333333336</v>
      </c>
      <c r="B48" s="148"/>
      <c r="C48" s="148"/>
      <c r="D48" s="148"/>
      <c r="E48" s="148"/>
      <c r="F48" s="148"/>
      <c r="G48" s="148"/>
      <c r="H48" s="148"/>
      <c r="I48" s="148"/>
      <c r="J48" s="148"/>
      <c r="K48" s="149"/>
    </row>
    <row r="49" spans="1:11" x14ac:dyDescent="0.2">
      <c r="A49" s="147">
        <v>43999.333333333336</v>
      </c>
      <c r="B49" s="148"/>
      <c r="C49" s="148"/>
      <c r="D49" s="148"/>
      <c r="E49" s="148"/>
      <c r="F49" s="148"/>
      <c r="G49" s="148"/>
      <c r="H49" s="148"/>
      <c r="I49" s="148"/>
      <c r="J49" s="148"/>
      <c r="K49" s="149"/>
    </row>
    <row r="50" spans="1:11" x14ac:dyDescent="0.2">
      <c r="A50" s="147">
        <v>44000</v>
      </c>
      <c r="B50" s="148"/>
      <c r="C50" s="148"/>
      <c r="D50" s="148"/>
      <c r="E50" s="148"/>
      <c r="F50" s="148"/>
      <c r="G50" s="148"/>
      <c r="H50" s="148"/>
      <c r="I50" s="148"/>
      <c r="J50" s="148"/>
      <c r="K50" s="149"/>
    </row>
    <row r="51" spans="1:11" x14ac:dyDescent="0.2">
      <c r="A51" s="147">
        <v>44001</v>
      </c>
      <c r="B51" s="148"/>
      <c r="C51" s="148"/>
      <c r="D51" s="148"/>
      <c r="E51" s="148"/>
      <c r="F51" s="148"/>
      <c r="G51" s="148"/>
      <c r="H51" s="148"/>
      <c r="I51" s="148"/>
      <c r="J51" s="148"/>
      <c r="K51" s="149"/>
    </row>
    <row r="52" spans="1:11" x14ac:dyDescent="0.2">
      <c r="A52" s="147">
        <v>44004</v>
      </c>
      <c r="B52" s="148"/>
      <c r="C52" s="148"/>
      <c r="D52" s="148"/>
      <c r="E52" s="148"/>
      <c r="F52" s="148"/>
      <c r="G52" s="148"/>
      <c r="H52" s="148"/>
      <c r="I52" s="148"/>
      <c r="J52" s="148"/>
      <c r="K52" s="149"/>
    </row>
    <row r="53" spans="1:11" x14ac:dyDescent="0.2">
      <c r="A53" s="147">
        <v>44005</v>
      </c>
      <c r="B53" s="148"/>
      <c r="C53" s="148"/>
      <c r="D53" s="148"/>
      <c r="E53" s="148"/>
      <c r="F53" s="148"/>
      <c r="G53" s="148"/>
      <c r="H53" s="148"/>
      <c r="I53" s="148"/>
      <c r="J53" s="148"/>
      <c r="K53" s="149"/>
    </row>
    <row r="54" spans="1:11" x14ac:dyDescent="0.2">
      <c r="A54" s="147">
        <v>44006</v>
      </c>
      <c r="B54" s="148"/>
      <c r="C54" s="148"/>
      <c r="D54" s="148"/>
      <c r="E54" s="148"/>
      <c r="F54" s="148"/>
      <c r="G54" s="148"/>
      <c r="H54" s="148"/>
      <c r="I54" s="148"/>
      <c r="J54" s="148"/>
      <c r="K54" s="149"/>
    </row>
    <row r="55" spans="1:11" x14ac:dyDescent="0.2">
      <c r="A55" s="147">
        <v>44007</v>
      </c>
      <c r="B55" s="148"/>
      <c r="C55" s="148"/>
      <c r="D55" s="148"/>
      <c r="E55" s="148"/>
      <c r="F55" s="148"/>
      <c r="G55" s="148"/>
      <c r="H55" s="148"/>
      <c r="I55" s="148"/>
      <c r="J55" s="148"/>
      <c r="K55" s="149"/>
    </row>
    <row r="56" spans="1:11" x14ac:dyDescent="0.2">
      <c r="A56" s="147">
        <v>44008</v>
      </c>
      <c r="B56" s="148"/>
      <c r="C56" s="148"/>
      <c r="D56" s="148"/>
      <c r="E56" s="148"/>
      <c r="F56" s="148"/>
      <c r="G56" s="148"/>
      <c r="H56" s="148"/>
      <c r="I56" s="148"/>
      <c r="J56" s="148"/>
      <c r="K56" s="149"/>
    </row>
    <row r="57" spans="1:11" x14ac:dyDescent="0.2">
      <c r="A57" s="147">
        <v>44011</v>
      </c>
      <c r="B57" s="148"/>
      <c r="C57" s="148"/>
      <c r="D57" s="148"/>
      <c r="E57" s="148"/>
      <c r="F57" s="148"/>
      <c r="G57" s="148"/>
      <c r="H57" s="148"/>
      <c r="I57" s="148"/>
      <c r="J57" s="148"/>
      <c r="K57" s="149"/>
    </row>
    <row r="58" spans="1:11" x14ac:dyDescent="0.2">
      <c r="A58" s="147">
        <v>44012</v>
      </c>
      <c r="B58" s="148"/>
      <c r="C58" s="148"/>
      <c r="D58" s="148"/>
      <c r="E58" s="148"/>
      <c r="F58" s="148"/>
      <c r="G58" s="148"/>
      <c r="H58" s="148"/>
      <c r="I58" s="148"/>
      <c r="J58" s="148"/>
      <c r="K58" s="149"/>
    </row>
    <row r="59" spans="1:11" x14ac:dyDescent="0.2">
      <c r="A59" s="147">
        <v>44013</v>
      </c>
      <c r="B59" s="148"/>
      <c r="C59" s="148"/>
      <c r="D59" s="148"/>
      <c r="E59" s="148"/>
      <c r="F59" s="148"/>
      <c r="G59" s="148"/>
      <c r="H59" s="148"/>
      <c r="I59" s="148"/>
      <c r="J59" s="148"/>
      <c r="K59" s="149"/>
    </row>
    <row r="60" spans="1:11" x14ac:dyDescent="0.2">
      <c r="A60" s="147">
        <v>44014</v>
      </c>
      <c r="B60" s="148"/>
      <c r="C60" s="148"/>
      <c r="D60" s="148"/>
      <c r="E60" s="148"/>
      <c r="F60" s="148"/>
      <c r="G60" s="148"/>
      <c r="H60" s="148"/>
      <c r="I60" s="148"/>
      <c r="J60" s="148"/>
      <c r="K60" s="149"/>
    </row>
    <row r="61" spans="1:11" x14ac:dyDescent="0.2">
      <c r="A61" s="147">
        <v>44015</v>
      </c>
      <c r="B61" s="148"/>
      <c r="C61" s="148"/>
      <c r="D61" s="148"/>
      <c r="E61" s="148"/>
      <c r="F61" s="148"/>
      <c r="G61" s="148"/>
      <c r="H61" s="148"/>
      <c r="I61" s="148"/>
      <c r="J61" s="148"/>
      <c r="K61" s="149"/>
    </row>
    <row r="62" spans="1:11" x14ac:dyDescent="0.2">
      <c r="A62" s="147">
        <v>44018</v>
      </c>
      <c r="B62" s="148"/>
      <c r="C62" s="148"/>
      <c r="D62" s="148"/>
      <c r="E62" s="148"/>
      <c r="F62" s="148"/>
      <c r="G62" s="148"/>
      <c r="H62" s="148"/>
      <c r="I62" s="148"/>
      <c r="J62" s="148"/>
      <c r="K62" s="149"/>
    </row>
    <row r="63" spans="1:11" x14ac:dyDescent="0.2">
      <c r="A63" s="147">
        <v>44019</v>
      </c>
      <c r="B63" s="148"/>
      <c r="C63" s="148"/>
      <c r="D63" s="148"/>
      <c r="E63" s="148"/>
      <c r="F63" s="148"/>
      <c r="G63" s="148"/>
      <c r="H63" s="148"/>
      <c r="I63" s="148"/>
      <c r="J63" s="148"/>
      <c r="K63" s="149"/>
    </row>
    <row r="64" spans="1:11" x14ac:dyDescent="0.2">
      <c r="A64" s="147">
        <v>44020</v>
      </c>
      <c r="B64" s="148"/>
      <c r="C64" s="148"/>
      <c r="D64" s="148"/>
      <c r="E64" s="148"/>
      <c r="F64" s="148"/>
      <c r="G64" s="148"/>
      <c r="H64" s="148"/>
      <c r="I64" s="148"/>
      <c r="J64" s="148"/>
      <c r="K64" s="149"/>
    </row>
    <row r="65" spans="1:11" x14ac:dyDescent="0.2">
      <c r="A65" s="147">
        <v>44021</v>
      </c>
      <c r="B65" s="148"/>
      <c r="C65" s="148"/>
      <c r="D65" s="148"/>
      <c r="E65" s="148"/>
      <c r="F65" s="148"/>
      <c r="G65" s="148"/>
      <c r="H65" s="148"/>
      <c r="I65" s="148"/>
      <c r="J65" s="148"/>
      <c r="K65" s="149"/>
    </row>
    <row r="66" spans="1:11" x14ac:dyDescent="0.2">
      <c r="A66" s="147">
        <v>44022</v>
      </c>
      <c r="B66" s="148"/>
      <c r="C66" s="148"/>
      <c r="D66" s="148"/>
      <c r="E66" s="148"/>
      <c r="F66" s="148"/>
      <c r="G66" s="148"/>
      <c r="H66" s="148"/>
      <c r="I66" s="148"/>
      <c r="J66" s="148"/>
      <c r="K66" s="149"/>
    </row>
    <row r="67" spans="1:11" x14ac:dyDescent="0.2">
      <c r="A67" s="147">
        <v>44025</v>
      </c>
      <c r="B67" s="148">
        <v>170</v>
      </c>
      <c r="C67" s="148">
        <v>170</v>
      </c>
      <c r="D67" s="148">
        <v>48</v>
      </c>
      <c r="E67" s="148">
        <v>48</v>
      </c>
      <c r="F67" s="148">
        <v>5</v>
      </c>
      <c r="G67" s="148">
        <v>5</v>
      </c>
      <c r="H67" s="148">
        <v>0</v>
      </c>
      <c r="I67" s="148">
        <v>0</v>
      </c>
      <c r="J67" s="148">
        <v>0</v>
      </c>
      <c r="K67" s="149">
        <v>0</v>
      </c>
    </row>
    <row r="68" spans="1:11" x14ac:dyDescent="0.2">
      <c r="A68" s="147">
        <v>44026</v>
      </c>
      <c r="B68" s="148">
        <v>74</v>
      </c>
      <c r="C68" s="148">
        <f>SUM(C67,B68)</f>
        <v>244</v>
      </c>
      <c r="D68" s="148">
        <v>14</v>
      </c>
      <c r="E68" s="148">
        <f>SUM(E67,D68)</f>
        <v>62</v>
      </c>
      <c r="F68" s="148">
        <v>3</v>
      </c>
      <c r="G68" s="148">
        <f>SUM(G67,F68)</f>
        <v>8</v>
      </c>
      <c r="H68" s="148">
        <v>0</v>
      </c>
      <c r="I68" s="148">
        <f>SUM(I67,H68)</f>
        <v>0</v>
      </c>
      <c r="J68" s="148">
        <v>0</v>
      </c>
      <c r="K68" s="149">
        <f>SUM(K67,J68)</f>
        <v>0</v>
      </c>
    </row>
    <row r="69" spans="1:11" x14ac:dyDescent="0.2">
      <c r="A69" s="147">
        <v>44027</v>
      </c>
      <c r="B69" s="148">
        <v>17</v>
      </c>
      <c r="C69" s="148">
        <f t="shared" ref="C69:C132" si="0">SUM(C68,B69)</f>
        <v>261</v>
      </c>
      <c r="D69" s="148">
        <v>24</v>
      </c>
      <c r="E69" s="148">
        <f t="shared" ref="E69:E132" si="1">SUM(E68,D69)</f>
        <v>86</v>
      </c>
      <c r="F69" s="148">
        <v>2</v>
      </c>
      <c r="G69" s="148">
        <f t="shared" ref="G69:G132" si="2">SUM(G68,F69)</f>
        <v>10</v>
      </c>
      <c r="H69" s="148">
        <v>0</v>
      </c>
      <c r="I69" s="148">
        <f t="shared" ref="I69:I97" si="3">SUM(I68,H69)</f>
        <v>0</v>
      </c>
      <c r="J69" s="148">
        <v>0</v>
      </c>
      <c r="K69" s="149">
        <f t="shared" ref="K69:K132" si="4">SUM(K68,J69)</f>
        <v>0</v>
      </c>
    </row>
    <row r="70" spans="1:11" x14ac:dyDescent="0.2">
      <c r="A70" s="147">
        <v>44028</v>
      </c>
      <c r="B70" s="148">
        <v>61</v>
      </c>
      <c r="C70" s="148">
        <f t="shared" si="0"/>
        <v>322</v>
      </c>
      <c r="D70" s="148">
        <v>38</v>
      </c>
      <c r="E70" s="148">
        <f t="shared" si="1"/>
        <v>124</v>
      </c>
      <c r="F70" s="148">
        <v>5</v>
      </c>
      <c r="G70" s="148">
        <f t="shared" si="2"/>
        <v>15</v>
      </c>
      <c r="H70" s="148">
        <v>0</v>
      </c>
      <c r="I70" s="148">
        <f t="shared" si="3"/>
        <v>0</v>
      </c>
      <c r="J70" s="148">
        <v>0</v>
      </c>
      <c r="K70" s="149">
        <f t="shared" si="4"/>
        <v>0</v>
      </c>
    </row>
    <row r="71" spans="1:11" x14ac:dyDescent="0.2">
      <c r="A71" s="147">
        <v>44029</v>
      </c>
      <c r="B71" s="148">
        <v>52</v>
      </c>
      <c r="C71" s="148">
        <f t="shared" si="0"/>
        <v>374</v>
      </c>
      <c r="D71" s="148">
        <v>24</v>
      </c>
      <c r="E71" s="148">
        <f t="shared" si="1"/>
        <v>148</v>
      </c>
      <c r="F71" s="148">
        <v>4</v>
      </c>
      <c r="G71" s="148">
        <f t="shared" si="2"/>
        <v>19</v>
      </c>
      <c r="H71" s="148">
        <v>0</v>
      </c>
      <c r="I71" s="148">
        <f t="shared" si="3"/>
        <v>0</v>
      </c>
      <c r="J71" s="148">
        <v>2</v>
      </c>
      <c r="K71" s="149">
        <f t="shared" si="4"/>
        <v>2</v>
      </c>
    </row>
    <row r="72" spans="1:11" x14ac:dyDescent="0.2">
      <c r="A72" s="147">
        <v>44032</v>
      </c>
      <c r="B72" s="148">
        <v>306</v>
      </c>
      <c r="C72" s="148">
        <f t="shared" si="0"/>
        <v>680</v>
      </c>
      <c r="D72" s="148">
        <v>101</v>
      </c>
      <c r="E72" s="148">
        <f t="shared" si="1"/>
        <v>249</v>
      </c>
      <c r="F72" s="148">
        <v>25</v>
      </c>
      <c r="G72" s="148">
        <f t="shared" si="2"/>
        <v>44</v>
      </c>
      <c r="H72" s="148">
        <v>0</v>
      </c>
      <c r="I72" s="148">
        <f t="shared" si="3"/>
        <v>0</v>
      </c>
      <c r="J72" s="148">
        <v>2</v>
      </c>
      <c r="K72" s="149">
        <f t="shared" si="4"/>
        <v>4</v>
      </c>
    </row>
    <row r="73" spans="1:11" x14ac:dyDescent="0.2">
      <c r="A73" s="147">
        <v>44033</v>
      </c>
      <c r="B73" s="148">
        <v>75</v>
      </c>
      <c r="C73" s="148">
        <f t="shared" si="0"/>
        <v>755</v>
      </c>
      <c r="D73" s="148">
        <v>15</v>
      </c>
      <c r="E73" s="148">
        <f t="shared" si="1"/>
        <v>264</v>
      </c>
      <c r="F73" s="148">
        <v>5</v>
      </c>
      <c r="G73" s="148">
        <f t="shared" si="2"/>
        <v>49</v>
      </c>
      <c r="H73" s="148">
        <v>0</v>
      </c>
      <c r="I73" s="148">
        <f t="shared" si="3"/>
        <v>0</v>
      </c>
      <c r="J73" s="148">
        <v>1</v>
      </c>
      <c r="K73" s="149">
        <f t="shared" si="4"/>
        <v>5</v>
      </c>
    </row>
    <row r="74" spans="1:11" x14ac:dyDescent="0.2">
      <c r="A74" s="147">
        <v>44034</v>
      </c>
      <c r="B74" s="148">
        <v>49</v>
      </c>
      <c r="C74" s="148">
        <f t="shared" si="0"/>
        <v>804</v>
      </c>
      <c r="D74" s="148">
        <v>20</v>
      </c>
      <c r="E74" s="148">
        <f t="shared" si="1"/>
        <v>284</v>
      </c>
      <c r="F74" s="148">
        <v>7</v>
      </c>
      <c r="G74" s="148">
        <f t="shared" si="2"/>
        <v>56</v>
      </c>
      <c r="H74" s="148">
        <v>0</v>
      </c>
      <c r="I74" s="148">
        <f t="shared" si="3"/>
        <v>0</v>
      </c>
      <c r="J74" s="148">
        <v>0</v>
      </c>
      <c r="K74" s="149">
        <f t="shared" si="4"/>
        <v>5</v>
      </c>
    </row>
    <row r="75" spans="1:11" x14ac:dyDescent="0.2">
      <c r="A75" s="147">
        <v>44035</v>
      </c>
      <c r="B75" s="148">
        <v>82</v>
      </c>
      <c r="C75" s="148">
        <f t="shared" si="0"/>
        <v>886</v>
      </c>
      <c r="D75" s="148">
        <v>84</v>
      </c>
      <c r="E75" s="148">
        <f t="shared" si="1"/>
        <v>368</v>
      </c>
      <c r="F75" s="148">
        <v>16</v>
      </c>
      <c r="G75" s="148">
        <f t="shared" si="2"/>
        <v>72</v>
      </c>
      <c r="H75" s="148">
        <v>1</v>
      </c>
      <c r="I75" s="148">
        <f t="shared" si="3"/>
        <v>1</v>
      </c>
      <c r="J75" s="148">
        <v>1</v>
      </c>
      <c r="K75" s="149">
        <f t="shared" si="4"/>
        <v>6</v>
      </c>
    </row>
    <row r="76" spans="1:11" x14ac:dyDescent="0.2">
      <c r="A76" s="147">
        <v>44036</v>
      </c>
      <c r="B76" s="148">
        <v>123</v>
      </c>
      <c r="C76" s="148">
        <f t="shared" si="0"/>
        <v>1009</v>
      </c>
      <c r="D76" s="148">
        <v>164</v>
      </c>
      <c r="E76" s="148">
        <f t="shared" si="1"/>
        <v>532</v>
      </c>
      <c r="F76" s="148">
        <v>27</v>
      </c>
      <c r="G76" s="148">
        <f t="shared" si="2"/>
        <v>99</v>
      </c>
      <c r="H76" s="148">
        <v>0</v>
      </c>
      <c r="I76" s="148">
        <f t="shared" si="3"/>
        <v>1</v>
      </c>
      <c r="J76" s="148">
        <v>2</v>
      </c>
      <c r="K76" s="149">
        <f t="shared" si="4"/>
        <v>8</v>
      </c>
    </row>
    <row r="77" spans="1:11" x14ac:dyDescent="0.2">
      <c r="A77" s="147">
        <v>44039</v>
      </c>
      <c r="B77" s="148">
        <v>397</v>
      </c>
      <c r="C77" s="148">
        <f t="shared" si="0"/>
        <v>1406</v>
      </c>
      <c r="D77" s="148">
        <v>277</v>
      </c>
      <c r="E77" s="148">
        <f t="shared" si="1"/>
        <v>809</v>
      </c>
      <c r="F77" s="148">
        <v>42</v>
      </c>
      <c r="G77" s="148">
        <f t="shared" si="2"/>
        <v>141</v>
      </c>
      <c r="H77" s="148">
        <v>0</v>
      </c>
      <c r="I77" s="148">
        <f t="shared" si="3"/>
        <v>1</v>
      </c>
      <c r="J77" s="148">
        <v>5</v>
      </c>
      <c r="K77" s="149">
        <f t="shared" si="4"/>
        <v>13</v>
      </c>
    </row>
    <row r="78" spans="1:11" x14ac:dyDescent="0.2">
      <c r="A78" s="147">
        <v>44040</v>
      </c>
      <c r="B78" s="148">
        <v>114</v>
      </c>
      <c r="C78" s="148">
        <f t="shared" si="0"/>
        <v>1520</v>
      </c>
      <c r="D78" s="148">
        <v>110</v>
      </c>
      <c r="E78" s="148">
        <f t="shared" si="1"/>
        <v>919</v>
      </c>
      <c r="F78" s="148">
        <v>34</v>
      </c>
      <c r="G78" s="148">
        <f t="shared" si="2"/>
        <v>175</v>
      </c>
      <c r="H78" s="148">
        <v>0</v>
      </c>
      <c r="I78" s="148">
        <f t="shared" si="3"/>
        <v>1</v>
      </c>
      <c r="J78" s="148">
        <v>0</v>
      </c>
      <c r="K78" s="149">
        <f t="shared" si="4"/>
        <v>13</v>
      </c>
    </row>
    <row r="79" spans="1:11" x14ac:dyDescent="0.2">
      <c r="A79" s="147">
        <v>44041</v>
      </c>
      <c r="B79" s="148">
        <v>96</v>
      </c>
      <c r="C79" s="148">
        <f t="shared" si="0"/>
        <v>1616</v>
      </c>
      <c r="D79" s="148">
        <v>106</v>
      </c>
      <c r="E79" s="148">
        <f t="shared" si="1"/>
        <v>1025</v>
      </c>
      <c r="F79" s="148">
        <v>9</v>
      </c>
      <c r="G79" s="148">
        <f t="shared" si="2"/>
        <v>184</v>
      </c>
      <c r="H79" s="148">
        <v>0</v>
      </c>
      <c r="I79" s="148">
        <f t="shared" si="3"/>
        <v>1</v>
      </c>
      <c r="J79" s="148">
        <v>1</v>
      </c>
      <c r="K79" s="149">
        <f t="shared" si="4"/>
        <v>14</v>
      </c>
    </row>
    <row r="80" spans="1:11" x14ac:dyDescent="0.2">
      <c r="A80" s="147">
        <v>44042</v>
      </c>
      <c r="B80" s="148">
        <v>130</v>
      </c>
      <c r="C80" s="148">
        <f t="shared" si="0"/>
        <v>1746</v>
      </c>
      <c r="D80" s="148">
        <v>141</v>
      </c>
      <c r="E80" s="148">
        <f t="shared" si="1"/>
        <v>1166</v>
      </c>
      <c r="F80" s="148">
        <v>13</v>
      </c>
      <c r="G80" s="148">
        <f t="shared" si="2"/>
        <v>197</v>
      </c>
      <c r="H80" s="148">
        <v>0</v>
      </c>
      <c r="I80" s="148">
        <f t="shared" si="3"/>
        <v>1</v>
      </c>
      <c r="J80" s="148">
        <v>3</v>
      </c>
      <c r="K80" s="149">
        <f t="shared" si="4"/>
        <v>17</v>
      </c>
    </row>
    <row r="81" spans="1:11" x14ac:dyDescent="0.2">
      <c r="A81" s="147">
        <v>44043</v>
      </c>
      <c r="B81" s="148">
        <v>139</v>
      </c>
      <c r="C81" s="148">
        <f t="shared" si="0"/>
        <v>1885</v>
      </c>
      <c r="D81" s="148">
        <v>120</v>
      </c>
      <c r="E81" s="148">
        <f t="shared" si="1"/>
        <v>1286</v>
      </c>
      <c r="F81" s="148">
        <v>2</v>
      </c>
      <c r="G81" s="148">
        <f t="shared" si="2"/>
        <v>199</v>
      </c>
      <c r="H81" s="148">
        <v>2</v>
      </c>
      <c r="I81" s="148">
        <f t="shared" si="3"/>
        <v>3</v>
      </c>
      <c r="J81" s="148">
        <v>0</v>
      </c>
      <c r="K81" s="149">
        <f t="shared" si="4"/>
        <v>17</v>
      </c>
    </row>
    <row r="82" spans="1:11" x14ac:dyDescent="0.2">
      <c r="A82" s="147">
        <v>44044</v>
      </c>
      <c r="B82" s="148"/>
      <c r="C82" s="148">
        <f t="shared" si="0"/>
        <v>1885</v>
      </c>
      <c r="D82" s="148"/>
      <c r="E82" s="148">
        <f t="shared" si="1"/>
        <v>1286</v>
      </c>
      <c r="F82" s="148"/>
      <c r="G82" s="148">
        <f t="shared" si="2"/>
        <v>199</v>
      </c>
      <c r="H82" s="148"/>
      <c r="I82" s="148">
        <f t="shared" si="3"/>
        <v>3</v>
      </c>
      <c r="J82" s="148"/>
      <c r="K82" s="149">
        <f t="shared" si="4"/>
        <v>17</v>
      </c>
    </row>
    <row r="83" spans="1:11" x14ac:dyDescent="0.2">
      <c r="A83" s="147">
        <v>44045</v>
      </c>
      <c r="B83" s="148"/>
      <c r="C83" s="148">
        <f t="shared" si="0"/>
        <v>1885</v>
      </c>
      <c r="D83" s="148"/>
      <c r="E83" s="148">
        <f t="shared" si="1"/>
        <v>1286</v>
      </c>
      <c r="F83" s="148"/>
      <c r="G83" s="148">
        <f t="shared" si="2"/>
        <v>199</v>
      </c>
      <c r="H83" s="148"/>
      <c r="I83" s="148">
        <f t="shared" si="3"/>
        <v>3</v>
      </c>
      <c r="J83" s="148"/>
      <c r="K83" s="149">
        <f t="shared" si="4"/>
        <v>17</v>
      </c>
    </row>
    <row r="84" spans="1:11" x14ac:dyDescent="0.2">
      <c r="A84" s="147">
        <v>44046</v>
      </c>
      <c r="B84" s="148">
        <v>355</v>
      </c>
      <c r="C84" s="148">
        <f t="shared" si="0"/>
        <v>2240</v>
      </c>
      <c r="D84" s="148">
        <v>219</v>
      </c>
      <c r="E84" s="148">
        <f t="shared" si="1"/>
        <v>1505</v>
      </c>
      <c r="F84" s="148">
        <v>18</v>
      </c>
      <c r="G84" s="148">
        <f t="shared" si="2"/>
        <v>217</v>
      </c>
      <c r="H84" s="148">
        <v>0</v>
      </c>
      <c r="I84" s="148">
        <f t="shared" si="3"/>
        <v>3</v>
      </c>
      <c r="J84" s="148">
        <v>0</v>
      </c>
      <c r="K84" s="149">
        <f t="shared" si="4"/>
        <v>17</v>
      </c>
    </row>
    <row r="85" spans="1:11" x14ac:dyDescent="0.2">
      <c r="A85" s="147">
        <v>44047</v>
      </c>
      <c r="B85" s="148">
        <v>113</v>
      </c>
      <c r="C85" s="148">
        <f t="shared" si="0"/>
        <v>2353</v>
      </c>
      <c r="D85" s="148">
        <v>31</v>
      </c>
      <c r="E85" s="148">
        <f t="shared" si="1"/>
        <v>1536</v>
      </c>
      <c r="F85" s="148">
        <v>17</v>
      </c>
      <c r="G85" s="148">
        <f t="shared" si="2"/>
        <v>234</v>
      </c>
      <c r="H85" s="148">
        <v>1</v>
      </c>
      <c r="I85" s="148">
        <f t="shared" si="3"/>
        <v>4</v>
      </c>
      <c r="J85" s="148">
        <v>5</v>
      </c>
      <c r="K85" s="149">
        <f t="shared" si="4"/>
        <v>22</v>
      </c>
    </row>
    <row r="86" spans="1:11" x14ac:dyDescent="0.2">
      <c r="A86" s="147">
        <v>44048</v>
      </c>
      <c r="B86" s="148">
        <v>40</v>
      </c>
      <c r="C86" s="148">
        <f t="shared" si="0"/>
        <v>2393</v>
      </c>
      <c r="D86" s="148">
        <v>46</v>
      </c>
      <c r="E86" s="148">
        <f t="shared" si="1"/>
        <v>1582</v>
      </c>
      <c r="F86" s="148">
        <v>1</v>
      </c>
      <c r="G86" s="148">
        <f t="shared" si="2"/>
        <v>235</v>
      </c>
      <c r="H86" s="148">
        <v>2</v>
      </c>
      <c r="I86" s="148">
        <f t="shared" si="3"/>
        <v>6</v>
      </c>
      <c r="J86" s="148">
        <v>0</v>
      </c>
      <c r="K86" s="149">
        <f t="shared" si="4"/>
        <v>22</v>
      </c>
    </row>
    <row r="87" spans="1:11" x14ac:dyDescent="0.2">
      <c r="A87" s="147">
        <v>44049</v>
      </c>
      <c r="B87" s="148">
        <v>61</v>
      </c>
      <c r="C87" s="148">
        <f t="shared" si="0"/>
        <v>2454</v>
      </c>
      <c r="D87" s="148">
        <v>41</v>
      </c>
      <c r="E87" s="148">
        <f t="shared" si="1"/>
        <v>1623</v>
      </c>
      <c r="F87" s="148">
        <v>3</v>
      </c>
      <c r="G87" s="148">
        <f t="shared" si="2"/>
        <v>238</v>
      </c>
      <c r="H87" s="148">
        <v>0</v>
      </c>
      <c r="I87" s="148">
        <f t="shared" si="3"/>
        <v>6</v>
      </c>
      <c r="J87" s="148">
        <v>0</v>
      </c>
      <c r="K87" s="149">
        <f t="shared" si="4"/>
        <v>22</v>
      </c>
    </row>
    <row r="88" spans="1:11" x14ac:dyDescent="0.2">
      <c r="A88" s="147">
        <v>44050</v>
      </c>
      <c r="B88" s="148">
        <v>82</v>
      </c>
      <c r="C88" s="148">
        <f t="shared" si="0"/>
        <v>2536</v>
      </c>
      <c r="D88" s="148">
        <v>19</v>
      </c>
      <c r="E88" s="148">
        <f t="shared" si="1"/>
        <v>1642</v>
      </c>
      <c r="F88" s="148">
        <v>5</v>
      </c>
      <c r="G88" s="148">
        <f t="shared" si="2"/>
        <v>243</v>
      </c>
      <c r="H88" s="148">
        <v>0</v>
      </c>
      <c r="I88" s="148">
        <f t="shared" si="3"/>
        <v>6</v>
      </c>
      <c r="J88" s="148">
        <v>0</v>
      </c>
      <c r="K88" s="149">
        <f t="shared" si="4"/>
        <v>22</v>
      </c>
    </row>
    <row r="89" spans="1:11" x14ac:dyDescent="0.2">
      <c r="A89" s="147">
        <v>44051</v>
      </c>
      <c r="B89" s="148"/>
      <c r="C89" s="148">
        <f t="shared" si="0"/>
        <v>2536</v>
      </c>
      <c r="D89" s="148"/>
      <c r="E89" s="148">
        <f t="shared" si="1"/>
        <v>1642</v>
      </c>
      <c r="F89" s="148"/>
      <c r="G89" s="148">
        <f t="shared" si="2"/>
        <v>243</v>
      </c>
      <c r="H89" s="148"/>
      <c r="I89" s="148">
        <f t="shared" si="3"/>
        <v>6</v>
      </c>
      <c r="J89" s="148"/>
      <c r="K89" s="149">
        <f t="shared" si="4"/>
        <v>22</v>
      </c>
    </row>
    <row r="90" spans="1:11" x14ac:dyDescent="0.2">
      <c r="A90" s="147">
        <v>44052</v>
      </c>
      <c r="B90" s="148"/>
      <c r="C90" s="148">
        <f t="shared" si="0"/>
        <v>2536</v>
      </c>
      <c r="D90" s="148"/>
      <c r="E90" s="148">
        <f t="shared" si="1"/>
        <v>1642</v>
      </c>
      <c r="F90" s="148"/>
      <c r="G90" s="148">
        <f t="shared" si="2"/>
        <v>243</v>
      </c>
      <c r="H90" s="148"/>
      <c r="I90" s="148">
        <f t="shared" si="3"/>
        <v>6</v>
      </c>
      <c r="J90" s="148"/>
      <c r="K90" s="149">
        <f t="shared" si="4"/>
        <v>22</v>
      </c>
    </row>
    <row r="91" spans="1:11" x14ac:dyDescent="0.2">
      <c r="A91" s="147">
        <v>44053</v>
      </c>
      <c r="B91" s="148">
        <v>320</v>
      </c>
      <c r="C91" s="148">
        <f t="shared" si="0"/>
        <v>2856</v>
      </c>
      <c r="D91" s="148">
        <v>85</v>
      </c>
      <c r="E91" s="148">
        <f t="shared" si="1"/>
        <v>1727</v>
      </c>
      <c r="F91" s="148">
        <v>40</v>
      </c>
      <c r="G91" s="148">
        <f t="shared" si="2"/>
        <v>283</v>
      </c>
      <c r="H91" s="148">
        <v>0</v>
      </c>
      <c r="I91" s="148">
        <f t="shared" si="3"/>
        <v>6</v>
      </c>
      <c r="J91" s="148">
        <v>0</v>
      </c>
      <c r="K91" s="149">
        <f t="shared" si="4"/>
        <v>22</v>
      </c>
    </row>
    <row r="92" spans="1:11" x14ac:dyDescent="0.2">
      <c r="A92" s="147">
        <v>44054</v>
      </c>
      <c r="B92" s="148">
        <v>88</v>
      </c>
      <c r="C92" s="148">
        <f t="shared" si="0"/>
        <v>2944</v>
      </c>
      <c r="D92" s="148">
        <v>17</v>
      </c>
      <c r="E92" s="148">
        <f t="shared" si="1"/>
        <v>1744</v>
      </c>
      <c r="F92" s="148">
        <v>12</v>
      </c>
      <c r="G92" s="148">
        <f t="shared" si="2"/>
        <v>295</v>
      </c>
      <c r="H92" s="148">
        <v>0</v>
      </c>
      <c r="I92" s="148">
        <f t="shared" si="3"/>
        <v>6</v>
      </c>
      <c r="J92" s="148">
        <v>1</v>
      </c>
      <c r="K92" s="149">
        <f t="shared" si="4"/>
        <v>23</v>
      </c>
    </row>
    <row r="93" spans="1:11" x14ac:dyDescent="0.2">
      <c r="A93" s="147">
        <v>44055</v>
      </c>
      <c r="B93" s="148">
        <v>16</v>
      </c>
      <c r="C93" s="148">
        <f t="shared" si="0"/>
        <v>2960</v>
      </c>
      <c r="D93" s="148">
        <v>11</v>
      </c>
      <c r="E93" s="148">
        <f t="shared" si="1"/>
        <v>1755</v>
      </c>
      <c r="F93" s="148">
        <v>2</v>
      </c>
      <c r="G93" s="148">
        <f t="shared" si="2"/>
        <v>297</v>
      </c>
      <c r="H93" s="148">
        <v>0</v>
      </c>
      <c r="I93" s="148">
        <f t="shared" si="3"/>
        <v>6</v>
      </c>
      <c r="J93" s="148">
        <v>2</v>
      </c>
      <c r="K93" s="149">
        <f t="shared" si="4"/>
        <v>25</v>
      </c>
    </row>
    <row r="94" spans="1:11" x14ac:dyDescent="0.2">
      <c r="A94" s="147">
        <v>44056</v>
      </c>
      <c r="B94" s="148">
        <v>77</v>
      </c>
      <c r="C94" s="148">
        <f t="shared" si="0"/>
        <v>3037</v>
      </c>
      <c r="D94" s="148">
        <v>9</v>
      </c>
      <c r="E94" s="148">
        <f t="shared" si="1"/>
        <v>1764</v>
      </c>
      <c r="F94" s="148">
        <v>4</v>
      </c>
      <c r="G94" s="148">
        <f t="shared" si="2"/>
        <v>301</v>
      </c>
      <c r="H94" s="148">
        <v>0</v>
      </c>
      <c r="I94" s="148">
        <f t="shared" si="3"/>
        <v>6</v>
      </c>
      <c r="J94" s="148">
        <v>0</v>
      </c>
      <c r="K94" s="149">
        <f t="shared" si="4"/>
        <v>25</v>
      </c>
    </row>
    <row r="95" spans="1:11" x14ac:dyDescent="0.2">
      <c r="A95" s="147">
        <v>44057</v>
      </c>
      <c r="B95" s="148">
        <v>69</v>
      </c>
      <c r="C95" s="148">
        <f t="shared" si="0"/>
        <v>3106</v>
      </c>
      <c r="D95" s="148">
        <v>32</v>
      </c>
      <c r="E95" s="148">
        <f t="shared" si="1"/>
        <v>1796</v>
      </c>
      <c r="F95" s="148">
        <v>2</v>
      </c>
      <c r="G95" s="148">
        <f t="shared" si="2"/>
        <v>303</v>
      </c>
      <c r="H95" s="148">
        <v>0</v>
      </c>
      <c r="I95" s="148">
        <f t="shared" si="3"/>
        <v>6</v>
      </c>
      <c r="J95" s="148">
        <v>2</v>
      </c>
      <c r="K95" s="149">
        <f t="shared" si="4"/>
        <v>27</v>
      </c>
    </row>
    <row r="96" spans="1:11" x14ac:dyDescent="0.2">
      <c r="A96" s="147">
        <v>44058</v>
      </c>
      <c r="B96" s="148"/>
      <c r="C96" s="148">
        <f t="shared" si="0"/>
        <v>3106</v>
      </c>
      <c r="D96" s="148"/>
      <c r="E96" s="148">
        <f t="shared" si="1"/>
        <v>1796</v>
      </c>
      <c r="F96" s="148"/>
      <c r="G96" s="148">
        <f t="shared" si="2"/>
        <v>303</v>
      </c>
      <c r="H96" s="148"/>
      <c r="I96" s="148">
        <f t="shared" si="3"/>
        <v>6</v>
      </c>
      <c r="J96" s="148"/>
      <c r="K96" s="149">
        <f t="shared" si="4"/>
        <v>27</v>
      </c>
    </row>
    <row r="97" spans="1:11" x14ac:dyDescent="0.2">
      <c r="A97" s="147">
        <v>44059</v>
      </c>
      <c r="B97" s="148"/>
      <c r="C97" s="148">
        <f t="shared" si="0"/>
        <v>3106</v>
      </c>
      <c r="D97" s="148"/>
      <c r="E97" s="148">
        <f t="shared" si="1"/>
        <v>1796</v>
      </c>
      <c r="F97" s="148"/>
      <c r="G97" s="148">
        <f t="shared" si="2"/>
        <v>303</v>
      </c>
      <c r="H97" s="148"/>
      <c r="I97" s="148">
        <f t="shared" si="3"/>
        <v>6</v>
      </c>
      <c r="J97" s="148"/>
      <c r="K97" s="149">
        <f t="shared" si="4"/>
        <v>27</v>
      </c>
    </row>
    <row r="98" spans="1:11" x14ac:dyDescent="0.2">
      <c r="A98" s="147">
        <v>44060</v>
      </c>
      <c r="B98" s="148">
        <v>252</v>
      </c>
      <c r="C98" s="148">
        <f t="shared" si="0"/>
        <v>3358</v>
      </c>
      <c r="D98" s="148">
        <v>84</v>
      </c>
      <c r="E98" s="148">
        <f t="shared" si="1"/>
        <v>1880</v>
      </c>
      <c r="F98" s="148">
        <v>31</v>
      </c>
      <c r="G98" s="148">
        <f t="shared" si="2"/>
        <v>334</v>
      </c>
      <c r="H98" s="148">
        <v>1</v>
      </c>
      <c r="I98" s="148">
        <f>I97+H98</f>
        <v>7</v>
      </c>
      <c r="J98" s="148">
        <v>0</v>
      </c>
      <c r="K98" s="149">
        <f t="shared" si="4"/>
        <v>27</v>
      </c>
    </row>
    <row r="99" spans="1:11" x14ac:dyDescent="0.2">
      <c r="A99" s="147">
        <v>44061</v>
      </c>
      <c r="B99" s="148">
        <v>89</v>
      </c>
      <c r="C99" s="148">
        <f t="shared" si="0"/>
        <v>3447</v>
      </c>
      <c r="D99" s="148">
        <v>22</v>
      </c>
      <c r="E99" s="148">
        <f t="shared" si="1"/>
        <v>1902</v>
      </c>
      <c r="F99" s="148">
        <v>7</v>
      </c>
      <c r="G99" s="148">
        <f t="shared" si="2"/>
        <v>341</v>
      </c>
      <c r="H99" s="148">
        <v>0</v>
      </c>
      <c r="I99" s="148">
        <f>I98+H99</f>
        <v>7</v>
      </c>
      <c r="J99" s="148">
        <v>0</v>
      </c>
      <c r="K99" s="149">
        <f t="shared" si="4"/>
        <v>27</v>
      </c>
    </row>
    <row r="100" spans="1:11" x14ac:dyDescent="0.2">
      <c r="A100" s="147">
        <v>44062</v>
      </c>
      <c r="B100" s="148">
        <v>50</v>
      </c>
      <c r="C100" s="148">
        <f t="shared" si="0"/>
        <v>3497</v>
      </c>
      <c r="D100" s="148">
        <v>25</v>
      </c>
      <c r="E100" s="148">
        <f t="shared" si="1"/>
        <v>1927</v>
      </c>
      <c r="F100" s="148">
        <v>2</v>
      </c>
      <c r="G100" s="148">
        <f t="shared" si="2"/>
        <v>343</v>
      </c>
      <c r="H100" s="148">
        <v>0</v>
      </c>
      <c r="I100" s="148">
        <f>I99+H100</f>
        <v>7</v>
      </c>
      <c r="J100" s="148">
        <v>0</v>
      </c>
      <c r="K100" s="149">
        <f t="shared" si="4"/>
        <v>27</v>
      </c>
    </row>
    <row r="101" spans="1:11" x14ac:dyDescent="0.2">
      <c r="A101" s="147">
        <v>44063</v>
      </c>
      <c r="B101" s="148">
        <v>29</v>
      </c>
      <c r="C101" s="148">
        <f t="shared" si="0"/>
        <v>3526</v>
      </c>
      <c r="D101" s="148">
        <v>16</v>
      </c>
      <c r="E101" s="148">
        <f t="shared" si="1"/>
        <v>1943</v>
      </c>
      <c r="F101" s="148">
        <v>5</v>
      </c>
      <c r="G101" s="148">
        <f t="shared" si="2"/>
        <v>348</v>
      </c>
      <c r="H101" s="148">
        <v>0</v>
      </c>
      <c r="I101" s="148">
        <f>I100+H101</f>
        <v>7</v>
      </c>
      <c r="J101" s="148">
        <v>0</v>
      </c>
      <c r="K101" s="149">
        <f t="shared" si="4"/>
        <v>27</v>
      </c>
    </row>
    <row r="102" spans="1:11" x14ac:dyDescent="0.2">
      <c r="A102" s="147">
        <v>44064</v>
      </c>
      <c r="B102" s="148">
        <v>72</v>
      </c>
      <c r="C102" s="148">
        <f t="shared" si="0"/>
        <v>3598</v>
      </c>
      <c r="D102" s="148">
        <v>15</v>
      </c>
      <c r="E102" s="148">
        <f t="shared" si="1"/>
        <v>1958</v>
      </c>
      <c r="F102" s="148">
        <v>4</v>
      </c>
      <c r="G102" s="148">
        <f t="shared" si="2"/>
        <v>352</v>
      </c>
      <c r="H102" s="148">
        <v>0</v>
      </c>
      <c r="I102" s="148">
        <f>I101+H102</f>
        <v>7</v>
      </c>
      <c r="J102" s="148">
        <v>0</v>
      </c>
      <c r="K102" s="149">
        <f t="shared" si="4"/>
        <v>27</v>
      </c>
    </row>
    <row r="103" spans="1:11" x14ac:dyDescent="0.2">
      <c r="A103" s="147">
        <v>44065</v>
      </c>
      <c r="B103" s="148"/>
      <c r="C103" s="148">
        <f t="shared" si="0"/>
        <v>3598</v>
      </c>
      <c r="D103" s="148"/>
      <c r="E103" s="148">
        <f t="shared" si="1"/>
        <v>1958</v>
      </c>
      <c r="F103" s="148"/>
      <c r="G103" s="148">
        <f t="shared" si="2"/>
        <v>352</v>
      </c>
      <c r="H103" s="148"/>
      <c r="I103" s="148">
        <f t="shared" ref="I103:I158" si="5">I102+H103</f>
        <v>7</v>
      </c>
      <c r="J103" s="148"/>
      <c r="K103" s="149">
        <f t="shared" si="4"/>
        <v>27</v>
      </c>
    </row>
    <row r="104" spans="1:11" x14ac:dyDescent="0.2">
      <c r="A104" s="147">
        <v>44066</v>
      </c>
      <c r="B104" s="148"/>
      <c r="C104" s="148">
        <f t="shared" si="0"/>
        <v>3598</v>
      </c>
      <c r="D104" s="148"/>
      <c r="E104" s="148">
        <f t="shared" si="1"/>
        <v>1958</v>
      </c>
      <c r="F104" s="148"/>
      <c r="G104" s="148">
        <f t="shared" si="2"/>
        <v>352</v>
      </c>
      <c r="H104" s="148"/>
      <c r="I104" s="148">
        <f t="shared" si="5"/>
        <v>7</v>
      </c>
      <c r="J104" s="148"/>
      <c r="K104" s="149">
        <f t="shared" si="4"/>
        <v>27</v>
      </c>
    </row>
    <row r="105" spans="1:11" x14ac:dyDescent="0.2">
      <c r="A105" s="147">
        <v>44067</v>
      </c>
      <c r="B105" s="148">
        <v>216</v>
      </c>
      <c r="C105" s="148">
        <f t="shared" si="0"/>
        <v>3814</v>
      </c>
      <c r="D105" s="148">
        <v>78</v>
      </c>
      <c r="E105" s="148">
        <f t="shared" si="1"/>
        <v>2036</v>
      </c>
      <c r="F105" s="148">
        <v>14</v>
      </c>
      <c r="G105" s="148">
        <f t="shared" si="2"/>
        <v>366</v>
      </c>
      <c r="H105" s="148">
        <v>0</v>
      </c>
      <c r="I105" s="148">
        <f t="shared" si="5"/>
        <v>7</v>
      </c>
      <c r="J105" s="148">
        <v>1</v>
      </c>
      <c r="K105" s="149">
        <f t="shared" si="4"/>
        <v>28</v>
      </c>
    </row>
    <row r="106" spans="1:11" x14ac:dyDescent="0.2">
      <c r="A106" s="147">
        <v>44068</v>
      </c>
      <c r="B106" s="148">
        <v>54</v>
      </c>
      <c r="C106" s="148">
        <f t="shared" si="0"/>
        <v>3868</v>
      </c>
      <c r="D106" s="148">
        <v>16</v>
      </c>
      <c r="E106" s="148">
        <f t="shared" si="1"/>
        <v>2052</v>
      </c>
      <c r="F106" s="148">
        <v>0</v>
      </c>
      <c r="G106" s="148">
        <f t="shared" si="2"/>
        <v>366</v>
      </c>
      <c r="H106" s="148">
        <v>0</v>
      </c>
      <c r="I106" s="148">
        <f t="shared" si="5"/>
        <v>7</v>
      </c>
      <c r="J106" s="148">
        <v>0</v>
      </c>
      <c r="K106" s="149">
        <f t="shared" si="4"/>
        <v>28</v>
      </c>
    </row>
    <row r="107" spans="1:11" x14ac:dyDescent="0.2">
      <c r="A107" s="147">
        <v>44069</v>
      </c>
      <c r="B107" s="148">
        <v>38</v>
      </c>
      <c r="C107" s="148">
        <f t="shared" si="0"/>
        <v>3906</v>
      </c>
      <c r="D107" s="148">
        <v>14</v>
      </c>
      <c r="E107" s="148">
        <f t="shared" si="1"/>
        <v>2066</v>
      </c>
      <c r="F107" s="148">
        <v>0</v>
      </c>
      <c r="G107" s="148">
        <f t="shared" si="2"/>
        <v>366</v>
      </c>
      <c r="H107" s="148">
        <v>0</v>
      </c>
      <c r="I107" s="148">
        <f t="shared" si="5"/>
        <v>7</v>
      </c>
      <c r="J107" s="148">
        <v>0</v>
      </c>
      <c r="K107" s="149">
        <f t="shared" si="4"/>
        <v>28</v>
      </c>
    </row>
    <row r="108" spans="1:11" x14ac:dyDescent="0.2">
      <c r="A108" s="147">
        <v>44070</v>
      </c>
      <c r="B108" s="148">
        <v>37</v>
      </c>
      <c r="C108" s="148">
        <f t="shared" si="0"/>
        <v>3943</v>
      </c>
      <c r="D108" s="148">
        <v>11</v>
      </c>
      <c r="E108" s="148">
        <f t="shared" si="1"/>
        <v>2077</v>
      </c>
      <c r="F108" s="148">
        <v>1</v>
      </c>
      <c r="G108" s="148">
        <f t="shared" si="2"/>
        <v>367</v>
      </c>
      <c r="H108" s="148">
        <v>1</v>
      </c>
      <c r="I108" s="148">
        <f t="shared" si="5"/>
        <v>8</v>
      </c>
      <c r="J108" s="148">
        <v>0</v>
      </c>
      <c r="K108" s="149">
        <f t="shared" si="4"/>
        <v>28</v>
      </c>
    </row>
    <row r="109" spans="1:11" x14ac:dyDescent="0.2">
      <c r="A109" s="147">
        <v>44071</v>
      </c>
      <c r="B109" s="148">
        <v>60</v>
      </c>
      <c r="C109" s="148">
        <f t="shared" si="0"/>
        <v>4003</v>
      </c>
      <c r="D109" s="148">
        <v>15</v>
      </c>
      <c r="E109" s="148">
        <f t="shared" si="1"/>
        <v>2092</v>
      </c>
      <c r="F109" s="148">
        <v>3</v>
      </c>
      <c r="G109" s="148">
        <f t="shared" si="2"/>
        <v>370</v>
      </c>
      <c r="H109" s="148">
        <v>0</v>
      </c>
      <c r="I109" s="148">
        <f t="shared" si="5"/>
        <v>8</v>
      </c>
      <c r="J109" s="148">
        <v>0</v>
      </c>
      <c r="K109" s="149">
        <f t="shared" si="4"/>
        <v>28</v>
      </c>
    </row>
    <row r="110" spans="1:11" x14ac:dyDescent="0.2">
      <c r="A110" s="147">
        <v>44072</v>
      </c>
      <c r="B110" s="148"/>
      <c r="C110" s="148">
        <f t="shared" si="0"/>
        <v>4003</v>
      </c>
      <c r="D110" s="148"/>
      <c r="E110" s="148">
        <f t="shared" si="1"/>
        <v>2092</v>
      </c>
      <c r="F110" s="148"/>
      <c r="G110" s="148">
        <f t="shared" si="2"/>
        <v>370</v>
      </c>
      <c r="H110" s="148"/>
      <c r="I110" s="148">
        <f t="shared" si="5"/>
        <v>8</v>
      </c>
      <c r="J110" s="148"/>
      <c r="K110" s="149">
        <f t="shared" si="4"/>
        <v>28</v>
      </c>
    </row>
    <row r="111" spans="1:11" x14ac:dyDescent="0.2">
      <c r="A111" s="147">
        <v>44073</v>
      </c>
      <c r="B111" s="148"/>
      <c r="C111" s="148">
        <f t="shared" si="0"/>
        <v>4003</v>
      </c>
      <c r="D111" s="148"/>
      <c r="E111" s="148">
        <f t="shared" si="1"/>
        <v>2092</v>
      </c>
      <c r="F111" s="148"/>
      <c r="G111" s="148">
        <f t="shared" si="2"/>
        <v>370</v>
      </c>
      <c r="H111" s="148"/>
      <c r="I111" s="148">
        <f t="shared" si="5"/>
        <v>8</v>
      </c>
      <c r="J111" s="148"/>
      <c r="K111" s="149">
        <f t="shared" si="4"/>
        <v>28</v>
      </c>
    </row>
    <row r="112" spans="1:11" x14ac:dyDescent="0.2">
      <c r="A112" s="147">
        <v>44074</v>
      </c>
      <c r="B112" s="148">
        <v>169</v>
      </c>
      <c r="C112" s="148">
        <f t="shared" si="0"/>
        <v>4172</v>
      </c>
      <c r="D112" s="148">
        <v>44</v>
      </c>
      <c r="E112" s="148">
        <f t="shared" si="1"/>
        <v>2136</v>
      </c>
      <c r="F112" s="148">
        <v>12</v>
      </c>
      <c r="G112" s="148">
        <f t="shared" si="2"/>
        <v>382</v>
      </c>
      <c r="H112" s="148">
        <v>2</v>
      </c>
      <c r="I112" s="148">
        <f t="shared" si="5"/>
        <v>10</v>
      </c>
      <c r="J112" s="148">
        <v>1</v>
      </c>
      <c r="K112" s="149">
        <f t="shared" si="4"/>
        <v>29</v>
      </c>
    </row>
    <row r="113" spans="1:11" x14ac:dyDescent="0.2">
      <c r="A113" s="147">
        <v>44075</v>
      </c>
      <c r="B113" s="148">
        <v>37</v>
      </c>
      <c r="C113" s="148">
        <f t="shared" si="0"/>
        <v>4209</v>
      </c>
      <c r="D113" s="148">
        <v>13</v>
      </c>
      <c r="E113" s="148">
        <f t="shared" si="1"/>
        <v>2149</v>
      </c>
      <c r="F113" s="148">
        <v>4</v>
      </c>
      <c r="G113" s="148">
        <f t="shared" si="2"/>
        <v>386</v>
      </c>
      <c r="H113" s="148">
        <v>0</v>
      </c>
      <c r="I113" s="148">
        <f t="shared" si="5"/>
        <v>10</v>
      </c>
      <c r="J113" s="148">
        <v>0</v>
      </c>
      <c r="K113" s="149">
        <f t="shared" si="4"/>
        <v>29</v>
      </c>
    </row>
    <row r="114" spans="1:11" x14ac:dyDescent="0.2">
      <c r="A114" s="147">
        <v>44076</v>
      </c>
      <c r="B114" s="148">
        <v>36</v>
      </c>
      <c r="C114" s="148">
        <f t="shared" si="0"/>
        <v>4245</v>
      </c>
      <c r="D114" s="148">
        <v>10</v>
      </c>
      <c r="E114" s="148">
        <f t="shared" si="1"/>
        <v>2159</v>
      </c>
      <c r="F114" s="148">
        <v>3</v>
      </c>
      <c r="G114" s="148">
        <f t="shared" si="2"/>
        <v>389</v>
      </c>
      <c r="H114" s="148">
        <v>1</v>
      </c>
      <c r="I114" s="148">
        <f t="shared" si="5"/>
        <v>11</v>
      </c>
      <c r="J114" s="148">
        <v>0</v>
      </c>
      <c r="K114" s="149">
        <f t="shared" si="4"/>
        <v>29</v>
      </c>
    </row>
    <row r="115" spans="1:11" x14ac:dyDescent="0.2">
      <c r="A115" s="147">
        <v>44077</v>
      </c>
      <c r="B115" s="148">
        <v>41</v>
      </c>
      <c r="C115" s="148">
        <f t="shared" si="0"/>
        <v>4286</v>
      </c>
      <c r="D115" s="148">
        <v>11</v>
      </c>
      <c r="E115" s="148">
        <f t="shared" si="1"/>
        <v>2170</v>
      </c>
      <c r="F115" s="148">
        <v>0</v>
      </c>
      <c r="G115" s="148">
        <f t="shared" si="2"/>
        <v>389</v>
      </c>
      <c r="H115" s="148">
        <v>0</v>
      </c>
      <c r="I115" s="148">
        <f t="shared" si="5"/>
        <v>11</v>
      </c>
      <c r="J115" s="148">
        <v>0</v>
      </c>
      <c r="K115" s="149">
        <f t="shared" si="4"/>
        <v>29</v>
      </c>
    </row>
    <row r="116" spans="1:11" x14ac:dyDescent="0.2">
      <c r="A116" s="147">
        <v>44078</v>
      </c>
      <c r="B116" s="148">
        <v>43</v>
      </c>
      <c r="C116" s="148">
        <f t="shared" si="0"/>
        <v>4329</v>
      </c>
      <c r="D116" s="148">
        <v>4</v>
      </c>
      <c r="E116" s="148">
        <f t="shared" si="1"/>
        <v>2174</v>
      </c>
      <c r="F116" s="148">
        <v>1</v>
      </c>
      <c r="G116" s="148">
        <f t="shared" si="2"/>
        <v>390</v>
      </c>
      <c r="H116" s="148">
        <v>0</v>
      </c>
      <c r="I116" s="148">
        <f t="shared" si="5"/>
        <v>11</v>
      </c>
      <c r="J116" s="148">
        <v>0</v>
      </c>
      <c r="K116" s="149">
        <f t="shared" si="4"/>
        <v>29</v>
      </c>
    </row>
    <row r="117" spans="1:11" x14ac:dyDescent="0.2">
      <c r="A117" s="147">
        <v>44079</v>
      </c>
      <c r="B117" s="148"/>
      <c r="C117" s="148">
        <f t="shared" si="0"/>
        <v>4329</v>
      </c>
      <c r="D117" s="148"/>
      <c r="E117" s="148">
        <f t="shared" si="1"/>
        <v>2174</v>
      </c>
      <c r="F117" s="148"/>
      <c r="G117" s="148">
        <f t="shared" si="2"/>
        <v>390</v>
      </c>
      <c r="H117" s="148"/>
      <c r="I117" s="148">
        <f t="shared" si="5"/>
        <v>11</v>
      </c>
      <c r="J117" s="148"/>
      <c r="K117" s="149">
        <f t="shared" si="4"/>
        <v>29</v>
      </c>
    </row>
    <row r="118" spans="1:11" x14ac:dyDescent="0.2">
      <c r="A118" s="147">
        <v>44080</v>
      </c>
      <c r="B118" s="148"/>
      <c r="C118" s="148">
        <f t="shared" si="0"/>
        <v>4329</v>
      </c>
      <c r="D118" s="148"/>
      <c r="E118" s="148">
        <f t="shared" si="1"/>
        <v>2174</v>
      </c>
      <c r="F118" s="148"/>
      <c r="G118" s="148">
        <f t="shared" si="2"/>
        <v>390</v>
      </c>
      <c r="H118" s="148"/>
      <c r="I118" s="148">
        <f t="shared" si="5"/>
        <v>11</v>
      </c>
      <c r="J118" s="148"/>
      <c r="K118" s="149">
        <f t="shared" si="4"/>
        <v>29</v>
      </c>
    </row>
    <row r="119" spans="1:11" x14ac:dyDescent="0.2">
      <c r="A119" s="147">
        <v>44081</v>
      </c>
      <c r="B119" s="148">
        <v>132</v>
      </c>
      <c r="C119" s="148">
        <f t="shared" si="0"/>
        <v>4461</v>
      </c>
      <c r="D119" s="148">
        <v>33</v>
      </c>
      <c r="E119" s="148">
        <f t="shared" si="1"/>
        <v>2207</v>
      </c>
      <c r="F119" s="148">
        <v>4</v>
      </c>
      <c r="G119" s="148">
        <f t="shared" si="2"/>
        <v>394</v>
      </c>
      <c r="H119" s="148">
        <v>0</v>
      </c>
      <c r="I119" s="148">
        <f t="shared" si="5"/>
        <v>11</v>
      </c>
      <c r="J119" s="148">
        <v>0</v>
      </c>
      <c r="K119" s="149">
        <f t="shared" si="4"/>
        <v>29</v>
      </c>
    </row>
    <row r="120" spans="1:11" x14ac:dyDescent="0.2">
      <c r="A120" s="147">
        <v>44082</v>
      </c>
      <c r="B120" s="148">
        <v>41</v>
      </c>
      <c r="C120" s="148">
        <f t="shared" si="0"/>
        <v>4502</v>
      </c>
      <c r="D120" s="148">
        <v>7</v>
      </c>
      <c r="E120" s="148">
        <f t="shared" si="1"/>
        <v>2214</v>
      </c>
      <c r="F120" s="148">
        <v>7</v>
      </c>
      <c r="G120" s="148">
        <f t="shared" si="2"/>
        <v>401</v>
      </c>
      <c r="H120" s="148">
        <v>0</v>
      </c>
      <c r="I120" s="148">
        <f t="shared" si="5"/>
        <v>11</v>
      </c>
      <c r="J120" s="148">
        <v>0</v>
      </c>
      <c r="K120" s="149">
        <f t="shared" si="4"/>
        <v>29</v>
      </c>
    </row>
    <row r="121" spans="1:11" x14ac:dyDescent="0.2">
      <c r="A121" s="147">
        <v>44083</v>
      </c>
      <c r="B121" s="148">
        <v>44</v>
      </c>
      <c r="C121" s="148">
        <f t="shared" si="0"/>
        <v>4546</v>
      </c>
      <c r="D121" s="148">
        <v>6</v>
      </c>
      <c r="E121" s="148">
        <f t="shared" si="1"/>
        <v>2220</v>
      </c>
      <c r="F121" s="148">
        <v>3</v>
      </c>
      <c r="G121" s="148">
        <f t="shared" si="2"/>
        <v>404</v>
      </c>
      <c r="H121" s="148">
        <v>0</v>
      </c>
      <c r="I121" s="148">
        <f t="shared" si="5"/>
        <v>11</v>
      </c>
      <c r="J121" s="148">
        <v>0</v>
      </c>
      <c r="K121" s="149">
        <f t="shared" si="4"/>
        <v>29</v>
      </c>
    </row>
    <row r="122" spans="1:11" x14ac:dyDescent="0.2">
      <c r="A122" s="147">
        <v>44084</v>
      </c>
      <c r="B122" s="148">
        <v>24</v>
      </c>
      <c r="C122" s="148">
        <f t="shared" si="0"/>
        <v>4570</v>
      </c>
      <c r="D122" s="148">
        <v>12</v>
      </c>
      <c r="E122" s="148">
        <f t="shared" si="1"/>
        <v>2232</v>
      </c>
      <c r="F122" s="148">
        <v>0</v>
      </c>
      <c r="G122" s="148">
        <f t="shared" si="2"/>
        <v>404</v>
      </c>
      <c r="H122" s="148">
        <v>0</v>
      </c>
      <c r="I122" s="148">
        <f t="shared" si="5"/>
        <v>11</v>
      </c>
      <c r="J122" s="148">
        <v>0</v>
      </c>
      <c r="K122" s="149">
        <f t="shared" si="4"/>
        <v>29</v>
      </c>
    </row>
    <row r="123" spans="1:11" x14ac:dyDescent="0.2">
      <c r="A123" s="147">
        <v>44085</v>
      </c>
      <c r="B123" s="148">
        <v>41</v>
      </c>
      <c r="C123" s="148">
        <f t="shared" si="0"/>
        <v>4611</v>
      </c>
      <c r="D123" s="148">
        <v>9</v>
      </c>
      <c r="E123" s="148">
        <f t="shared" si="1"/>
        <v>2241</v>
      </c>
      <c r="F123" s="148">
        <v>1</v>
      </c>
      <c r="G123" s="148">
        <f t="shared" si="2"/>
        <v>405</v>
      </c>
      <c r="H123" s="148">
        <v>2</v>
      </c>
      <c r="I123" s="148">
        <f t="shared" si="5"/>
        <v>13</v>
      </c>
      <c r="J123" s="148">
        <v>0</v>
      </c>
      <c r="K123" s="149">
        <f t="shared" si="4"/>
        <v>29</v>
      </c>
    </row>
    <row r="124" spans="1:11" x14ac:dyDescent="0.2">
      <c r="A124" s="147">
        <v>44086</v>
      </c>
      <c r="B124" s="148"/>
      <c r="C124" s="148">
        <f t="shared" si="0"/>
        <v>4611</v>
      </c>
      <c r="D124" s="148"/>
      <c r="E124" s="148">
        <f t="shared" si="1"/>
        <v>2241</v>
      </c>
      <c r="F124" s="148"/>
      <c r="G124" s="148">
        <f t="shared" si="2"/>
        <v>405</v>
      </c>
      <c r="H124" s="148"/>
      <c r="I124" s="148">
        <f t="shared" si="5"/>
        <v>13</v>
      </c>
      <c r="J124" s="148"/>
      <c r="K124" s="149">
        <f t="shared" si="4"/>
        <v>29</v>
      </c>
    </row>
    <row r="125" spans="1:11" x14ac:dyDescent="0.2">
      <c r="A125" s="147">
        <v>44087</v>
      </c>
      <c r="B125" s="148"/>
      <c r="C125" s="148">
        <f t="shared" si="0"/>
        <v>4611</v>
      </c>
      <c r="D125" s="148"/>
      <c r="E125" s="148">
        <f t="shared" si="1"/>
        <v>2241</v>
      </c>
      <c r="F125" s="148"/>
      <c r="G125" s="148">
        <f t="shared" si="2"/>
        <v>405</v>
      </c>
      <c r="H125" s="148"/>
      <c r="I125" s="148">
        <f t="shared" si="5"/>
        <v>13</v>
      </c>
      <c r="J125" s="148"/>
      <c r="K125" s="149">
        <f t="shared" si="4"/>
        <v>29</v>
      </c>
    </row>
    <row r="126" spans="1:11" x14ac:dyDescent="0.2">
      <c r="A126" s="147">
        <v>44088</v>
      </c>
      <c r="B126" s="148">
        <v>187</v>
      </c>
      <c r="C126" s="148">
        <f t="shared" si="0"/>
        <v>4798</v>
      </c>
      <c r="D126" s="148">
        <v>51</v>
      </c>
      <c r="E126" s="148">
        <f t="shared" si="1"/>
        <v>2292</v>
      </c>
      <c r="F126" s="148">
        <v>10</v>
      </c>
      <c r="G126" s="148">
        <f t="shared" si="2"/>
        <v>415</v>
      </c>
      <c r="H126" s="148">
        <v>3</v>
      </c>
      <c r="I126" s="148">
        <f t="shared" si="5"/>
        <v>16</v>
      </c>
      <c r="J126" s="148">
        <v>0</v>
      </c>
      <c r="K126" s="149">
        <f t="shared" si="4"/>
        <v>29</v>
      </c>
    </row>
    <row r="127" spans="1:11" x14ac:dyDescent="0.2">
      <c r="A127" s="147">
        <v>44089</v>
      </c>
      <c r="B127" s="148">
        <v>40</v>
      </c>
      <c r="C127" s="148">
        <f t="shared" si="0"/>
        <v>4838</v>
      </c>
      <c r="D127" s="148">
        <v>20</v>
      </c>
      <c r="E127" s="148">
        <f t="shared" si="1"/>
        <v>2312</v>
      </c>
      <c r="F127" s="148">
        <v>6</v>
      </c>
      <c r="G127" s="148">
        <f t="shared" si="2"/>
        <v>421</v>
      </c>
      <c r="H127" s="148">
        <v>0</v>
      </c>
      <c r="I127" s="148">
        <f t="shared" si="5"/>
        <v>16</v>
      </c>
      <c r="J127" s="148">
        <v>0</v>
      </c>
      <c r="K127" s="149">
        <f t="shared" si="4"/>
        <v>29</v>
      </c>
    </row>
    <row r="128" spans="1:11" x14ac:dyDescent="0.2">
      <c r="A128" s="147">
        <v>44090</v>
      </c>
      <c r="B128" s="148">
        <v>50</v>
      </c>
      <c r="C128" s="148">
        <f t="shared" si="0"/>
        <v>4888</v>
      </c>
      <c r="D128" s="148">
        <v>9</v>
      </c>
      <c r="E128" s="148">
        <f t="shared" si="1"/>
        <v>2321</v>
      </c>
      <c r="F128" s="148">
        <v>4</v>
      </c>
      <c r="G128" s="148">
        <f t="shared" si="2"/>
        <v>425</v>
      </c>
      <c r="H128" s="148">
        <v>0</v>
      </c>
      <c r="I128" s="148">
        <f t="shared" si="5"/>
        <v>16</v>
      </c>
      <c r="J128" s="148">
        <v>0</v>
      </c>
      <c r="K128" s="149">
        <f t="shared" si="4"/>
        <v>29</v>
      </c>
    </row>
    <row r="129" spans="1:11" x14ac:dyDescent="0.2">
      <c r="A129" s="147">
        <v>44091</v>
      </c>
      <c r="B129" s="148">
        <v>33</v>
      </c>
      <c r="C129" s="148">
        <f t="shared" si="0"/>
        <v>4921</v>
      </c>
      <c r="D129" s="148">
        <v>22</v>
      </c>
      <c r="E129" s="148">
        <f t="shared" si="1"/>
        <v>2343</v>
      </c>
      <c r="F129" s="148">
        <v>2</v>
      </c>
      <c r="G129" s="148">
        <f t="shared" si="2"/>
        <v>427</v>
      </c>
      <c r="H129" s="148">
        <v>5</v>
      </c>
      <c r="I129" s="148">
        <f t="shared" si="5"/>
        <v>21</v>
      </c>
      <c r="J129" s="148">
        <v>0</v>
      </c>
      <c r="K129" s="149">
        <f t="shared" si="4"/>
        <v>29</v>
      </c>
    </row>
    <row r="130" spans="1:11" x14ac:dyDescent="0.2">
      <c r="A130" s="147">
        <v>44092</v>
      </c>
      <c r="B130" s="148">
        <v>57</v>
      </c>
      <c r="C130" s="148">
        <f t="shared" si="0"/>
        <v>4978</v>
      </c>
      <c r="D130" s="148">
        <v>22</v>
      </c>
      <c r="E130" s="148">
        <f t="shared" si="1"/>
        <v>2365</v>
      </c>
      <c r="F130" s="148">
        <v>4</v>
      </c>
      <c r="G130" s="148">
        <f t="shared" si="2"/>
        <v>431</v>
      </c>
      <c r="H130" s="148">
        <v>0</v>
      </c>
      <c r="I130" s="148">
        <f t="shared" si="5"/>
        <v>21</v>
      </c>
      <c r="J130" s="148">
        <v>0</v>
      </c>
      <c r="K130" s="149">
        <f t="shared" si="4"/>
        <v>29</v>
      </c>
    </row>
    <row r="131" spans="1:11" x14ac:dyDescent="0.2">
      <c r="A131" s="147">
        <v>44093</v>
      </c>
      <c r="B131" s="148"/>
      <c r="C131" s="148">
        <f t="shared" si="0"/>
        <v>4978</v>
      </c>
      <c r="D131" s="148"/>
      <c r="E131" s="148">
        <f t="shared" si="1"/>
        <v>2365</v>
      </c>
      <c r="F131" s="148"/>
      <c r="G131" s="148">
        <f t="shared" si="2"/>
        <v>431</v>
      </c>
      <c r="H131" s="148"/>
      <c r="I131" s="148">
        <f t="shared" si="5"/>
        <v>21</v>
      </c>
      <c r="J131" s="148"/>
      <c r="K131" s="149">
        <f t="shared" si="4"/>
        <v>29</v>
      </c>
    </row>
    <row r="132" spans="1:11" x14ac:dyDescent="0.2">
      <c r="A132" s="147">
        <v>44094</v>
      </c>
      <c r="B132" s="148"/>
      <c r="C132" s="148">
        <f t="shared" si="0"/>
        <v>4978</v>
      </c>
      <c r="D132" s="148"/>
      <c r="E132" s="148">
        <f t="shared" si="1"/>
        <v>2365</v>
      </c>
      <c r="F132" s="148"/>
      <c r="G132" s="148">
        <f t="shared" si="2"/>
        <v>431</v>
      </c>
      <c r="H132" s="148"/>
      <c r="I132" s="148">
        <f t="shared" si="5"/>
        <v>21</v>
      </c>
      <c r="J132" s="148"/>
      <c r="K132" s="149">
        <f t="shared" si="4"/>
        <v>29</v>
      </c>
    </row>
    <row r="133" spans="1:11" x14ac:dyDescent="0.2">
      <c r="A133" s="147">
        <v>44095</v>
      </c>
      <c r="B133" s="148">
        <v>219</v>
      </c>
      <c r="C133" s="148">
        <f>SUM(C132,B133)</f>
        <v>5197</v>
      </c>
      <c r="D133" s="148">
        <v>148</v>
      </c>
      <c r="E133" s="148">
        <f t="shared" ref="E133:E158" si="6">SUM(E132,D133)</f>
        <v>2513</v>
      </c>
      <c r="F133" s="148">
        <v>28</v>
      </c>
      <c r="G133" s="148">
        <f t="shared" ref="G133:G158" si="7">SUM(G132,F133)</f>
        <v>459</v>
      </c>
      <c r="H133" s="148">
        <v>3</v>
      </c>
      <c r="I133" s="148">
        <f t="shared" si="5"/>
        <v>24</v>
      </c>
      <c r="J133" s="148">
        <v>0</v>
      </c>
      <c r="K133" s="149">
        <f t="shared" ref="K133:K158" si="8">SUM(K132,J133)</f>
        <v>29</v>
      </c>
    </row>
    <row r="134" spans="1:11" x14ac:dyDescent="0.2">
      <c r="A134" s="147">
        <v>44096</v>
      </c>
      <c r="B134" s="148">
        <v>43</v>
      </c>
      <c r="C134" s="148">
        <f>SUM(C133,B134)</f>
        <v>5240</v>
      </c>
      <c r="D134" s="148">
        <v>9</v>
      </c>
      <c r="E134" s="148">
        <f t="shared" si="6"/>
        <v>2522</v>
      </c>
      <c r="F134" s="148">
        <v>4</v>
      </c>
      <c r="G134" s="148">
        <f t="shared" si="7"/>
        <v>463</v>
      </c>
      <c r="H134" s="148">
        <v>2</v>
      </c>
      <c r="I134" s="148">
        <f t="shared" si="5"/>
        <v>26</v>
      </c>
      <c r="J134" s="148">
        <v>0</v>
      </c>
      <c r="K134" s="149">
        <f t="shared" si="8"/>
        <v>29</v>
      </c>
    </row>
    <row r="135" spans="1:11" x14ac:dyDescent="0.2">
      <c r="A135" s="147">
        <v>44097</v>
      </c>
      <c r="B135" s="148">
        <v>23</v>
      </c>
      <c r="C135" s="148">
        <f>SUM(C134,B135)</f>
        <v>5263</v>
      </c>
      <c r="D135" s="148">
        <v>25</v>
      </c>
      <c r="E135" s="148">
        <f t="shared" si="6"/>
        <v>2547</v>
      </c>
      <c r="F135" s="148">
        <v>1</v>
      </c>
      <c r="G135" s="148">
        <f t="shared" si="7"/>
        <v>464</v>
      </c>
      <c r="H135" s="148">
        <v>4</v>
      </c>
      <c r="I135" s="148">
        <f t="shared" si="5"/>
        <v>30</v>
      </c>
      <c r="J135" s="148">
        <v>0</v>
      </c>
      <c r="K135" s="149">
        <f t="shared" si="8"/>
        <v>29</v>
      </c>
    </row>
    <row r="136" spans="1:11" x14ac:dyDescent="0.2">
      <c r="A136" s="147">
        <v>44098</v>
      </c>
      <c r="B136" s="150">
        <v>36</v>
      </c>
      <c r="C136" s="148">
        <f>SUM(C135,B136)</f>
        <v>5299</v>
      </c>
      <c r="D136" s="150">
        <v>24</v>
      </c>
      <c r="E136" s="148">
        <f t="shared" si="6"/>
        <v>2571</v>
      </c>
      <c r="F136" s="150">
        <v>0</v>
      </c>
      <c r="G136" s="148">
        <f t="shared" si="7"/>
        <v>464</v>
      </c>
      <c r="H136" s="150">
        <v>2</v>
      </c>
      <c r="I136" s="148">
        <f t="shared" si="5"/>
        <v>32</v>
      </c>
      <c r="J136" s="150">
        <v>0</v>
      </c>
      <c r="K136" s="149">
        <f t="shared" si="8"/>
        <v>29</v>
      </c>
    </row>
    <row r="137" spans="1:11" x14ac:dyDescent="0.2">
      <c r="A137" s="147">
        <v>44099</v>
      </c>
      <c r="B137" s="150">
        <v>44</v>
      </c>
      <c r="C137" s="148">
        <f>SUM(C136,B137)</f>
        <v>5343</v>
      </c>
      <c r="D137" s="150">
        <v>22</v>
      </c>
      <c r="E137" s="148">
        <f t="shared" si="6"/>
        <v>2593</v>
      </c>
      <c r="F137" s="150">
        <v>10</v>
      </c>
      <c r="G137" s="148">
        <f t="shared" si="7"/>
        <v>474</v>
      </c>
      <c r="H137" s="150">
        <v>2</v>
      </c>
      <c r="I137" s="148">
        <f t="shared" si="5"/>
        <v>34</v>
      </c>
      <c r="J137" s="150">
        <v>0</v>
      </c>
      <c r="K137" s="149">
        <f t="shared" si="8"/>
        <v>29</v>
      </c>
    </row>
    <row r="138" spans="1:11" x14ac:dyDescent="0.2">
      <c r="A138" s="147">
        <v>44100</v>
      </c>
      <c r="B138" s="150"/>
      <c r="C138" s="148">
        <f t="shared" ref="C138:C158" si="9">SUM(C137,B138)</f>
        <v>5343</v>
      </c>
      <c r="D138" s="150"/>
      <c r="E138" s="148">
        <f t="shared" si="6"/>
        <v>2593</v>
      </c>
      <c r="F138" s="150"/>
      <c r="G138" s="148">
        <f t="shared" si="7"/>
        <v>474</v>
      </c>
      <c r="H138" s="150"/>
      <c r="I138" s="148">
        <f t="shared" si="5"/>
        <v>34</v>
      </c>
      <c r="J138" s="150"/>
      <c r="K138" s="149">
        <f t="shared" si="8"/>
        <v>29</v>
      </c>
    </row>
    <row r="139" spans="1:11" x14ac:dyDescent="0.2">
      <c r="A139" s="147">
        <v>44101</v>
      </c>
      <c r="B139" s="150"/>
      <c r="C139" s="148">
        <f t="shared" si="9"/>
        <v>5343</v>
      </c>
      <c r="D139" s="150"/>
      <c r="E139" s="148">
        <f t="shared" si="6"/>
        <v>2593</v>
      </c>
      <c r="F139" s="150"/>
      <c r="G139" s="148">
        <f t="shared" si="7"/>
        <v>474</v>
      </c>
      <c r="H139" s="150"/>
      <c r="I139" s="148">
        <f t="shared" si="5"/>
        <v>34</v>
      </c>
      <c r="J139" s="150"/>
      <c r="K139" s="149">
        <f t="shared" si="8"/>
        <v>29</v>
      </c>
    </row>
    <row r="140" spans="1:11" x14ac:dyDescent="0.2">
      <c r="A140" s="147">
        <v>44102</v>
      </c>
      <c r="B140" s="150">
        <v>184</v>
      </c>
      <c r="C140" s="148">
        <f t="shared" si="9"/>
        <v>5527</v>
      </c>
      <c r="D140" s="150">
        <v>106</v>
      </c>
      <c r="E140" s="148">
        <f t="shared" si="6"/>
        <v>2699</v>
      </c>
      <c r="F140" s="150">
        <v>26</v>
      </c>
      <c r="G140" s="148">
        <f t="shared" si="7"/>
        <v>500</v>
      </c>
      <c r="H140" s="150">
        <v>5</v>
      </c>
      <c r="I140" s="148">
        <f t="shared" si="5"/>
        <v>39</v>
      </c>
      <c r="J140" s="150">
        <v>1</v>
      </c>
      <c r="K140" s="149">
        <f t="shared" si="8"/>
        <v>30</v>
      </c>
    </row>
    <row r="141" spans="1:11" x14ac:dyDescent="0.2">
      <c r="A141" s="147">
        <v>44103</v>
      </c>
      <c r="B141" s="150">
        <v>67</v>
      </c>
      <c r="C141" s="148">
        <f t="shared" si="9"/>
        <v>5594</v>
      </c>
      <c r="D141" s="150">
        <v>43</v>
      </c>
      <c r="E141" s="148">
        <f t="shared" si="6"/>
        <v>2742</v>
      </c>
      <c r="F141" s="150">
        <v>11</v>
      </c>
      <c r="G141" s="148">
        <f t="shared" si="7"/>
        <v>511</v>
      </c>
      <c r="H141" s="150">
        <v>6</v>
      </c>
      <c r="I141" s="148">
        <f t="shared" si="5"/>
        <v>45</v>
      </c>
      <c r="J141" s="150">
        <v>0</v>
      </c>
      <c r="K141" s="149">
        <f t="shared" si="8"/>
        <v>30</v>
      </c>
    </row>
    <row r="142" spans="1:11" x14ac:dyDescent="0.2">
      <c r="A142" s="147">
        <v>44104</v>
      </c>
      <c r="B142" s="150">
        <v>52</v>
      </c>
      <c r="C142" s="148">
        <f t="shared" si="9"/>
        <v>5646</v>
      </c>
      <c r="D142" s="150">
        <v>18</v>
      </c>
      <c r="E142" s="148">
        <f t="shared" si="6"/>
        <v>2760</v>
      </c>
      <c r="F142" s="150">
        <v>4</v>
      </c>
      <c r="G142" s="148">
        <f t="shared" si="7"/>
        <v>515</v>
      </c>
      <c r="H142" s="150">
        <v>5</v>
      </c>
      <c r="I142" s="148">
        <f t="shared" si="5"/>
        <v>50</v>
      </c>
      <c r="J142" s="150">
        <v>0</v>
      </c>
      <c r="K142" s="149">
        <f t="shared" si="8"/>
        <v>30</v>
      </c>
    </row>
    <row r="143" spans="1:11" x14ac:dyDescent="0.2">
      <c r="A143" s="147">
        <v>44105</v>
      </c>
      <c r="B143" s="150">
        <v>76</v>
      </c>
      <c r="C143" s="148">
        <f t="shared" si="9"/>
        <v>5722</v>
      </c>
      <c r="D143" s="150">
        <v>40</v>
      </c>
      <c r="E143" s="148">
        <f t="shared" si="6"/>
        <v>2800</v>
      </c>
      <c r="F143" s="150">
        <v>2</v>
      </c>
      <c r="G143" s="148">
        <f t="shared" si="7"/>
        <v>517</v>
      </c>
      <c r="H143" s="150">
        <v>6</v>
      </c>
      <c r="I143" s="148">
        <f t="shared" si="5"/>
        <v>56</v>
      </c>
      <c r="J143" s="150">
        <v>0</v>
      </c>
      <c r="K143" s="149">
        <f t="shared" si="8"/>
        <v>30</v>
      </c>
    </row>
    <row r="144" spans="1:11" x14ac:dyDescent="0.2">
      <c r="A144" s="147">
        <v>44106</v>
      </c>
      <c r="B144" s="150">
        <v>73</v>
      </c>
      <c r="C144" s="148">
        <f t="shared" si="9"/>
        <v>5795</v>
      </c>
      <c r="D144" s="150">
        <v>52</v>
      </c>
      <c r="E144" s="148">
        <f t="shared" si="6"/>
        <v>2852</v>
      </c>
      <c r="F144" s="150">
        <v>5</v>
      </c>
      <c r="G144" s="148">
        <f t="shared" si="7"/>
        <v>522</v>
      </c>
      <c r="H144" s="150">
        <v>5</v>
      </c>
      <c r="I144" s="148">
        <f t="shared" si="5"/>
        <v>61</v>
      </c>
      <c r="J144" s="150">
        <v>1</v>
      </c>
      <c r="K144" s="149">
        <f t="shared" si="8"/>
        <v>31</v>
      </c>
    </row>
    <row r="145" spans="1:11" x14ac:dyDescent="0.2">
      <c r="A145" s="147">
        <v>44107</v>
      </c>
      <c r="B145" s="150"/>
      <c r="C145" s="148">
        <f t="shared" si="9"/>
        <v>5795</v>
      </c>
      <c r="D145" s="150"/>
      <c r="E145" s="148">
        <f t="shared" si="6"/>
        <v>2852</v>
      </c>
      <c r="F145" s="150"/>
      <c r="G145" s="148">
        <f t="shared" si="7"/>
        <v>522</v>
      </c>
      <c r="H145" s="150"/>
      <c r="I145" s="148">
        <f t="shared" si="5"/>
        <v>61</v>
      </c>
      <c r="J145" s="150"/>
      <c r="K145" s="149">
        <f t="shared" si="8"/>
        <v>31</v>
      </c>
    </row>
    <row r="146" spans="1:11" x14ac:dyDescent="0.2">
      <c r="A146" s="147">
        <v>44108</v>
      </c>
      <c r="B146" s="150"/>
      <c r="C146" s="148">
        <f t="shared" si="9"/>
        <v>5795</v>
      </c>
      <c r="D146" s="150"/>
      <c r="E146" s="148">
        <f t="shared" si="6"/>
        <v>2852</v>
      </c>
      <c r="F146" s="150"/>
      <c r="G146" s="148">
        <f t="shared" si="7"/>
        <v>522</v>
      </c>
      <c r="H146" s="150"/>
      <c r="I146" s="148">
        <f t="shared" si="5"/>
        <v>61</v>
      </c>
      <c r="J146" s="150"/>
      <c r="K146" s="149">
        <f t="shared" si="8"/>
        <v>31</v>
      </c>
    </row>
    <row r="147" spans="1:11" x14ac:dyDescent="0.2">
      <c r="A147" s="147">
        <v>44109</v>
      </c>
      <c r="B147" s="150">
        <v>362</v>
      </c>
      <c r="C147" s="148">
        <f t="shared" si="9"/>
        <v>6157</v>
      </c>
      <c r="D147" s="150">
        <v>186</v>
      </c>
      <c r="E147" s="148">
        <f t="shared" si="6"/>
        <v>3038</v>
      </c>
      <c r="F147" s="150">
        <v>40</v>
      </c>
      <c r="G147" s="148">
        <f t="shared" si="7"/>
        <v>562</v>
      </c>
      <c r="H147" s="150">
        <v>11</v>
      </c>
      <c r="I147" s="148">
        <f t="shared" si="5"/>
        <v>72</v>
      </c>
      <c r="J147" s="150">
        <v>2</v>
      </c>
      <c r="K147" s="149">
        <f t="shared" si="8"/>
        <v>33</v>
      </c>
    </row>
    <row r="148" spans="1:11" x14ac:dyDescent="0.2">
      <c r="A148" s="147">
        <v>44110</v>
      </c>
      <c r="B148" s="150">
        <v>58</v>
      </c>
      <c r="C148" s="148">
        <f t="shared" si="9"/>
        <v>6215</v>
      </c>
      <c r="D148" s="150">
        <v>45</v>
      </c>
      <c r="E148" s="148">
        <f t="shared" si="6"/>
        <v>3083</v>
      </c>
      <c r="F148" s="150">
        <v>7</v>
      </c>
      <c r="G148" s="148">
        <f t="shared" si="7"/>
        <v>569</v>
      </c>
      <c r="H148" s="150">
        <v>2</v>
      </c>
      <c r="I148" s="148">
        <f t="shared" si="5"/>
        <v>74</v>
      </c>
      <c r="J148" s="150">
        <v>0</v>
      </c>
      <c r="K148" s="149">
        <f t="shared" si="8"/>
        <v>33</v>
      </c>
    </row>
    <row r="149" spans="1:11" x14ac:dyDescent="0.2">
      <c r="A149" s="147">
        <v>44111</v>
      </c>
      <c r="B149" s="150">
        <v>33</v>
      </c>
      <c r="C149" s="148">
        <f t="shared" si="9"/>
        <v>6248</v>
      </c>
      <c r="D149" s="150">
        <v>56</v>
      </c>
      <c r="E149" s="148">
        <f t="shared" si="6"/>
        <v>3139</v>
      </c>
      <c r="F149" s="150">
        <v>0</v>
      </c>
      <c r="G149" s="148">
        <f t="shared" si="7"/>
        <v>569</v>
      </c>
      <c r="H149" s="150">
        <v>2</v>
      </c>
      <c r="I149" s="148">
        <f t="shared" si="5"/>
        <v>76</v>
      </c>
      <c r="J149" s="150">
        <v>0</v>
      </c>
      <c r="K149" s="149">
        <f t="shared" si="8"/>
        <v>33</v>
      </c>
    </row>
    <row r="150" spans="1:11" x14ac:dyDescent="0.2">
      <c r="A150" s="147">
        <v>44112</v>
      </c>
      <c r="B150" s="150">
        <v>83</v>
      </c>
      <c r="C150" s="148">
        <f t="shared" si="9"/>
        <v>6331</v>
      </c>
      <c r="D150" s="150">
        <v>33</v>
      </c>
      <c r="E150" s="148">
        <f t="shared" si="6"/>
        <v>3172</v>
      </c>
      <c r="F150" s="150">
        <v>5</v>
      </c>
      <c r="G150" s="148">
        <f t="shared" si="7"/>
        <v>574</v>
      </c>
      <c r="H150" s="150">
        <v>2</v>
      </c>
      <c r="I150" s="148">
        <f t="shared" si="5"/>
        <v>78</v>
      </c>
      <c r="J150" s="150">
        <v>0</v>
      </c>
      <c r="K150" s="149">
        <f t="shared" si="8"/>
        <v>33</v>
      </c>
    </row>
    <row r="151" spans="1:11" x14ac:dyDescent="0.2">
      <c r="A151" s="147">
        <v>44113</v>
      </c>
      <c r="B151" s="150">
        <v>20</v>
      </c>
      <c r="C151" s="148">
        <f t="shared" si="9"/>
        <v>6351</v>
      </c>
      <c r="D151" s="150">
        <v>18</v>
      </c>
      <c r="E151" s="148">
        <f t="shared" si="6"/>
        <v>3190</v>
      </c>
      <c r="F151" s="150">
        <v>13</v>
      </c>
      <c r="G151" s="148">
        <f t="shared" si="7"/>
        <v>587</v>
      </c>
      <c r="H151" s="150">
        <v>4</v>
      </c>
      <c r="I151" s="148">
        <f t="shared" si="5"/>
        <v>82</v>
      </c>
      <c r="J151" s="150">
        <v>0</v>
      </c>
      <c r="K151" s="149">
        <f t="shared" si="8"/>
        <v>33</v>
      </c>
    </row>
    <row r="152" spans="1:11" x14ac:dyDescent="0.2">
      <c r="A152" s="147">
        <v>44114</v>
      </c>
      <c r="B152" s="150"/>
      <c r="C152" s="148">
        <f t="shared" si="9"/>
        <v>6351</v>
      </c>
      <c r="D152" s="150"/>
      <c r="E152" s="148">
        <f t="shared" si="6"/>
        <v>3190</v>
      </c>
      <c r="F152" s="150"/>
      <c r="G152" s="148">
        <f t="shared" si="7"/>
        <v>587</v>
      </c>
      <c r="H152" s="150"/>
      <c r="I152" s="148">
        <f t="shared" si="5"/>
        <v>82</v>
      </c>
      <c r="J152" s="150"/>
      <c r="K152" s="149">
        <f t="shared" si="8"/>
        <v>33</v>
      </c>
    </row>
    <row r="153" spans="1:11" x14ac:dyDescent="0.2">
      <c r="A153" s="147">
        <v>44115</v>
      </c>
      <c r="B153" s="150"/>
      <c r="C153" s="148">
        <f t="shared" si="9"/>
        <v>6351</v>
      </c>
      <c r="D153" s="150"/>
      <c r="E153" s="148">
        <f t="shared" si="6"/>
        <v>3190</v>
      </c>
      <c r="F153" s="150"/>
      <c r="G153" s="148">
        <f t="shared" si="7"/>
        <v>587</v>
      </c>
      <c r="H153" s="150"/>
      <c r="I153" s="148">
        <f t="shared" si="5"/>
        <v>82</v>
      </c>
      <c r="J153" s="150"/>
      <c r="K153" s="149">
        <f t="shared" si="8"/>
        <v>33</v>
      </c>
    </row>
    <row r="154" spans="1:11" x14ac:dyDescent="0.2">
      <c r="A154" s="147">
        <v>44116</v>
      </c>
      <c r="B154" s="150">
        <v>351</v>
      </c>
      <c r="C154" s="148">
        <f t="shared" si="9"/>
        <v>6702</v>
      </c>
      <c r="D154" s="150">
        <v>179</v>
      </c>
      <c r="E154" s="148">
        <f t="shared" si="6"/>
        <v>3369</v>
      </c>
      <c r="F154" s="150">
        <v>37</v>
      </c>
      <c r="G154" s="148">
        <f t="shared" si="7"/>
        <v>624</v>
      </c>
      <c r="H154" s="150">
        <v>15</v>
      </c>
      <c r="I154" s="148">
        <f t="shared" si="5"/>
        <v>97</v>
      </c>
      <c r="J154" s="150">
        <v>9</v>
      </c>
      <c r="K154" s="149">
        <f t="shared" si="8"/>
        <v>42</v>
      </c>
    </row>
    <row r="155" spans="1:11" x14ac:dyDescent="0.2">
      <c r="A155" s="147">
        <v>44117</v>
      </c>
      <c r="B155" s="150">
        <v>94</v>
      </c>
      <c r="C155" s="148">
        <f t="shared" si="9"/>
        <v>6796</v>
      </c>
      <c r="D155" s="150">
        <v>50</v>
      </c>
      <c r="E155" s="148">
        <f t="shared" si="6"/>
        <v>3419</v>
      </c>
      <c r="F155" s="150">
        <v>17</v>
      </c>
      <c r="G155" s="148">
        <f t="shared" si="7"/>
        <v>641</v>
      </c>
      <c r="H155" s="150">
        <v>8</v>
      </c>
      <c r="I155" s="148">
        <f t="shared" si="5"/>
        <v>105</v>
      </c>
      <c r="J155" s="150">
        <v>0</v>
      </c>
      <c r="K155" s="149">
        <f t="shared" si="8"/>
        <v>42</v>
      </c>
    </row>
    <row r="156" spans="1:11" x14ac:dyDescent="0.2">
      <c r="A156" s="147">
        <v>44118</v>
      </c>
      <c r="B156" s="150">
        <v>109</v>
      </c>
      <c r="C156" s="148">
        <f t="shared" si="9"/>
        <v>6905</v>
      </c>
      <c r="D156" s="150">
        <v>30</v>
      </c>
      <c r="E156" s="148">
        <f t="shared" si="6"/>
        <v>3449</v>
      </c>
      <c r="F156" s="150">
        <v>1</v>
      </c>
      <c r="G156" s="148">
        <f t="shared" si="7"/>
        <v>642</v>
      </c>
      <c r="H156" s="150">
        <v>4</v>
      </c>
      <c r="I156" s="148">
        <f t="shared" si="5"/>
        <v>109</v>
      </c>
      <c r="J156" s="150">
        <v>0</v>
      </c>
      <c r="K156" s="149">
        <f t="shared" si="8"/>
        <v>42</v>
      </c>
    </row>
    <row r="157" spans="1:11" x14ac:dyDescent="0.2">
      <c r="A157" s="147">
        <v>44119</v>
      </c>
      <c r="B157" s="150">
        <v>66</v>
      </c>
      <c r="C157" s="148">
        <f t="shared" si="9"/>
        <v>6971</v>
      </c>
      <c r="D157" s="150">
        <v>21</v>
      </c>
      <c r="E157" s="148">
        <f t="shared" si="6"/>
        <v>3470</v>
      </c>
      <c r="F157" s="150">
        <v>4</v>
      </c>
      <c r="G157" s="148">
        <f t="shared" si="7"/>
        <v>646</v>
      </c>
      <c r="H157" s="150">
        <v>3</v>
      </c>
      <c r="I157" s="148">
        <f t="shared" si="5"/>
        <v>112</v>
      </c>
      <c r="J157" s="150">
        <v>0</v>
      </c>
      <c r="K157" s="149">
        <f t="shared" si="8"/>
        <v>42</v>
      </c>
    </row>
    <row r="158" spans="1:11" x14ac:dyDescent="0.2">
      <c r="A158" s="147">
        <v>44120</v>
      </c>
      <c r="B158" s="150">
        <v>57</v>
      </c>
      <c r="C158" s="148">
        <f t="shared" si="9"/>
        <v>7028</v>
      </c>
      <c r="D158" s="150">
        <v>32</v>
      </c>
      <c r="E158" s="148">
        <f t="shared" si="6"/>
        <v>3502</v>
      </c>
      <c r="F158" s="150">
        <v>9</v>
      </c>
      <c r="G158" s="148">
        <f t="shared" si="7"/>
        <v>655</v>
      </c>
      <c r="H158" s="150">
        <v>9</v>
      </c>
      <c r="I158" s="148">
        <f t="shared" si="5"/>
        <v>121</v>
      </c>
      <c r="J158" s="150">
        <v>0</v>
      </c>
      <c r="K158" s="149">
        <f t="shared" si="8"/>
        <v>42</v>
      </c>
    </row>
    <row r="159" spans="1:11" x14ac:dyDescent="0.2">
      <c r="A159" s="147">
        <v>44121</v>
      </c>
      <c r="B159" s="150"/>
      <c r="C159" s="148">
        <f t="shared" ref="C159:C160" si="10">SUM(C158,B159)</f>
        <v>7028</v>
      </c>
      <c r="D159" s="150"/>
      <c r="E159" s="148">
        <f t="shared" ref="E159:E160" si="11">SUM(E158,D159)</f>
        <v>3502</v>
      </c>
      <c r="F159" s="150"/>
      <c r="G159" s="148">
        <f t="shared" ref="G159:G160" si="12">SUM(G158,F159)</f>
        <v>655</v>
      </c>
      <c r="H159" s="150"/>
      <c r="I159" s="148">
        <f t="shared" ref="I159:I160" si="13">I158+H159</f>
        <v>121</v>
      </c>
      <c r="J159" s="150"/>
      <c r="K159" s="149">
        <f t="shared" ref="K159:K160" si="14">SUM(K158,J159)</f>
        <v>42</v>
      </c>
    </row>
    <row r="160" spans="1:11" x14ac:dyDescent="0.2">
      <c r="A160" s="147">
        <v>44122</v>
      </c>
      <c r="B160" s="150"/>
      <c r="C160" s="148">
        <f t="shared" si="10"/>
        <v>7028</v>
      </c>
      <c r="D160" s="150"/>
      <c r="E160" s="148">
        <f t="shared" si="11"/>
        <v>3502</v>
      </c>
      <c r="F160" s="150"/>
      <c r="G160" s="148">
        <f t="shared" si="12"/>
        <v>655</v>
      </c>
      <c r="H160" s="150"/>
      <c r="I160" s="148">
        <f t="shared" si="13"/>
        <v>121</v>
      </c>
      <c r="J160" s="150"/>
      <c r="K160" s="149">
        <f t="shared" si="14"/>
        <v>42</v>
      </c>
    </row>
    <row r="161" spans="1:12" x14ac:dyDescent="0.2">
      <c r="A161" s="147">
        <v>44123</v>
      </c>
      <c r="B161" s="150">
        <v>207</v>
      </c>
      <c r="C161" s="148">
        <f t="shared" ref="C161:C169" si="15">SUM(C160,B161)</f>
        <v>7235</v>
      </c>
      <c r="D161" s="150">
        <v>136</v>
      </c>
      <c r="E161" s="148">
        <f t="shared" ref="E161:E169" si="16">SUM(E160,D161)</f>
        <v>3638</v>
      </c>
      <c r="F161" s="150">
        <v>40</v>
      </c>
      <c r="G161" s="148">
        <f t="shared" ref="G161:G169" si="17">SUM(G160,F161)</f>
        <v>695</v>
      </c>
      <c r="H161" s="150">
        <v>20</v>
      </c>
      <c r="I161" s="148">
        <f t="shared" ref="I161:I169" si="18">I160+H161</f>
        <v>141</v>
      </c>
      <c r="J161" s="150">
        <v>0</v>
      </c>
      <c r="K161" s="149">
        <f t="shared" ref="K161:K169" si="19">SUM(K160,J161)</f>
        <v>42</v>
      </c>
    </row>
    <row r="162" spans="1:12" x14ac:dyDescent="0.2">
      <c r="A162" s="147">
        <v>44124</v>
      </c>
      <c r="B162" s="150">
        <v>46</v>
      </c>
      <c r="C162" s="148">
        <f t="shared" si="15"/>
        <v>7281</v>
      </c>
      <c r="D162" s="150">
        <v>17</v>
      </c>
      <c r="E162" s="148">
        <f t="shared" si="16"/>
        <v>3655</v>
      </c>
      <c r="F162" s="150">
        <v>10</v>
      </c>
      <c r="G162" s="148">
        <f t="shared" si="17"/>
        <v>705</v>
      </c>
      <c r="H162" s="150">
        <v>0</v>
      </c>
      <c r="I162" s="148">
        <f t="shared" si="18"/>
        <v>141</v>
      </c>
      <c r="J162" s="150">
        <v>0</v>
      </c>
      <c r="K162" s="149">
        <f t="shared" si="19"/>
        <v>42</v>
      </c>
    </row>
    <row r="163" spans="1:12" x14ac:dyDescent="0.2">
      <c r="A163" s="147">
        <v>44125</v>
      </c>
      <c r="B163" s="150">
        <v>42</v>
      </c>
      <c r="C163" s="148">
        <f t="shared" si="15"/>
        <v>7323</v>
      </c>
      <c r="D163" s="150">
        <v>32</v>
      </c>
      <c r="E163" s="148">
        <f t="shared" si="16"/>
        <v>3687</v>
      </c>
      <c r="F163" s="150">
        <v>9</v>
      </c>
      <c r="G163" s="148">
        <f t="shared" si="17"/>
        <v>714</v>
      </c>
      <c r="H163" s="150">
        <v>4</v>
      </c>
      <c r="I163" s="148">
        <f t="shared" si="18"/>
        <v>145</v>
      </c>
      <c r="J163" s="150">
        <v>0</v>
      </c>
      <c r="K163" s="149">
        <f t="shared" si="19"/>
        <v>42</v>
      </c>
    </row>
    <row r="164" spans="1:12" x14ac:dyDescent="0.2">
      <c r="A164" s="147">
        <v>44126</v>
      </c>
      <c r="B164" s="150">
        <v>28</v>
      </c>
      <c r="C164" s="148">
        <f t="shared" si="15"/>
        <v>7351</v>
      </c>
      <c r="D164" s="150">
        <v>12</v>
      </c>
      <c r="E164" s="148">
        <f t="shared" si="16"/>
        <v>3699</v>
      </c>
      <c r="F164" s="150">
        <v>9</v>
      </c>
      <c r="G164" s="148">
        <f t="shared" si="17"/>
        <v>723</v>
      </c>
      <c r="H164" s="150">
        <v>3</v>
      </c>
      <c r="I164" s="148">
        <f t="shared" si="18"/>
        <v>148</v>
      </c>
      <c r="J164" s="150">
        <v>0</v>
      </c>
      <c r="K164" s="149">
        <f t="shared" si="19"/>
        <v>42</v>
      </c>
    </row>
    <row r="165" spans="1:12" x14ac:dyDescent="0.2">
      <c r="A165" s="147">
        <v>44127</v>
      </c>
      <c r="B165" s="150">
        <v>29</v>
      </c>
      <c r="C165" s="148">
        <f t="shared" si="15"/>
        <v>7380</v>
      </c>
      <c r="D165" s="150">
        <v>41</v>
      </c>
      <c r="E165" s="148">
        <f t="shared" si="16"/>
        <v>3740</v>
      </c>
      <c r="F165" s="150">
        <v>5</v>
      </c>
      <c r="G165" s="148">
        <f t="shared" si="17"/>
        <v>728</v>
      </c>
      <c r="H165" s="150">
        <v>2</v>
      </c>
      <c r="I165" s="148">
        <f t="shared" si="18"/>
        <v>150</v>
      </c>
      <c r="J165" s="150">
        <v>0</v>
      </c>
      <c r="K165" s="149">
        <f t="shared" si="19"/>
        <v>42</v>
      </c>
    </row>
    <row r="166" spans="1:12" x14ac:dyDescent="0.2">
      <c r="A166" s="147">
        <v>44128</v>
      </c>
      <c r="B166" s="150"/>
      <c r="C166" s="148">
        <f t="shared" si="15"/>
        <v>7380</v>
      </c>
      <c r="D166" s="150"/>
      <c r="E166" s="148">
        <f t="shared" si="16"/>
        <v>3740</v>
      </c>
      <c r="F166" s="150"/>
      <c r="G166" s="148">
        <f t="shared" si="17"/>
        <v>728</v>
      </c>
      <c r="H166" s="150"/>
      <c r="I166" s="148">
        <f t="shared" si="18"/>
        <v>150</v>
      </c>
      <c r="J166" s="150"/>
      <c r="K166" s="149">
        <f t="shared" si="19"/>
        <v>42</v>
      </c>
    </row>
    <row r="167" spans="1:12" x14ac:dyDescent="0.2">
      <c r="A167" s="147">
        <v>44129</v>
      </c>
      <c r="B167" s="150"/>
      <c r="C167" s="148">
        <f t="shared" si="15"/>
        <v>7380</v>
      </c>
      <c r="D167" s="150"/>
      <c r="E167" s="148">
        <f t="shared" si="16"/>
        <v>3740</v>
      </c>
      <c r="F167" s="150"/>
      <c r="G167" s="148">
        <f t="shared" si="17"/>
        <v>728</v>
      </c>
      <c r="H167" s="150"/>
      <c r="I167" s="148">
        <f t="shared" si="18"/>
        <v>150</v>
      </c>
      <c r="J167" s="150"/>
      <c r="K167" s="149">
        <f t="shared" si="19"/>
        <v>42</v>
      </c>
    </row>
    <row r="168" spans="1:12" x14ac:dyDescent="0.2">
      <c r="A168" s="147">
        <v>44130</v>
      </c>
      <c r="B168" s="150">
        <v>214</v>
      </c>
      <c r="C168" s="148">
        <f t="shared" si="15"/>
        <v>7594</v>
      </c>
      <c r="D168" s="150">
        <v>93</v>
      </c>
      <c r="E168" s="148">
        <f t="shared" si="16"/>
        <v>3833</v>
      </c>
      <c r="F168" s="150">
        <v>39</v>
      </c>
      <c r="G168" s="148">
        <f t="shared" si="17"/>
        <v>767</v>
      </c>
      <c r="H168" s="150">
        <v>15</v>
      </c>
      <c r="I168" s="148">
        <f t="shared" si="18"/>
        <v>165</v>
      </c>
      <c r="J168" s="150">
        <v>0</v>
      </c>
      <c r="K168" s="149">
        <f t="shared" si="19"/>
        <v>42</v>
      </c>
    </row>
    <row r="169" spans="1:12" x14ac:dyDescent="0.2">
      <c r="A169" s="147">
        <v>44131</v>
      </c>
      <c r="B169" s="150">
        <v>43</v>
      </c>
      <c r="C169" s="148">
        <f t="shared" si="15"/>
        <v>7637</v>
      </c>
      <c r="D169" s="150">
        <v>28</v>
      </c>
      <c r="E169" s="148">
        <f t="shared" si="16"/>
        <v>3861</v>
      </c>
      <c r="F169" s="150">
        <v>5</v>
      </c>
      <c r="G169" s="148">
        <f t="shared" si="17"/>
        <v>772</v>
      </c>
      <c r="H169" s="150">
        <v>5</v>
      </c>
      <c r="I169" s="148">
        <f t="shared" si="18"/>
        <v>170</v>
      </c>
      <c r="J169" s="150">
        <v>0</v>
      </c>
      <c r="K169" s="149">
        <f t="shared" si="19"/>
        <v>42</v>
      </c>
    </row>
    <row r="170" spans="1:12" x14ac:dyDescent="0.2">
      <c r="A170" s="147">
        <v>44132</v>
      </c>
      <c r="B170" s="150"/>
      <c r="C170" s="150"/>
      <c r="D170" s="150"/>
      <c r="E170" s="150"/>
      <c r="F170" s="150"/>
      <c r="G170" s="150"/>
      <c r="H170" s="150"/>
      <c r="I170" s="150"/>
      <c r="J170" s="150"/>
      <c r="K170" s="151"/>
    </row>
    <row r="171" spans="1:12" x14ac:dyDescent="0.2">
      <c r="A171" s="143"/>
      <c r="B171" s="150"/>
      <c r="C171" s="150"/>
      <c r="D171" s="150"/>
      <c r="E171" s="150"/>
      <c r="F171" s="150"/>
      <c r="G171" s="150"/>
      <c r="H171" s="150"/>
      <c r="I171" s="150"/>
      <c r="J171" s="150"/>
      <c r="K171" s="151"/>
      <c r="L171" s="47"/>
    </row>
    <row r="172" spans="1:12" ht="15" thickBot="1" x14ac:dyDescent="0.25">
      <c r="A172" s="152" t="s">
        <v>87</v>
      </c>
      <c r="B172" s="153"/>
      <c r="C172" s="154">
        <f>MAX(C4:C171)</f>
        <v>7637</v>
      </c>
      <c r="D172" s="153"/>
      <c r="E172" s="154">
        <f>MAX(E4:E171)</f>
        <v>3861</v>
      </c>
      <c r="F172" s="153"/>
      <c r="G172" s="154">
        <f>MAX(G4:G171)</f>
        <v>772</v>
      </c>
      <c r="H172" s="153"/>
      <c r="I172" s="154">
        <f>MAX(I4:I171)</f>
        <v>170</v>
      </c>
      <c r="J172" s="153"/>
      <c r="K172" s="155">
        <f>MAX(K4:K171)</f>
        <v>42</v>
      </c>
    </row>
    <row r="173" spans="1:12" ht="15" thickTop="1" x14ac:dyDescent="0.2">
      <c r="B173" s="48"/>
      <c r="C173" s="48"/>
      <c r="D173" s="48"/>
      <c r="E173" s="48"/>
      <c r="F173" s="48"/>
      <c r="G173" s="48"/>
      <c r="H173" s="48"/>
      <c r="I173" s="48"/>
      <c r="J173" s="48"/>
      <c r="K173" s="48"/>
    </row>
    <row r="174" spans="1:12" x14ac:dyDescent="0.2">
      <c r="B174" s="48"/>
      <c r="C174" s="48"/>
      <c r="D174" s="48"/>
      <c r="E174" s="48"/>
      <c r="F174" s="48"/>
      <c r="G174" s="48"/>
      <c r="H174" s="48"/>
      <c r="I174" s="48"/>
      <c r="J174" s="47" t="s">
        <v>92</v>
      </c>
      <c r="K174" s="138">
        <f>SUM(B172:K172)</f>
        <v>12482</v>
      </c>
    </row>
    <row r="175" spans="1:12" x14ac:dyDescent="0.2">
      <c r="B175" s="48"/>
      <c r="C175" s="48"/>
      <c r="D175" s="48"/>
      <c r="E175" s="48"/>
      <c r="F175" s="48"/>
      <c r="G175" s="48"/>
      <c r="H175" s="48"/>
      <c r="I175" s="48"/>
      <c r="J175" s="48"/>
      <c r="K175" s="48"/>
    </row>
    <row r="176" spans="1:12" x14ac:dyDescent="0.2">
      <c r="B176" s="48"/>
      <c r="C176" s="48"/>
      <c r="D176" s="48"/>
      <c r="E176" s="48"/>
      <c r="F176" s="48"/>
      <c r="G176" s="48"/>
      <c r="H176" s="48"/>
      <c r="I176" s="48"/>
      <c r="J176" s="48"/>
      <c r="K176" s="48"/>
    </row>
    <row r="177" spans="2:11" x14ac:dyDescent="0.2">
      <c r="B177" s="48"/>
      <c r="C177" s="48"/>
      <c r="D177" s="48"/>
      <c r="E177" s="48"/>
      <c r="F177" s="48"/>
      <c r="G177" s="48"/>
      <c r="H177" s="48"/>
      <c r="I177" s="48"/>
      <c r="J177" s="48"/>
      <c r="K177" s="48"/>
    </row>
    <row r="178" spans="2:11" x14ac:dyDescent="0.2">
      <c r="B178" s="48"/>
      <c r="C178" s="48"/>
      <c r="D178" s="48"/>
      <c r="E178" s="48"/>
      <c r="F178" s="48"/>
      <c r="G178" s="48"/>
      <c r="H178" s="48"/>
      <c r="I178" s="48"/>
      <c r="J178" s="48"/>
      <c r="K178" s="48"/>
    </row>
    <row r="179" spans="2:11" x14ac:dyDescent="0.2">
      <c r="B179" s="48"/>
      <c r="C179" s="48"/>
      <c r="D179" s="48"/>
      <c r="E179" s="48"/>
      <c r="F179" s="48"/>
      <c r="G179" s="48"/>
      <c r="H179" s="48"/>
      <c r="I179" s="48"/>
      <c r="J179" s="48"/>
      <c r="K179" s="48"/>
    </row>
    <row r="180" spans="2:11" x14ac:dyDescent="0.2">
      <c r="B180" s="48"/>
      <c r="C180" s="48"/>
      <c r="D180" s="48"/>
      <c r="E180" s="48"/>
      <c r="F180" s="48"/>
      <c r="G180" s="48"/>
      <c r="H180" s="48"/>
      <c r="I180" s="48"/>
      <c r="J180" s="48"/>
      <c r="K180" s="48"/>
    </row>
    <row r="181" spans="2:11" x14ac:dyDescent="0.2">
      <c r="B181" s="48"/>
      <c r="C181" s="48"/>
      <c r="D181" s="48"/>
      <c r="E181" s="48"/>
      <c r="F181" s="48"/>
      <c r="G181" s="48"/>
      <c r="H181" s="48"/>
      <c r="I181" s="48"/>
      <c r="J181" s="48"/>
      <c r="K181" s="48"/>
    </row>
    <row r="182" spans="2:11" x14ac:dyDescent="0.2">
      <c r="B182" s="48"/>
      <c r="C182" s="48"/>
      <c r="D182" s="48"/>
      <c r="E182" s="48"/>
      <c r="F182" s="48"/>
      <c r="G182" s="48"/>
      <c r="H182" s="48"/>
      <c r="I182" s="48"/>
      <c r="J182" s="48"/>
      <c r="K182" s="48"/>
    </row>
    <row r="183" spans="2:11" x14ac:dyDescent="0.2">
      <c r="B183" s="48"/>
      <c r="C183" s="48"/>
      <c r="D183" s="48"/>
      <c r="E183" s="48"/>
      <c r="F183" s="48"/>
      <c r="G183" s="48"/>
      <c r="H183" s="48"/>
      <c r="I183" s="48"/>
      <c r="J183" s="48"/>
      <c r="K183" s="48"/>
    </row>
    <row r="184" spans="2:11" x14ac:dyDescent="0.2">
      <c r="B184" s="48"/>
      <c r="C184" s="48"/>
      <c r="D184" s="48"/>
      <c r="E184" s="48"/>
      <c r="F184" s="48"/>
      <c r="G184" s="48"/>
      <c r="H184" s="48"/>
      <c r="I184" s="48"/>
      <c r="J184" s="48"/>
      <c r="K184" s="48"/>
    </row>
    <row r="185" spans="2:11" x14ac:dyDescent="0.2">
      <c r="B185" s="48"/>
      <c r="C185" s="48"/>
      <c r="D185" s="48"/>
      <c r="E185" s="48"/>
      <c r="F185" s="48"/>
      <c r="G185" s="48"/>
      <c r="H185" s="48"/>
      <c r="I185" s="48"/>
      <c r="J185" s="48"/>
      <c r="K185" s="48"/>
    </row>
    <row r="186" spans="2:11" x14ac:dyDescent="0.2">
      <c r="B186" s="48"/>
      <c r="C186" s="48"/>
      <c r="D186" s="48"/>
      <c r="E186" s="48"/>
      <c r="F186" s="48"/>
      <c r="G186" s="48"/>
      <c r="H186" s="48"/>
      <c r="I186" s="48"/>
      <c r="J186" s="48"/>
      <c r="K186" s="48"/>
    </row>
    <row r="187" spans="2:11" x14ac:dyDescent="0.2">
      <c r="B187" s="48"/>
      <c r="C187" s="48"/>
      <c r="D187" s="48"/>
      <c r="E187" s="48"/>
      <c r="F187" s="48"/>
      <c r="G187" s="48"/>
      <c r="H187" s="48"/>
      <c r="I187" s="48"/>
      <c r="J187" s="48"/>
      <c r="K187" s="48"/>
    </row>
    <row r="188" spans="2:11" x14ac:dyDescent="0.2">
      <c r="B188" s="48"/>
      <c r="C188" s="48"/>
      <c r="D188" s="48"/>
      <c r="E188" s="48"/>
      <c r="F188" s="48"/>
      <c r="G188" s="48"/>
      <c r="H188" s="48"/>
      <c r="I188" s="48"/>
      <c r="J188" s="48"/>
      <c r="K188" s="48"/>
    </row>
    <row r="189" spans="2:11" x14ac:dyDescent="0.2">
      <c r="B189" s="48"/>
      <c r="C189" s="48"/>
      <c r="D189" s="48"/>
      <c r="E189" s="48"/>
      <c r="F189" s="48"/>
      <c r="G189" s="48"/>
      <c r="H189" s="48"/>
      <c r="I189" s="48"/>
      <c r="J189" s="48"/>
      <c r="K189" s="48"/>
    </row>
    <row r="190" spans="2:11" x14ac:dyDescent="0.2">
      <c r="B190" s="48"/>
      <c r="C190" s="48"/>
      <c r="D190" s="48"/>
      <c r="E190" s="48"/>
      <c r="F190" s="48"/>
      <c r="G190" s="48"/>
      <c r="H190" s="48"/>
      <c r="I190" s="48"/>
      <c r="J190" s="48"/>
      <c r="K190" s="48"/>
    </row>
    <row r="191" spans="2:11" x14ac:dyDescent="0.2">
      <c r="B191" s="48"/>
      <c r="C191" s="48"/>
      <c r="D191" s="48"/>
      <c r="E191" s="48"/>
      <c r="F191" s="48"/>
      <c r="G191" s="48"/>
      <c r="H191" s="48"/>
      <c r="I191" s="48"/>
      <c r="J191" s="48"/>
      <c r="K191" s="48"/>
    </row>
    <row r="192" spans="2:11" x14ac:dyDescent="0.2">
      <c r="B192" s="48"/>
      <c r="C192" s="48"/>
      <c r="D192" s="48"/>
      <c r="E192" s="48"/>
      <c r="F192" s="48"/>
      <c r="G192" s="48"/>
      <c r="H192" s="48"/>
      <c r="I192" s="48"/>
      <c r="J192" s="48"/>
      <c r="K192" s="48"/>
    </row>
    <row r="193" spans="2:11" x14ac:dyDescent="0.2">
      <c r="B193" s="48"/>
      <c r="C193" s="48"/>
      <c r="D193" s="48"/>
      <c r="E193" s="48"/>
      <c r="F193" s="48"/>
      <c r="G193" s="48"/>
      <c r="H193" s="48"/>
      <c r="I193" s="48"/>
      <c r="J193" s="48"/>
      <c r="K193" s="48"/>
    </row>
    <row r="194" spans="2:11" x14ac:dyDescent="0.2">
      <c r="B194" s="48"/>
      <c r="C194" s="48"/>
      <c r="D194" s="48"/>
      <c r="E194" s="48"/>
      <c r="F194" s="48"/>
      <c r="G194" s="48"/>
      <c r="H194" s="48"/>
      <c r="I194" s="48"/>
      <c r="J194" s="48"/>
      <c r="K194" s="48"/>
    </row>
    <row r="195" spans="2:11" x14ac:dyDescent="0.2">
      <c r="B195" s="48"/>
      <c r="C195" s="48"/>
      <c r="D195" s="48"/>
      <c r="E195" s="48"/>
      <c r="F195" s="48"/>
      <c r="G195" s="48"/>
      <c r="H195" s="48"/>
      <c r="I195" s="48"/>
      <c r="J195" s="48"/>
      <c r="K195" s="48"/>
    </row>
    <row r="196" spans="2:11" x14ac:dyDescent="0.2">
      <c r="B196" s="48"/>
      <c r="C196" s="48"/>
      <c r="D196" s="48"/>
      <c r="E196" s="48"/>
      <c r="F196" s="48"/>
      <c r="G196" s="48"/>
      <c r="H196" s="48"/>
      <c r="I196" s="48"/>
      <c r="J196" s="48"/>
      <c r="K196" s="48"/>
    </row>
    <row r="197" spans="2:11" x14ac:dyDescent="0.2">
      <c r="B197" s="48"/>
      <c r="C197" s="48"/>
      <c r="D197" s="48"/>
      <c r="E197" s="48"/>
      <c r="F197" s="48"/>
      <c r="G197" s="48"/>
      <c r="H197" s="48"/>
      <c r="I197" s="48"/>
      <c r="J197" s="48"/>
      <c r="K197" s="48"/>
    </row>
    <row r="198" spans="2:11" x14ac:dyDescent="0.2">
      <c r="B198" s="48"/>
      <c r="C198" s="48"/>
      <c r="D198" s="48"/>
      <c r="E198" s="48"/>
      <c r="F198" s="48"/>
      <c r="G198" s="48"/>
      <c r="H198" s="48"/>
      <c r="I198" s="48"/>
      <c r="J198" s="48"/>
      <c r="K198" s="48"/>
    </row>
    <row r="199" spans="2:11" x14ac:dyDescent="0.2">
      <c r="B199" s="48"/>
      <c r="C199" s="48"/>
      <c r="D199" s="48"/>
      <c r="E199" s="48"/>
      <c r="F199" s="48"/>
      <c r="G199" s="48"/>
      <c r="H199" s="48"/>
      <c r="I199" s="48"/>
      <c r="J199" s="48"/>
      <c r="K199" s="48"/>
    </row>
    <row r="200" spans="2:11" x14ac:dyDescent="0.2">
      <c r="B200" s="48"/>
      <c r="C200" s="48"/>
      <c r="D200" s="48"/>
      <c r="E200" s="48"/>
      <c r="F200" s="48"/>
      <c r="G200" s="48"/>
      <c r="H200" s="48"/>
      <c r="I200" s="48"/>
      <c r="J200" s="48"/>
      <c r="K200" s="48"/>
    </row>
    <row r="201" spans="2:11" x14ac:dyDescent="0.2">
      <c r="B201" s="48"/>
      <c r="C201" s="48"/>
      <c r="D201" s="48"/>
      <c r="E201" s="48"/>
      <c r="F201" s="48"/>
      <c r="G201" s="48"/>
      <c r="H201" s="48"/>
      <c r="I201" s="48"/>
      <c r="J201" s="48"/>
      <c r="K201" s="48"/>
    </row>
    <row r="202" spans="2:11" x14ac:dyDescent="0.2">
      <c r="B202" s="48"/>
      <c r="C202" s="48"/>
      <c r="D202" s="48"/>
      <c r="E202" s="48"/>
      <c r="F202" s="48"/>
      <c r="G202" s="48"/>
      <c r="H202" s="48"/>
      <c r="I202" s="48"/>
      <c r="J202" s="48"/>
      <c r="K202" s="48"/>
    </row>
    <row r="203" spans="2:11" x14ac:dyDescent="0.2">
      <c r="B203" s="48"/>
      <c r="C203" s="48"/>
      <c r="D203" s="48"/>
      <c r="E203" s="48"/>
      <c r="F203" s="48"/>
      <c r="G203" s="48"/>
      <c r="H203" s="48"/>
      <c r="I203" s="48"/>
      <c r="J203" s="48"/>
      <c r="K203" s="48"/>
    </row>
    <row r="204" spans="2:11" x14ac:dyDescent="0.2">
      <c r="B204" s="48"/>
      <c r="C204" s="48"/>
      <c r="D204" s="48"/>
      <c r="E204" s="48"/>
      <c r="F204" s="48"/>
      <c r="G204" s="48"/>
      <c r="H204" s="48"/>
      <c r="I204" s="48"/>
      <c r="J204" s="48"/>
      <c r="K204" s="48"/>
    </row>
    <row r="205" spans="2:11" x14ac:dyDescent="0.2">
      <c r="B205" s="48"/>
      <c r="C205" s="48"/>
      <c r="D205" s="48"/>
      <c r="E205" s="48"/>
      <c r="F205" s="48"/>
      <c r="G205" s="48"/>
      <c r="H205" s="48"/>
      <c r="I205" s="48"/>
      <c r="J205" s="48"/>
      <c r="K205" s="48"/>
    </row>
    <row r="206" spans="2:11" x14ac:dyDescent="0.2">
      <c r="B206" s="48"/>
      <c r="C206" s="48"/>
      <c r="D206" s="48"/>
      <c r="E206" s="48"/>
      <c r="F206" s="48"/>
      <c r="G206" s="48"/>
      <c r="H206" s="48"/>
      <c r="I206" s="48"/>
      <c r="J206" s="48"/>
      <c r="K206" s="48"/>
    </row>
    <row r="207" spans="2:11" x14ac:dyDescent="0.2">
      <c r="B207" s="48"/>
      <c r="C207" s="48"/>
      <c r="D207" s="48"/>
      <c r="E207" s="48"/>
      <c r="F207" s="48"/>
      <c r="G207" s="48"/>
      <c r="H207" s="48"/>
      <c r="I207" s="48"/>
      <c r="J207" s="48"/>
      <c r="K207" s="48"/>
    </row>
    <row r="208" spans="2:11" x14ac:dyDescent="0.2">
      <c r="B208" s="48"/>
      <c r="C208" s="48"/>
      <c r="D208" s="48"/>
      <c r="E208" s="48"/>
      <c r="F208" s="48"/>
      <c r="G208" s="48"/>
      <c r="H208" s="48"/>
      <c r="I208" s="48"/>
      <c r="J208" s="48"/>
      <c r="K208" s="48"/>
    </row>
    <row r="209" spans="2:11" x14ac:dyDescent="0.2">
      <c r="B209" s="48"/>
      <c r="C209" s="48"/>
      <c r="D209" s="48"/>
      <c r="E209" s="48"/>
      <c r="F209" s="48"/>
      <c r="G209" s="48"/>
      <c r="H209" s="48"/>
      <c r="I209" s="48"/>
      <c r="J209" s="48"/>
      <c r="K209" s="48"/>
    </row>
    <row r="210" spans="2:11" x14ac:dyDescent="0.2">
      <c r="B210" s="48"/>
      <c r="C210" s="48"/>
      <c r="D210" s="48"/>
      <c r="E210" s="48"/>
      <c r="F210" s="48"/>
      <c r="G210" s="48"/>
      <c r="H210" s="48"/>
      <c r="I210" s="48"/>
      <c r="J210" s="48"/>
      <c r="K210" s="48"/>
    </row>
    <row r="211" spans="2:11" x14ac:dyDescent="0.2">
      <c r="B211" s="48"/>
      <c r="C211" s="48"/>
      <c r="D211" s="48"/>
      <c r="E211" s="48"/>
      <c r="F211" s="48"/>
      <c r="G211" s="48"/>
      <c r="H211" s="48"/>
      <c r="I211" s="48"/>
      <c r="J211" s="48"/>
      <c r="K211" s="48"/>
    </row>
    <row r="212" spans="2:11" x14ac:dyDescent="0.2">
      <c r="B212" s="48"/>
      <c r="C212" s="48"/>
      <c r="D212" s="48"/>
      <c r="E212" s="48"/>
      <c r="F212" s="48"/>
      <c r="G212" s="48"/>
      <c r="H212" s="48"/>
      <c r="I212" s="48"/>
      <c r="J212" s="48"/>
      <c r="K212" s="48"/>
    </row>
    <row r="213" spans="2:11" x14ac:dyDescent="0.2">
      <c r="B213" s="48"/>
      <c r="C213" s="48"/>
      <c r="D213" s="48"/>
      <c r="E213" s="48"/>
      <c r="F213" s="48"/>
      <c r="G213" s="48"/>
      <c r="H213" s="48"/>
      <c r="I213" s="48"/>
      <c r="J213" s="48"/>
      <c r="K213" s="48"/>
    </row>
    <row r="214" spans="2:11" x14ac:dyDescent="0.2">
      <c r="B214" s="48"/>
      <c r="C214" s="48"/>
      <c r="D214" s="48"/>
      <c r="E214" s="48"/>
      <c r="F214" s="48"/>
      <c r="G214" s="48"/>
      <c r="H214" s="48"/>
      <c r="I214" s="48"/>
      <c r="J214" s="48"/>
      <c r="K214" s="48"/>
    </row>
    <row r="215" spans="2:11" x14ac:dyDescent="0.2">
      <c r="B215" s="48"/>
      <c r="C215" s="48"/>
      <c r="D215" s="48"/>
      <c r="E215" s="48"/>
      <c r="F215" s="48"/>
      <c r="G215" s="48"/>
      <c r="H215" s="48"/>
      <c r="I215" s="48"/>
      <c r="J215" s="48"/>
      <c r="K215" s="48"/>
    </row>
    <row r="216" spans="2:11" x14ac:dyDescent="0.2">
      <c r="B216" s="48"/>
      <c r="C216" s="48"/>
      <c r="D216" s="48"/>
      <c r="E216" s="48"/>
      <c r="F216" s="48"/>
      <c r="G216" s="48"/>
      <c r="H216" s="48"/>
      <c r="I216" s="48"/>
      <c r="J216" s="48"/>
      <c r="K216" s="48"/>
    </row>
    <row r="217" spans="2:11" x14ac:dyDescent="0.2">
      <c r="B217" s="48"/>
      <c r="C217" s="48"/>
      <c r="D217" s="48"/>
      <c r="E217" s="48"/>
      <c r="F217" s="48"/>
      <c r="G217" s="48"/>
      <c r="H217" s="48"/>
      <c r="I217" s="48"/>
      <c r="J217" s="48"/>
      <c r="K217" s="48"/>
    </row>
    <row r="218" spans="2:11" x14ac:dyDescent="0.2">
      <c r="B218" s="48"/>
      <c r="C218" s="48"/>
      <c r="D218" s="48"/>
      <c r="E218" s="48"/>
      <c r="F218" s="48"/>
      <c r="G218" s="48"/>
      <c r="H218" s="48"/>
      <c r="I218" s="48"/>
      <c r="J218" s="48"/>
      <c r="K218" s="48"/>
    </row>
    <row r="219" spans="2:11" x14ac:dyDescent="0.2">
      <c r="B219" s="48"/>
      <c r="C219" s="48"/>
      <c r="D219" s="48"/>
      <c r="E219" s="48"/>
      <c r="F219" s="48"/>
      <c r="G219" s="48"/>
      <c r="H219" s="48"/>
      <c r="I219" s="48"/>
      <c r="J219" s="48"/>
      <c r="K219" s="48"/>
    </row>
    <row r="220" spans="2:11" x14ac:dyDescent="0.2">
      <c r="B220" s="48"/>
      <c r="C220" s="48"/>
      <c r="D220" s="48"/>
      <c r="E220" s="48"/>
      <c r="F220" s="48"/>
      <c r="G220" s="48"/>
      <c r="H220" s="48"/>
      <c r="I220" s="48"/>
      <c r="J220" s="48"/>
      <c r="K220" s="48"/>
    </row>
    <row r="221" spans="2:11" x14ac:dyDescent="0.2">
      <c r="B221" s="48"/>
      <c r="C221" s="48"/>
      <c r="D221" s="48"/>
      <c r="E221" s="48"/>
      <c r="F221" s="48"/>
      <c r="G221" s="48"/>
      <c r="H221" s="48"/>
      <c r="I221" s="48"/>
      <c r="J221" s="48"/>
      <c r="K221" s="48"/>
    </row>
    <row r="222" spans="2:11" x14ac:dyDescent="0.2">
      <c r="B222" s="48"/>
      <c r="C222" s="48"/>
      <c r="D222" s="48"/>
      <c r="E222" s="48"/>
      <c r="F222" s="48"/>
      <c r="G222" s="48"/>
      <c r="H222" s="48"/>
      <c r="I222" s="48"/>
      <c r="J222" s="48"/>
      <c r="K222" s="48"/>
    </row>
    <row r="223" spans="2:11" x14ac:dyDescent="0.2">
      <c r="B223" s="48"/>
      <c r="C223" s="48"/>
      <c r="D223" s="48"/>
      <c r="E223" s="48"/>
      <c r="F223" s="48"/>
      <c r="G223" s="48"/>
      <c r="H223" s="48"/>
      <c r="I223" s="48"/>
      <c r="J223" s="48"/>
      <c r="K223" s="48"/>
    </row>
    <row r="224" spans="2:11" x14ac:dyDescent="0.2">
      <c r="B224" s="48"/>
      <c r="C224" s="48"/>
      <c r="D224" s="48"/>
      <c r="E224" s="48"/>
      <c r="F224" s="48"/>
      <c r="G224" s="48"/>
      <c r="H224" s="48"/>
      <c r="I224" s="48"/>
      <c r="J224" s="48"/>
      <c r="K224" s="48"/>
    </row>
    <row r="225" spans="2:11" x14ac:dyDescent="0.2">
      <c r="B225" s="48"/>
      <c r="C225" s="48"/>
      <c r="D225" s="48"/>
      <c r="E225" s="48"/>
      <c r="F225" s="48"/>
      <c r="G225" s="48"/>
      <c r="H225" s="48"/>
      <c r="I225" s="48"/>
      <c r="J225" s="48"/>
      <c r="K225" s="48"/>
    </row>
    <row r="226" spans="2:11" x14ac:dyDescent="0.2">
      <c r="B226" s="48"/>
      <c r="C226" s="48"/>
      <c r="D226" s="48"/>
      <c r="E226" s="48"/>
      <c r="F226" s="48"/>
      <c r="G226" s="48"/>
      <c r="H226" s="48"/>
      <c r="I226" s="48"/>
      <c r="J226" s="48"/>
      <c r="K226" s="48"/>
    </row>
    <row r="227" spans="2:11" x14ac:dyDescent="0.2">
      <c r="B227" s="48"/>
      <c r="C227" s="48"/>
      <c r="D227" s="48"/>
      <c r="E227" s="48"/>
      <c r="F227" s="48"/>
      <c r="G227" s="48"/>
      <c r="H227" s="48"/>
      <c r="I227" s="48"/>
      <c r="J227" s="48"/>
      <c r="K227" s="48"/>
    </row>
    <row r="228" spans="2:11" x14ac:dyDescent="0.2">
      <c r="B228" s="48"/>
      <c r="C228" s="48"/>
      <c r="D228" s="48"/>
      <c r="E228" s="48"/>
      <c r="F228" s="48"/>
      <c r="G228" s="48"/>
      <c r="H228" s="48"/>
      <c r="I228" s="48"/>
      <c r="J228" s="48"/>
      <c r="K228" s="48"/>
    </row>
    <row r="229" spans="2:11" x14ac:dyDescent="0.2">
      <c r="B229" s="48"/>
      <c r="C229" s="48"/>
      <c r="D229" s="48"/>
      <c r="E229" s="48"/>
      <c r="F229" s="48"/>
      <c r="G229" s="48"/>
      <c r="H229" s="48"/>
      <c r="I229" s="48"/>
      <c r="J229" s="48"/>
      <c r="K229" s="48"/>
    </row>
    <row r="230" spans="2:11" x14ac:dyDescent="0.2">
      <c r="B230" s="48"/>
      <c r="C230" s="48"/>
      <c r="D230" s="48"/>
      <c r="E230" s="48"/>
      <c r="F230" s="48"/>
      <c r="G230" s="48"/>
      <c r="H230" s="48"/>
      <c r="I230" s="48"/>
      <c r="J230" s="48"/>
      <c r="K230" s="48"/>
    </row>
    <row r="231" spans="2:11" x14ac:dyDescent="0.2">
      <c r="B231" s="48"/>
      <c r="C231" s="48"/>
      <c r="D231" s="48"/>
      <c r="E231" s="48"/>
      <c r="F231" s="48"/>
      <c r="G231" s="48"/>
      <c r="H231" s="48"/>
      <c r="I231" s="48"/>
      <c r="J231" s="48"/>
      <c r="K231" s="48"/>
    </row>
    <row r="232" spans="2:11" x14ac:dyDescent="0.2">
      <c r="B232" s="48"/>
      <c r="C232" s="48"/>
      <c r="D232" s="48"/>
      <c r="E232" s="48"/>
      <c r="F232" s="48"/>
      <c r="G232" s="48"/>
      <c r="H232" s="48"/>
      <c r="I232" s="48"/>
      <c r="J232" s="48"/>
      <c r="K232" s="48"/>
    </row>
    <row r="233" spans="2:11" x14ac:dyDescent="0.2">
      <c r="B233" s="48"/>
      <c r="C233" s="48"/>
      <c r="D233" s="48"/>
      <c r="E233" s="48"/>
      <c r="F233" s="48"/>
      <c r="G233" s="48"/>
      <c r="H233" s="48"/>
      <c r="I233" s="48"/>
      <c r="J233" s="48"/>
      <c r="K233" s="48"/>
    </row>
    <row r="234" spans="2:11" x14ac:dyDescent="0.2">
      <c r="B234" s="48"/>
      <c r="C234" s="48"/>
      <c r="D234" s="48"/>
      <c r="E234" s="48"/>
      <c r="F234" s="48"/>
      <c r="G234" s="48"/>
      <c r="H234" s="48"/>
      <c r="I234" s="48"/>
      <c r="J234" s="48"/>
      <c r="K234" s="48"/>
    </row>
    <row r="235" spans="2:11" x14ac:dyDescent="0.2">
      <c r="B235" s="48"/>
      <c r="C235" s="48"/>
      <c r="D235" s="48"/>
      <c r="E235" s="48"/>
      <c r="F235" s="48"/>
      <c r="G235" s="48"/>
      <c r="H235" s="48"/>
      <c r="I235" s="48"/>
      <c r="J235" s="48"/>
      <c r="K235" s="48"/>
    </row>
    <row r="236" spans="2:11" x14ac:dyDescent="0.2">
      <c r="B236" s="48"/>
      <c r="C236" s="48"/>
      <c r="D236" s="48"/>
      <c r="E236" s="48"/>
      <c r="F236" s="48"/>
      <c r="G236" s="48"/>
      <c r="H236" s="48"/>
      <c r="I236" s="48"/>
      <c r="J236" s="48"/>
      <c r="K236" s="48"/>
    </row>
    <row r="237" spans="2:11" x14ac:dyDescent="0.2">
      <c r="B237" s="48"/>
      <c r="C237" s="48"/>
      <c r="D237" s="48"/>
      <c r="E237" s="48"/>
      <c r="F237" s="48"/>
      <c r="G237" s="48"/>
      <c r="H237" s="48"/>
      <c r="I237" s="48"/>
      <c r="J237" s="48"/>
      <c r="K237" s="48"/>
    </row>
    <row r="238" spans="2:11" x14ac:dyDescent="0.2">
      <c r="B238" s="48"/>
      <c r="C238" s="48"/>
      <c r="D238" s="48"/>
      <c r="E238" s="48"/>
      <c r="F238" s="48"/>
      <c r="G238" s="48"/>
      <c r="H238" s="48"/>
      <c r="I238" s="48"/>
      <c r="J238" s="48"/>
      <c r="K238" s="48"/>
    </row>
    <row r="239" spans="2:11" x14ac:dyDescent="0.2">
      <c r="B239" s="48"/>
      <c r="C239" s="48"/>
      <c r="D239" s="48"/>
      <c r="E239" s="48"/>
      <c r="F239" s="48"/>
      <c r="G239" s="48"/>
      <c r="H239" s="48"/>
      <c r="I239" s="48"/>
      <c r="J239" s="48"/>
      <c r="K239" s="48"/>
    </row>
    <row r="240" spans="2:11" x14ac:dyDescent="0.2">
      <c r="B240" s="48"/>
      <c r="C240" s="48"/>
      <c r="D240" s="48"/>
      <c r="E240" s="48"/>
      <c r="F240" s="48"/>
      <c r="G240" s="48"/>
      <c r="H240" s="48"/>
      <c r="I240" s="48"/>
      <c r="J240" s="48"/>
      <c r="K240" s="48"/>
    </row>
    <row r="241" spans="2:11" x14ac:dyDescent="0.2">
      <c r="B241" s="48"/>
      <c r="C241" s="48"/>
      <c r="D241" s="48"/>
      <c r="E241" s="48"/>
      <c r="F241" s="48"/>
      <c r="G241" s="48"/>
      <c r="H241" s="48"/>
      <c r="I241" s="48"/>
      <c r="J241" s="48"/>
      <c r="K241" s="48"/>
    </row>
    <row r="242" spans="2:11" x14ac:dyDescent="0.2">
      <c r="B242" s="48"/>
      <c r="C242" s="48"/>
      <c r="D242" s="48"/>
      <c r="E242" s="48"/>
      <c r="F242" s="48"/>
      <c r="G242" s="48"/>
      <c r="H242" s="48"/>
      <c r="I242" s="48"/>
      <c r="J242" s="48"/>
      <c r="K242" s="48"/>
    </row>
    <row r="243" spans="2:11" x14ac:dyDescent="0.2">
      <c r="B243" s="48"/>
      <c r="C243" s="48"/>
      <c r="D243" s="48"/>
      <c r="E243" s="48"/>
      <c r="F243" s="48"/>
      <c r="G243" s="48"/>
      <c r="H243" s="48"/>
      <c r="I243" s="48"/>
      <c r="J243" s="48"/>
      <c r="K243" s="48"/>
    </row>
    <row r="244" spans="2:11" x14ac:dyDescent="0.2">
      <c r="B244" s="48"/>
      <c r="C244" s="48"/>
      <c r="D244" s="48"/>
      <c r="E244" s="48"/>
      <c r="F244" s="48"/>
      <c r="G244" s="48"/>
      <c r="H244" s="48"/>
      <c r="I244" s="48"/>
      <c r="J244" s="48"/>
      <c r="K244" s="48"/>
    </row>
    <row r="245" spans="2:11" x14ac:dyDescent="0.2">
      <c r="B245" s="48"/>
      <c r="C245" s="48"/>
      <c r="D245" s="48"/>
      <c r="E245" s="48"/>
      <c r="F245" s="48"/>
      <c r="G245" s="48"/>
      <c r="H245" s="48"/>
      <c r="I245" s="48"/>
      <c r="J245" s="48"/>
      <c r="K245" s="48"/>
    </row>
    <row r="246" spans="2:11" x14ac:dyDescent="0.2">
      <c r="B246" s="48"/>
      <c r="C246" s="48"/>
      <c r="D246" s="48"/>
      <c r="E246" s="48"/>
      <c r="F246" s="48"/>
      <c r="G246" s="48"/>
      <c r="H246" s="48"/>
      <c r="I246" s="48"/>
      <c r="J246" s="48"/>
      <c r="K246" s="48"/>
    </row>
    <row r="247" spans="2:11" x14ac:dyDescent="0.2">
      <c r="B247" s="48"/>
      <c r="C247" s="48"/>
      <c r="D247" s="48"/>
      <c r="E247" s="48"/>
      <c r="F247" s="48"/>
      <c r="G247" s="48"/>
      <c r="H247" s="48"/>
      <c r="I247" s="48"/>
      <c r="J247" s="48"/>
      <c r="K247" s="48"/>
    </row>
    <row r="248" spans="2:11" x14ac:dyDescent="0.2">
      <c r="B248" s="48"/>
      <c r="C248" s="48"/>
      <c r="D248" s="48"/>
      <c r="E248" s="48"/>
      <c r="F248" s="48"/>
      <c r="G248" s="48"/>
      <c r="H248" s="48"/>
      <c r="I248" s="48"/>
      <c r="J248" s="48"/>
      <c r="K248" s="48"/>
    </row>
    <row r="249" spans="2:11" x14ac:dyDescent="0.2">
      <c r="B249" s="48"/>
      <c r="C249" s="48"/>
      <c r="D249" s="48"/>
      <c r="E249" s="48"/>
      <c r="F249" s="48"/>
      <c r="G249" s="48"/>
      <c r="H249" s="48"/>
      <c r="I249" s="48"/>
      <c r="J249" s="48"/>
      <c r="K249" s="48"/>
    </row>
    <row r="250" spans="2:11" x14ac:dyDescent="0.2">
      <c r="B250" s="48"/>
      <c r="C250" s="48"/>
      <c r="D250" s="48"/>
      <c r="E250" s="48"/>
      <c r="F250" s="48"/>
      <c r="G250" s="48"/>
      <c r="H250" s="48"/>
      <c r="I250" s="48"/>
      <c r="J250" s="48"/>
      <c r="K250" s="48"/>
    </row>
    <row r="251" spans="2:11" x14ac:dyDescent="0.2">
      <c r="B251" s="48"/>
      <c r="C251" s="48"/>
      <c r="D251" s="48"/>
      <c r="E251" s="48"/>
      <c r="F251" s="48"/>
      <c r="G251" s="48"/>
      <c r="H251" s="48"/>
      <c r="I251" s="48"/>
      <c r="J251" s="48"/>
      <c r="K251" s="48"/>
    </row>
    <row r="252" spans="2:11" x14ac:dyDescent="0.2">
      <c r="B252" s="48"/>
      <c r="C252" s="48"/>
      <c r="D252" s="48"/>
      <c r="E252" s="48"/>
      <c r="F252" s="48"/>
      <c r="G252" s="48"/>
      <c r="H252" s="48"/>
      <c r="I252" s="48"/>
      <c r="J252" s="48"/>
      <c r="K252" s="48"/>
    </row>
    <row r="253" spans="2:11" x14ac:dyDescent="0.2">
      <c r="B253" s="48"/>
      <c r="C253" s="48"/>
      <c r="D253" s="48"/>
      <c r="E253" s="48"/>
      <c r="F253" s="48"/>
      <c r="G253" s="48"/>
      <c r="H253" s="48"/>
      <c r="I253" s="48"/>
      <c r="J253" s="48"/>
      <c r="K253" s="48"/>
    </row>
    <row r="254" spans="2:11" x14ac:dyDescent="0.2">
      <c r="B254" s="48"/>
      <c r="C254" s="48"/>
      <c r="D254" s="48"/>
      <c r="E254" s="48"/>
      <c r="F254" s="48"/>
      <c r="G254" s="48"/>
      <c r="H254" s="48"/>
      <c r="I254" s="48"/>
      <c r="J254" s="48"/>
      <c r="K254" s="48"/>
    </row>
    <row r="255" spans="2:11" x14ac:dyDescent="0.2">
      <c r="B255" s="48"/>
      <c r="C255" s="48"/>
      <c r="D255" s="48"/>
      <c r="E255" s="48"/>
      <c r="F255" s="48"/>
      <c r="G255" s="48"/>
      <c r="H255" s="48"/>
      <c r="I255" s="48"/>
      <c r="J255" s="48"/>
      <c r="K255" s="48"/>
    </row>
    <row r="256" spans="2:11" x14ac:dyDescent="0.2">
      <c r="B256" s="48"/>
      <c r="C256" s="48"/>
      <c r="D256" s="48"/>
      <c r="E256" s="48"/>
      <c r="F256" s="48"/>
      <c r="G256" s="48"/>
      <c r="H256" s="48"/>
      <c r="I256" s="48"/>
      <c r="J256" s="48"/>
      <c r="K256" s="48"/>
    </row>
    <row r="257" spans="2:11" x14ac:dyDescent="0.2">
      <c r="B257" s="48"/>
      <c r="C257" s="48"/>
      <c r="D257" s="48"/>
      <c r="E257" s="48"/>
      <c r="F257" s="48"/>
      <c r="G257" s="48"/>
      <c r="H257" s="48"/>
      <c r="I257" s="48"/>
      <c r="J257" s="48"/>
      <c r="K257" s="48"/>
    </row>
    <row r="258" spans="2:11" x14ac:dyDescent="0.2">
      <c r="B258" s="48"/>
      <c r="C258" s="48"/>
      <c r="D258" s="48"/>
      <c r="E258" s="48"/>
      <c r="F258" s="48"/>
      <c r="G258" s="48"/>
      <c r="H258" s="48"/>
      <c r="I258" s="48"/>
      <c r="J258" s="48"/>
      <c r="K258" s="48"/>
    </row>
    <row r="259" spans="2:11" x14ac:dyDescent="0.2">
      <c r="B259" s="48"/>
      <c r="C259" s="48"/>
      <c r="D259" s="48"/>
      <c r="E259" s="48"/>
      <c r="F259" s="48"/>
      <c r="G259" s="48"/>
      <c r="H259" s="48"/>
      <c r="I259" s="48"/>
      <c r="J259" s="48"/>
      <c r="K259" s="48"/>
    </row>
    <row r="260" spans="2:11" x14ac:dyDescent="0.2">
      <c r="B260" s="48"/>
      <c r="C260" s="48"/>
      <c r="D260" s="48"/>
      <c r="E260" s="48"/>
      <c r="F260" s="48"/>
      <c r="G260" s="48"/>
      <c r="H260" s="48"/>
      <c r="I260" s="48"/>
      <c r="J260" s="48"/>
      <c r="K260" s="48"/>
    </row>
    <row r="261" spans="2:11" x14ac:dyDescent="0.2">
      <c r="B261" s="48"/>
      <c r="C261" s="48"/>
      <c r="D261" s="48"/>
      <c r="E261" s="48"/>
      <c r="F261" s="48"/>
      <c r="G261" s="48"/>
      <c r="H261" s="48"/>
      <c r="I261" s="48"/>
      <c r="J261" s="48"/>
      <c r="K261" s="48"/>
    </row>
    <row r="262" spans="2:11" x14ac:dyDescent="0.2">
      <c r="B262" s="48"/>
      <c r="C262" s="48"/>
      <c r="D262" s="48"/>
      <c r="E262" s="48"/>
      <c r="F262" s="48"/>
      <c r="G262" s="48"/>
      <c r="H262" s="48"/>
      <c r="I262" s="48"/>
      <c r="J262" s="48"/>
      <c r="K262" s="48"/>
    </row>
    <row r="263" spans="2:11" x14ac:dyDescent="0.2">
      <c r="B263" s="48"/>
      <c r="C263" s="48"/>
      <c r="D263" s="48"/>
      <c r="E263" s="48"/>
      <c r="F263" s="48"/>
      <c r="G263" s="48"/>
      <c r="H263" s="48"/>
      <c r="I263" s="48"/>
      <c r="J263" s="48"/>
      <c r="K263" s="48"/>
    </row>
    <row r="264" spans="2:11" x14ac:dyDescent="0.2">
      <c r="B264" s="48"/>
      <c r="C264" s="48"/>
      <c r="D264" s="48"/>
      <c r="E264" s="48"/>
      <c r="F264" s="48"/>
      <c r="G264" s="48"/>
      <c r="H264" s="48"/>
      <c r="I264" s="48"/>
      <c r="J264" s="48"/>
      <c r="K264" s="48"/>
    </row>
    <row r="265" spans="2:11" x14ac:dyDescent="0.2">
      <c r="B265" s="48"/>
      <c r="C265" s="48"/>
      <c r="D265" s="48"/>
      <c r="E265" s="48"/>
      <c r="F265" s="48"/>
      <c r="G265" s="48"/>
      <c r="H265" s="48"/>
      <c r="I265" s="48"/>
      <c r="J265" s="48"/>
      <c r="K265" s="48"/>
    </row>
    <row r="266" spans="2:11" x14ac:dyDescent="0.2">
      <c r="B266" s="48"/>
      <c r="C266" s="48"/>
      <c r="D266" s="48"/>
      <c r="E266" s="48"/>
      <c r="F266" s="48"/>
      <c r="G266" s="48"/>
      <c r="H266" s="48"/>
      <c r="I266" s="48"/>
      <c r="J266" s="48"/>
      <c r="K266" s="48"/>
    </row>
    <row r="267" spans="2:11" x14ac:dyDescent="0.2">
      <c r="B267" s="48"/>
      <c r="C267" s="48"/>
      <c r="D267" s="48"/>
      <c r="E267" s="48"/>
      <c r="F267" s="48"/>
      <c r="G267" s="48"/>
      <c r="H267" s="48"/>
      <c r="I267" s="48"/>
      <c r="J267" s="48"/>
      <c r="K267" s="48"/>
    </row>
    <row r="268" spans="2:11" x14ac:dyDescent="0.2">
      <c r="B268" s="48"/>
      <c r="C268" s="48"/>
      <c r="D268" s="48"/>
      <c r="E268" s="48"/>
      <c r="F268" s="48"/>
      <c r="G268" s="48"/>
      <c r="H268" s="48"/>
      <c r="I268" s="48"/>
      <c r="J268" s="48"/>
      <c r="K268" s="48"/>
    </row>
    <row r="269" spans="2:11" x14ac:dyDescent="0.2">
      <c r="B269" s="48"/>
      <c r="C269" s="48"/>
      <c r="D269" s="48"/>
      <c r="E269" s="48"/>
      <c r="F269" s="48"/>
      <c r="G269" s="48"/>
      <c r="H269" s="48"/>
      <c r="I269" s="48"/>
      <c r="J269" s="48"/>
      <c r="K269" s="48"/>
    </row>
    <row r="270" spans="2:11" x14ac:dyDescent="0.2">
      <c r="B270" s="48"/>
      <c r="C270" s="48"/>
      <c r="D270" s="48"/>
      <c r="E270" s="48"/>
      <c r="F270" s="48"/>
      <c r="G270" s="48"/>
      <c r="H270" s="48"/>
      <c r="I270" s="48"/>
      <c r="J270" s="48"/>
      <c r="K270" s="48"/>
    </row>
    <row r="271" spans="2:11" x14ac:dyDescent="0.2">
      <c r="B271" s="48"/>
      <c r="C271" s="48"/>
      <c r="D271" s="48"/>
      <c r="E271" s="48"/>
      <c r="F271" s="48"/>
      <c r="G271" s="48"/>
      <c r="H271" s="48"/>
      <c r="I271" s="48"/>
      <c r="J271" s="48"/>
      <c r="K271" s="48"/>
    </row>
    <row r="272" spans="2:11" x14ac:dyDescent="0.2">
      <c r="B272" s="48"/>
      <c r="C272" s="48"/>
      <c r="D272" s="48"/>
      <c r="E272" s="48"/>
      <c r="F272" s="48"/>
      <c r="G272" s="48"/>
      <c r="H272" s="48"/>
      <c r="I272" s="48"/>
      <c r="J272" s="48"/>
      <c r="K272" s="48"/>
    </row>
    <row r="273" spans="2:11" x14ac:dyDescent="0.2">
      <c r="B273" s="48"/>
      <c r="C273" s="48"/>
      <c r="D273" s="48"/>
      <c r="E273" s="48"/>
      <c r="F273" s="48"/>
      <c r="G273" s="48"/>
      <c r="H273" s="48"/>
      <c r="I273" s="48"/>
      <c r="J273" s="48"/>
      <c r="K273" s="48"/>
    </row>
    <row r="274" spans="2:11" x14ac:dyDescent="0.2">
      <c r="B274" s="48"/>
      <c r="C274" s="48"/>
      <c r="D274" s="48"/>
      <c r="E274" s="48"/>
      <c r="F274" s="48"/>
      <c r="G274" s="48"/>
      <c r="H274" s="48"/>
      <c r="I274" s="48"/>
      <c r="J274" s="48"/>
      <c r="K274" s="48"/>
    </row>
    <row r="275" spans="2:11" x14ac:dyDescent="0.2">
      <c r="B275" s="48"/>
      <c r="C275" s="48"/>
      <c r="D275" s="48"/>
      <c r="E275" s="48"/>
      <c r="F275" s="48"/>
      <c r="G275" s="48"/>
      <c r="H275" s="48"/>
      <c r="I275" s="48"/>
      <c r="J275" s="48"/>
      <c r="K275" s="48"/>
    </row>
    <row r="276" spans="2:11" x14ac:dyDescent="0.2">
      <c r="B276" s="48"/>
      <c r="C276" s="48"/>
      <c r="D276" s="48"/>
      <c r="E276" s="48"/>
      <c r="F276" s="48"/>
      <c r="G276" s="48"/>
      <c r="H276" s="48"/>
      <c r="I276" s="48"/>
      <c r="J276" s="48"/>
      <c r="K276" s="48"/>
    </row>
    <row r="277" spans="2:11" x14ac:dyDescent="0.2">
      <c r="B277" s="48"/>
      <c r="C277" s="48"/>
      <c r="D277" s="48"/>
      <c r="E277" s="48"/>
      <c r="F277" s="48"/>
      <c r="G277" s="48"/>
      <c r="H277" s="48"/>
      <c r="I277" s="48"/>
      <c r="J277" s="48"/>
      <c r="K277" s="48"/>
    </row>
    <row r="278" spans="2:11" x14ac:dyDescent="0.2">
      <c r="B278" s="48"/>
      <c r="C278" s="48"/>
      <c r="D278" s="48"/>
      <c r="E278" s="48"/>
      <c r="F278" s="48"/>
      <c r="G278" s="48"/>
      <c r="H278" s="48"/>
      <c r="I278" s="48"/>
      <c r="J278" s="48"/>
      <c r="K278" s="48"/>
    </row>
    <row r="279" spans="2:11" x14ac:dyDescent="0.2">
      <c r="B279" s="48"/>
      <c r="C279" s="48"/>
      <c r="D279" s="48"/>
      <c r="E279" s="48"/>
      <c r="F279" s="48"/>
      <c r="G279" s="48"/>
      <c r="H279" s="48"/>
      <c r="I279" s="48"/>
      <c r="J279" s="48"/>
      <c r="K279" s="48"/>
    </row>
    <row r="280" spans="2:11" x14ac:dyDescent="0.2">
      <c r="B280" s="48"/>
      <c r="C280" s="48"/>
      <c r="D280" s="48"/>
      <c r="E280" s="48"/>
      <c r="F280" s="48"/>
      <c r="G280" s="48"/>
      <c r="H280" s="48"/>
      <c r="I280" s="48"/>
      <c r="J280" s="48"/>
      <c r="K280" s="48"/>
    </row>
    <row r="281" spans="2:11" x14ac:dyDescent="0.2">
      <c r="B281" s="48"/>
      <c r="C281" s="48"/>
      <c r="D281" s="48"/>
      <c r="E281" s="48"/>
      <c r="F281" s="48"/>
      <c r="G281" s="48"/>
      <c r="H281" s="48"/>
      <c r="I281" s="48"/>
      <c r="J281" s="48"/>
      <c r="K281" s="48"/>
    </row>
    <row r="282" spans="2:11" x14ac:dyDescent="0.2">
      <c r="B282" s="48"/>
      <c r="C282" s="48"/>
      <c r="D282" s="48"/>
      <c r="E282" s="48"/>
      <c r="F282" s="48"/>
      <c r="G282" s="48"/>
      <c r="H282" s="48"/>
      <c r="I282" s="48"/>
      <c r="J282" s="48"/>
      <c r="K282" s="48"/>
    </row>
    <row r="283" spans="2:11" x14ac:dyDescent="0.2">
      <c r="B283" s="48"/>
      <c r="C283" s="48"/>
      <c r="D283" s="48"/>
      <c r="E283" s="48"/>
      <c r="F283" s="48"/>
      <c r="G283" s="48"/>
      <c r="H283" s="48"/>
      <c r="I283" s="48"/>
      <c r="J283" s="48"/>
      <c r="K283" s="48"/>
    </row>
    <row r="284" spans="2:11" x14ac:dyDescent="0.2">
      <c r="B284" s="48"/>
      <c r="C284" s="48"/>
      <c r="D284" s="48"/>
      <c r="E284" s="48"/>
      <c r="F284" s="48"/>
      <c r="G284" s="48"/>
      <c r="H284" s="48"/>
      <c r="I284" s="48"/>
      <c r="J284" s="48"/>
      <c r="K284" s="48"/>
    </row>
    <row r="285" spans="2:11" x14ac:dyDescent="0.2">
      <c r="B285" s="48"/>
      <c r="C285" s="48"/>
      <c r="D285" s="48"/>
      <c r="E285" s="48"/>
      <c r="F285" s="48"/>
      <c r="G285" s="48"/>
      <c r="H285" s="48"/>
      <c r="I285" s="48"/>
      <c r="J285" s="48"/>
      <c r="K285" s="48"/>
    </row>
    <row r="286" spans="2:11" x14ac:dyDescent="0.2">
      <c r="B286" s="48"/>
      <c r="C286" s="48"/>
      <c r="D286" s="48"/>
      <c r="E286" s="48"/>
      <c r="F286" s="48"/>
      <c r="G286" s="48"/>
      <c r="H286" s="48"/>
      <c r="I286" s="48"/>
      <c r="J286" s="48"/>
      <c r="K286" s="48"/>
    </row>
    <row r="287" spans="2:11" x14ac:dyDescent="0.2">
      <c r="B287" s="48"/>
      <c r="C287" s="48"/>
      <c r="D287" s="48"/>
      <c r="E287" s="48"/>
      <c r="F287" s="48"/>
      <c r="G287" s="48"/>
      <c r="H287" s="48"/>
      <c r="I287" s="48"/>
      <c r="J287" s="48"/>
      <c r="K287" s="48"/>
    </row>
    <row r="288" spans="2:11" x14ac:dyDescent="0.2">
      <c r="B288" s="48"/>
      <c r="C288" s="48"/>
      <c r="D288" s="48"/>
      <c r="E288" s="48"/>
      <c r="F288" s="48"/>
      <c r="G288" s="48"/>
      <c r="H288" s="48"/>
      <c r="I288" s="48"/>
      <c r="J288" s="48"/>
      <c r="K288" s="48"/>
    </row>
    <row r="289" spans="2:11" x14ac:dyDescent="0.2">
      <c r="B289" s="48"/>
      <c r="C289" s="48"/>
      <c r="D289" s="48"/>
      <c r="E289" s="48"/>
      <c r="F289" s="48"/>
      <c r="G289" s="48"/>
      <c r="H289" s="48"/>
      <c r="I289" s="48"/>
      <c r="J289" s="48"/>
      <c r="K289" s="48"/>
    </row>
    <row r="290" spans="2:11" x14ac:dyDescent="0.2">
      <c r="B290" s="48"/>
      <c r="C290" s="48"/>
      <c r="D290" s="48"/>
      <c r="E290" s="48"/>
      <c r="F290" s="48"/>
      <c r="G290" s="48"/>
      <c r="H290" s="48"/>
      <c r="I290" s="48"/>
      <c r="J290" s="48"/>
      <c r="K290" s="48"/>
    </row>
    <row r="291" spans="2:11" x14ac:dyDescent="0.2">
      <c r="B291" s="48"/>
      <c r="C291" s="48"/>
      <c r="D291" s="48"/>
      <c r="E291" s="48"/>
      <c r="F291" s="48"/>
      <c r="G291" s="48"/>
      <c r="H291" s="48"/>
      <c r="I291" s="48"/>
      <c r="J291" s="48"/>
      <c r="K291"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0"/>
  <sheetViews>
    <sheetView zoomScaleNormal="100" workbookViewId="0">
      <pane ySplit="3" topLeftCell="A223" activePane="bottomLeft" state="frozen"/>
      <selection pane="bottomLeft" activeCell="O251" sqref="O251"/>
    </sheetView>
  </sheetViews>
  <sheetFormatPr baseColWidth="10" defaultColWidth="11.625" defaultRowHeight="12" x14ac:dyDescent="0.2"/>
  <cols>
    <col min="1" max="1" width="30.125" style="40" customWidth="1"/>
    <col min="2" max="2" width="9.75" style="40" bestFit="1" customWidth="1"/>
    <col min="3" max="3" width="10.625" style="48" bestFit="1" customWidth="1"/>
    <col min="4" max="4" width="10.625" style="49" customWidth="1"/>
    <col min="5" max="5" width="14.125" style="49" customWidth="1"/>
    <col min="6" max="6" width="11.125" style="49" bestFit="1" customWidth="1"/>
    <col min="7" max="7" width="14.375" style="49" bestFit="1" customWidth="1"/>
    <col min="8" max="8" width="15.375" style="49" bestFit="1" customWidth="1"/>
    <col min="9" max="12" width="13.75" style="51" bestFit="1" customWidth="1"/>
    <col min="13" max="13" width="17.875" style="51" bestFit="1" customWidth="1"/>
    <col min="14" max="14" width="9.75" style="40" bestFit="1" customWidth="1"/>
    <col min="15" max="15" width="10.625" style="40" customWidth="1"/>
    <col min="16" max="16" width="5.75" style="40" hidden="1" customWidth="1"/>
    <col min="17" max="18" width="16" style="48" hidden="1" customWidth="1"/>
    <col min="19" max="19" width="16.125" style="50" customWidth="1"/>
    <col min="20" max="16384" width="11.625" style="40"/>
  </cols>
  <sheetData>
    <row r="1" spans="1:21" ht="15" customHeight="1" thickTop="1" x14ac:dyDescent="0.2">
      <c r="A1" s="165" t="s">
        <v>93</v>
      </c>
      <c r="B1" s="166"/>
      <c r="C1" s="166"/>
      <c r="D1" s="166"/>
      <c r="E1" s="166"/>
      <c r="F1" s="166"/>
      <c r="G1" s="166"/>
      <c r="H1" s="166"/>
      <c r="I1" s="166"/>
      <c r="J1" s="166"/>
      <c r="K1" s="166"/>
      <c r="L1" s="166"/>
      <c r="M1" s="166"/>
      <c r="N1" s="166"/>
      <c r="O1" s="166"/>
      <c r="P1" s="166"/>
      <c r="Q1" s="166"/>
      <c r="R1" s="166"/>
      <c r="S1" s="167"/>
    </row>
    <row r="2" spans="1:21" ht="41.1" customHeight="1" x14ac:dyDescent="0.2">
      <c r="A2" s="16"/>
      <c r="B2" s="161" t="s">
        <v>0</v>
      </c>
      <c r="C2" s="162"/>
      <c r="D2" s="162"/>
      <c r="E2" s="162"/>
      <c r="F2" s="162"/>
      <c r="G2" s="162"/>
      <c r="H2" s="163"/>
      <c r="I2" s="164" t="s">
        <v>84</v>
      </c>
      <c r="J2" s="164"/>
      <c r="K2" s="164"/>
      <c r="L2" s="164"/>
      <c r="M2" s="164"/>
      <c r="N2" s="160" t="s">
        <v>1</v>
      </c>
      <c r="O2" s="160"/>
      <c r="P2" s="17" t="s">
        <v>89</v>
      </c>
      <c r="Q2" s="18" t="s">
        <v>75</v>
      </c>
      <c r="R2" s="18" t="s">
        <v>75</v>
      </c>
      <c r="S2" s="19" t="s">
        <v>75</v>
      </c>
    </row>
    <row r="3" spans="1:21" ht="99.75" x14ac:dyDescent="0.2">
      <c r="A3" s="16"/>
      <c r="B3" s="20" t="s">
        <v>3</v>
      </c>
      <c r="C3" s="21" t="s">
        <v>2</v>
      </c>
      <c r="D3" s="22" t="s">
        <v>124</v>
      </c>
      <c r="E3" s="23" t="s">
        <v>81</v>
      </c>
      <c r="F3" s="24" t="s">
        <v>76</v>
      </c>
      <c r="G3" s="24" t="s">
        <v>77</v>
      </c>
      <c r="H3" s="24" t="s">
        <v>78</v>
      </c>
      <c r="I3" s="21" t="s">
        <v>104</v>
      </c>
      <c r="J3" s="21" t="s">
        <v>105</v>
      </c>
      <c r="K3" s="21" t="s">
        <v>106</v>
      </c>
      <c r="L3" s="21" t="s">
        <v>82</v>
      </c>
      <c r="M3" s="25" t="s">
        <v>83</v>
      </c>
      <c r="N3" s="20" t="s">
        <v>4</v>
      </c>
      <c r="O3" s="20" t="s">
        <v>2</v>
      </c>
      <c r="P3" s="20"/>
      <c r="Q3" s="21" t="s">
        <v>2</v>
      </c>
      <c r="R3" s="21" t="s">
        <v>2</v>
      </c>
      <c r="S3" s="26" t="s">
        <v>2</v>
      </c>
    </row>
    <row r="4" spans="1:21" ht="14.25" x14ac:dyDescent="0.2">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25" x14ac:dyDescent="0.2">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25" x14ac:dyDescent="0.2">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25" x14ac:dyDescent="0.2">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25" x14ac:dyDescent="0.2">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25" x14ac:dyDescent="0.2">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25" x14ac:dyDescent="0.2">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25" x14ac:dyDescent="0.2">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25" x14ac:dyDescent="0.2">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25" x14ac:dyDescent="0.2">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25" x14ac:dyDescent="0.2">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25" x14ac:dyDescent="0.2">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25" x14ac:dyDescent="0.2">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25" x14ac:dyDescent="0.2">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25" x14ac:dyDescent="0.2">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25" x14ac:dyDescent="0.2">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25" x14ac:dyDescent="0.2">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25" x14ac:dyDescent="0.2">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25" x14ac:dyDescent="0.2">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25" x14ac:dyDescent="0.2">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25" x14ac:dyDescent="0.2">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25" x14ac:dyDescent="0.2">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25" x14ac:dyDescent="0.2">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25" x14ac:dyDescent="0.2">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25" x14ac:dyDescent="0.2">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25" x14ac:dyDescent="0.2">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25" x14ac:dyDescent="0.2">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25" x14ac:dyDescent="0.2">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25" x14ac:dyDescent="0.2">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25" x14ac:dyDescent="0.2">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25" x14ac:dyDescent="0.2">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25" x14ac:dyDescent="0.2">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25" x14ac:dyDescent="0.2">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25" x14ac:dyDescent="0.2">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25" x14ac:dyDescent="0.2">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25" x14ac:dyDescent="0.2">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25" x14ac:dyDescent="0.2">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25" x14ac:dyDescent="0.2">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25" x14ac:dyDescent="0.2">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25" x14ac:dyDescent="0.2">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25" x14ac:dyDescent="0.2">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25" x14ac:dyDescent="0.2">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25" x14ac:dyDescent="0.2">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25" x14ac:dyDescent="0.2">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25" x14ac:dyDescent="0.2">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25" x14ac:dyDescent="0.2">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25" x14ac:dyDescent="0.2">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25" x14ac:dyDescent="0.2">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25" x14ac:dyDescent="0.2">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25" x14ac:dyDescent="0.2">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25" x14ac:dyDescent="0.2">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25" x14ac:dyDescent="0.2">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25" x14ac:dyDescent="0.2">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25" x14ac:dyDescent="0.2">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25" x14ac:dyDescent="0.2">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25" x14ac:dyDescent="0.2">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25" x14ac:dyDescent="0.2">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25" x14ac:dyDescent="0.2">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25" x14ac:dyDescent="0.2">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25" x14ac:dyDescent="0.2">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25" x14ac:dyDescent="0.2">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25" x14ac:dyDescent="0.2">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25" x14ac:dyDescent="0.2">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25" x14ac:dyDescent="0.2">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25" x14ac:dyDescent="0.2">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25" x14ac:dyDescent="0.2">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25" x14ac:dyDescent="0.2">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25" x14ac:dyDescent="0.2">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25" x14ac:dyDescent="0.2">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25" x14ac:dyDescent="0.2">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25" x14ac:dyDescent="0.2">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25" x14ac:dyDescent="0.2">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25" x14ac:dyDescent="0.2">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25" x14ac:dyDescent="0.2">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25" x14ac:dyDescent="0.2">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25" x14ac:dyDescent="0.2">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25" x14ac:dyDescent="0.2">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25" x14ac:dyDescent="0.2">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25" x14ac:dyDescent="0.2">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25" x14ac:dyDescent="0.2">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SUM(C69,-P83,-$N$251)</f>
        <v>1051</v>
      </c>
      <c r="R83" s="32">
        <f>MROUND(Q83,5)</f>
        <v>1050</v>
      </c>
      <c r="S83" s="29">
        <f t="shared" ref="S83:S146" si="19">IF(R83&gt;R82,R83,R82)</f>
        <v>1050</v>
      </c>
    </row>
    <row r="84" spans="1:19" ht="14.25" x14ac:dyDescent="0.2">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1056</v>
      </c>
      <c r="R84" s="32">
        <f t="shared" ref="R84:R147" si="20">MROUND(Q84,5)</f>
        <v>1055</v>
      </c>
      <c r="S84" s="29">
        <f t="shared" si="19"/>
        <v>1055</v>
      </c>
    </row>
    <row r="85" spans="1:19" ht="14.25" x14ac:dyDescent="0.2">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1060</v>
      </c>
      <c r="R85" s="32">
        <f t="shared" si="20"/>
        <v>1060</v>
      </c>
      <c r="S85" s="29">
        <f t="shared" si="19"/>
        <v>1060</v>
      </c>
    </row>
    <row r="86" spans="1:19" ht="14.25" x14ac:dyDescent="0.2">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1067</v>
      </c>
      <c r="R86" s="32">
        <f t="shared" si="20"/>
        <v>1065</v>
      </c>
      <c r="S86" s="29">
        <f t="shared" si="19"/>
        <v>1065</v>
      </c>
    </row>
    <row r="87" spans="1:19" ht="14.25" x14ac:dyDescent="0.2">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1070</v>
      </c>
      <c r="R87" s="32">
        <f t="shared" si="20"/>
        <v>1070</v>
      </c>
      <c r="S87" s="29">
        <f t="shared" si="19"/>
        <v>1070</v>
      </c>
    </row>
    <row r="88" spans="1:19" ht="14.25" x14ac:dyDescent="0.2">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1073</v>
      </c>
      <c r="R88" s="32">
        <f t="shared" si="20"/>
        <v>1075</v>
      </c>
      <c r="S88" s="29">
        <f t="shared" si="19"/>
        <v>1075</v>
      </c>
    </row>
    <row r="89" spans="1:19" ht="14.25" x14ac:dyDescent="0.2">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1077</v>
      </c>
      <c r="R89" s="32">
        <f t="shared" si="20"/>
        <v>1075</v>
      </c>
      <c r="S89" s="29">
        <f t="shared" si="19"/>
        <v>1075</v>
      </c>
    </row>
    <row r="90" spans="1:19" ht="14.25" x14ac:dyDescent="0.2">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1083</v>
      </c>
      <c r="R90" s="32">
        <f t="shared" si="20"/>
        <v>1085</v>
      </c>
      <c r="S90" s="29">
        <f t="shared" si="19"/>
        <v>1085</v>
      </c>
    </row>
    <row r="91" spans="1:19" ht="14.25" x14ac:dyDescent="0.2">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1085</v>
      </c>
      <c r="R91" s="32">
        <f t="shared" si="20"/>
        <v>1085</v>
      </c>
      <c r="S91" s="29">
        <f t="shared" si="19"/>
        <v>1085</v>
      </c>
    </row>
    <row r="92" spans="1:19" ht="14.25" x14ac:dyDescent="0.2">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1092</v>
      </c>
      <c r="R92" s="32">
        <f t="shared" si="20"/>
        <v>1090</v>
      </c>
      <c r="S92" s="29">
        <f t="shared" si="19"/>
        <v>1090</v>
      </c>
    </row>
    <row r="93" spans="1:19" ht="14.25" x14ac:dyDescent="0.2">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1099</v>
      </c>
      <c r="R93" s="32">
        <f t="shared" si="20"/>
        <v>1100</v>
      </c>
      <c r="S93" s="29">
        <f t="shared" si="19"/>
        <v>1100</v>
      </c>
    </row>
    <row r="94" spans="1:19" ht="14.25" x14ac:dyDescent="0.2">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1102</v>
      </c>
      <c r="R94" s="32">
        <f t="shared" si="20"/>
        <v>1100</v>
      </c>
      <c r="S94" s="29">
        <f t="shared" si="19"/>
        <v>1100</v>
      </c>
    </row>
    <row r="95" spans="1:19" ht="14.25" x14ac:dyDescent="0.2">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1107</v>
      </c>
      <c r="R95" s="32">
        <f t="shared" si="20"/>
        <v>1105</v>
      </c>
      <c r="S95" s="29">
        <f t="shared" si="19"/>
        <v>1105</v>
      </c>
    </row>
    <row r="96" spans="1:19" ht="14.25" x14ac:dyDescent="0.2">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1110</v>
      </c>
      <c r="R96" s="32">
        <f t="shared" si="20"/>
        <v>1110</v>
      </c>
      <c r="S96" s="29">
        <f t="shared" si="19"/>
        <v>1110</v>
      </c>
    </row>
    <row r="97" spans="1:19" ht="14.25" x14ac:dyDescent="0.2">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1116</v>
      </c>
      <c r="R97" s="32">
        <f t="shared" si="20"/>
        <v>1115</v>
      </c>
      <c r="S97" s="29">
        <f t="shared" si="19"/>
        <v>1115</v>
      </c>
    </row>
    <row r="98" spans="1:19" ht="14.25" x14ac:dyDescent="0.2">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1118</v>
      </c>
      <c r="R98" s="32">
        <f t="shared" si="20"/>
        <v>1120</v>
      </c>
      <c r="S98" s="29">
        <f t="shared" si="19"/>
        <v>1120</v>
      </c>
    </row>
    <row r="99" spans="1:19" ht="14.25" x14ac:dyDescent="0.2">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1121</v>
      </c>
      <c r="R99" s="32">
        <f t="shared" si="20"/>
        <v>1120</v>
      </c>
      <c r="S99" s="29">
        <f t="shared" si="19"/>
        <v>1120</v>
      </c>
    </row>
    <row r="100" spans="1:19" ht="14.25" x14ac:dyDescent="0.2">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1123</v>
      </c>
      <c r="R100" s="32">
        <f t="shared" si="20"/>
        <v>1125</v>
      </c>
      <c r="S100" s="29">
        <f t="shared" si="19"/>
        <v>1125</v>
      </c>
    </row>
    <row r="101" spans="1:19" ht="14.25" x14ac:dyDescent="0.2">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1130</v>
      </c>
      <c r="R101" s="32">
        <f t="shared" si="20"/>
        <v>1130</v>
      </c>
      <c r="S101" s="29">
        <f t="shared" si="19"/>
        <v>1130</v>
      </c>
    </row>
    <row r="102" spans="1:19" ht="14.25" x14ac:dyDescent="0.2">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1133</v>
      </c>
      <c r="R102" s="32">
        <f t="shared" si="20"/>
        <v>1135</v>
      </c>
      <c r="S102" s="29">
        <f t="shared" si="19"/>
        <v>1135</v>
      </c>
    </row>
    <row r="103" spans="1:19" ht="14.25" x14ac:dyDescent="0.2">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1132</v>
      </c>
      <c r="R103" s="32">
        <f t="shared" si="20"/>
        <v>1130</v>
      </c>
      <c r="S103" s="29">
        <f>IF(R103&gt;R102,R103,R102)</f>
        <v>1135</v>
      </c>
    </row>
    <row r="104" spans="1:19" ht="14.25" x14ac:dyDescent="0.2">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1135</v>
      </c>
      <c r="R104" s="32">
        <f t="shared" si="20"/>
        <v>1135</v>
      </c>
      <c r="S104" s="29">
        <f t="shared" si="19"/>
        <v>1135</v>
      </c>
    </row>
    <row r="105" spans="1:19" ht="14.25" x14ac:dyDescent="0.2">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1136</v>
      </c>
      <c r="R105" s="32">
        <f t="shared" si="20"/>
        <v>1135</v>
      </c>
      <c r="S105" s="29">
        <f t="shared" si="19"/>
        <v>1135</v>
      </c>
    </row>
    <row r="106" spans="1:19" ht="14.25" x14ac:dyDescent="0.2">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1136</v>
      </c>
      <c r="R106" s="32">
        <f t="shared" si="20"/>
        <v>1135</v>
      </c>
      <c r="S106" s="29">
        <f t="shared" si="19"/>
        <v>1135</v>
      </c>
    </row>
    <row r="107" spans="1:19" ht="14.25" x14ac:dyDescent="0.2">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1134</v>
      </c>
      <c r="R107" s="32">
        <f t="shared" si="20"/>
        <v>1135</v>
      </c>
      <c r="S107" s="29">
        <f t="shared" si="19"/>
        <v>1135</v>
      </c>
    </row>
    <row r="108" spans="1:19" ht="14.25" x14ac:dyDescent="0.2">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1137</v>
      </c>
      <c r="R108" s="32">
        <f t="shared" si="20"/>
        <v>1135</v>
      </c>
      <c r="S108" s="29">
        <f t="shared" si="19"/>
        <v>1135</v>
      </c>
    </row>
    <row r="109" spans="1:19" ht="14.25" x14ac:dyDescent="0.2">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1139</v>
      </c>
      <c r="R109" s="32">
        <f t="shared" si="20"/>
        <v>1140</v>
      </c>
      <c r="S109" s="29">
        <f t="shared" si="19"/>
        <v>1140</v>
      </c>
    </row>
    <row r="110" spans="1:19" ht="14.25" x14ac:dyDescent="0.2">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1140</v>
      </c>
      <c r="R110" s="32">
        <f t="shared" si="20"/>
        <v>1140</v>
      </c>
      <c r="S110" s="29">
        <f t="shared" si="19"/>
        <v>1140</v>
      </c>
    </row>
    <row r="111" spans="1:19" ht="14.25" x14ac:dyDescent="0.2">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1148</v>
      </c>
      <c r="R111" s="32">
        <f t="shared" si="20"/>
        <v>1150</v>
      </c>
      <c r="S111" s="29">
        <f t="shared" si="19"/>
        <v>1150</v>
      </c>
    </row>
    <row r="112" spans="1:19" ht="14.25" x14ac:dyDescent="0.2">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1148</v>
      </c>
      <c r="R112" s="32">
        <f t="shared" si="20"/>
        <v>1150</v>
      </c>
      <c r="S112" s="29">
        <f t="shared" si="19"/>
        <v>1150</v>
      </c>
    </row>
    <row r="113" spans="1:19" ht="14.25" x14ac:dyDescent="0.2">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1151</v>
      </c>
      <c r="R113" s="32">
        <f t="shared" si="20"/>
        <v>1150</v>
      </c>
      <c r="S113" s="29">
        <f t="shared" si="19"/>
        <v>1150</v>
      </c>
    </row>
    <row r="114" spans="1:19" ht="14.25" x14ac:dyDescent="0.2">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1151</v>
      </c>
      <c r="R114" s="32">
        <f t="shared" si="20"/>
        <v>1150</v>
      </c>
      <c r="S114" s="29">
        <f t="shared" si="19"/>
        <v>1150</v>
      </c>
    </row>
    <row r="115" spans="1:19" ht="14.25" x14ac:dyDescent="0.2">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SUM(C101,-P115,-$N$251)</f>
        <v>1151</v>
      </c>
      <c r="R115" s="32">
        <f t="shared" si="20"/>
        <v>1150</v>
      </c>
      <c r="S115" s="29">
        <f t="shared" si="19"/>
        <v>1150</v>
      </c>
    </row>
    <row r="116" spans="1:19" ht="14.25" x14ac:dyDescent="0.2">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1152</v>
      </c>
      <c r="R116" s="32">
        <f t="shared" si="20"/>
        <v>1150</v>
      </c>
      <c r="S116" s="29">
        <f t="shared" si="19"/>
        <v>1150</v>
      </c>
    </row>
    <row r="117" spans="1:19" ht="14.25" x14ac:dyDescent="0.2">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1154</v>
      </c>
      <c r="R117" s="32">
        <f t="shared" si="20"/>
        <v>1155</v>
      </c>
      <c r="S117" s="29">
        <f t="shared" si="19"/>
        <v>1155</v>
      </c>
    </row>
    <row r="118" spans="1:19" ht="14.25" x14ac:dyDescent="0.2">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1153</v>
      </c>
      <c r="R118" s="32">
        <f t="shared" si="20"/>
        <v>1155</v>
      </c>
      <c r="S118" s="29">
        <f t="shared" si="19"/>
        <v>1155</v>
      </c>
    </row>
    <row r="119" spans="1:19" ht="14.25" x14ac:dyDescent="0.2">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1155</v>
      </c>
      <c r="R119" s="32">
        <f t="shared" si="20"/>
        <v>1155</v>
      </c>
      <c r="S119" s="29">
        <f t="shared" si="19"/>
        <v>1155</v>
      </c>
    </row>
    <row r="120" spans="1:19" ht="14.25" x14ac:dyDescent="0.2">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1155</v>
      </c>
      <c r="R120" s="32">
        <f t="shared" si="20"/>
        <v>1155</v>
      </c>
      <c r="S120" s="29">
        <f t="shared" si="19"/>
        <v>1155</v>
      </c>
    </row>
    <row r="121" spans="1:19" ht="14.25" x14ac:dyDescent="0.2">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1155</v>
      </c>
      <c r="R121" s="32">
        <f t="shared" si="20"/>
        <v>1155</v>
      </c>
      <c r="S121" s="29">
        <f t="shared" si="19"/>
        <v>1155</v>
      </c>
    </row>
    <row r="122" spans="1:19" ht="14.25" x14ac:dyDescent="0.2">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1158</v>
      </c>
      <c r="R122" s="32">
        <f t="shared" si="20"/>
        <v>1160</v>
      </c>
      <c r="S122" s="29">
        <f t="shared" si="19"/>
        <v>1160</v>
      </c>
    </row>
    <row r="123" spans="1:19" ht="14.25" x14ac:dyDescent="0.2">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1158</v>
      </c>
      <c r="R123" s="32">
        <f t="shared" si="20"/>
        <v>1160</v>
      </c>
      <c r="S123" s="29">
        <f t="shared" si="19"/>
        <v>1160</v>
      </c>
    </row>
    <row r="124" spans="1:19" ht="14.25" x14ac:dyDescent="0.2">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1161</v>
      </c>
      <c r="R124" s="32">
        <f t="shared" si="20"/>
        <v>1160</v>
      </c>
      <c r="S124" s="29">
        <f t="shared" si="19"/>
        <v>1160</v>
      </c>
    </row>
    <row r="125" spans="1:19" ht="14.25" x14ac:dyDescent="0.2">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1164</v>
      </c>
      <c r="R125" s="32">
        <f t="shared" si="20"/>
        <v>1165</v>
      </c>
      <c r="S125" s="29">
        <f t="shared" si="19"/>
        <v>1165</v>
      </c>
    </row>
    <row r="126" spans="1:19" ht="14.25" x14ac:dyDescent="0.2">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1165</v>
      </c>
      <c r="R126" s="32">
        <f t="shared" si="20"/>
        <v>1165</v>
      </c>
      <c r="S126" s="29">
        <f t="shared" si="19"/>
        <v>1165</v>
      </c>
    </row>
    <row r="127" spans="1:19" ht="14.25" x14ac:dyDescent="0.2">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1167</v>
      </c>
      <c r="R127" s="32">
        <f t="shared" si="20"/>
        <v>1165</v>
      </c>
      <c r="S127" s="29">
        <f t="shared" si="19"/>
        <v>1165</v>
      </c>
    </row>
    <row r="128" spans="1:19" ht="14.25" x14ac:dyDescent="0.2">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1167</v>
      </c>
      <c r="R128" s="32">
        <f t="shared" si="20"/>
        <v>1165</v>
      </c>
      <c r="S128" s="29">
        <f t="shared" si="19"/>
        <v>1165</v>
      </c>
    </row>
    <row r="129" spans="1:19" ht="14.25" x14ac:dyDescent="0.2">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1168</v>
      </c>
      <c r="R129" s="32">
        <f t="shared" si="20"/>
        <v>1170</v>
      </c>
      <c r="S129" s="29">
        <f t="shared" si="19"/>
        <v>1170</v>
      </c>
    </row>
    <row r="130" spans="1:19" ht="14.25" x14ac:dyDescent="0.2">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1168</v>
      </c>
      <c r="R130" s="32">
        <f t="shared" si="20"/>
        <v>1170</v>
      </c>
      <c r="S130" s="29">
        <f t="shared" si="19"/>
        <v>1170</v>
      </c>
    </row>
    <row r="131" spans="1:19" ht="14.25" x14ac:dyDescent="0.2">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1170</v>
      </c>
      <c r="R131" s="32">
        <f t="shared" si="20"/>
        <v>1170</v>
      </c>
      <c r="S131" s="29">
        <f t="shared" si="19"/>
        <v>1170</v>
      </c>
    </row>
    <row r="132" spans="1:19" ht="14.25" x14ac:dyDescent="0.2">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1173</v>
      </c>
      <c r="R132" s="32">
        <f t="shared" si="20"/>
        <v>1175</v>
      </c>
      <c r="S132" s="29">
        <f t="shared" si="19"/>
        <v>1175</v>
      </c>
    </row>
    <row r="133" spans="1:19" ht="14.25" x14ac:dyDescent="0.2">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1176</v>
      </c>
      <c r="R133" s="32">
        <f t="shared" si="20"/>
        <v>1175</v>
      </c>
      <c r="S133" s="29">
        <f t="shared" si="19"/>
        <v>1175</v>
      </c>
    </row>
    <row r="134" spans="1:19" ht="14.25" x14ac:dyDescent="0.2">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1176</v>
      </c>
      <c r="R134" s="32">
        <f t="shared" si="20"/>
        <v>1175</v>
      </c>
      <c r="S134" s="29">
        <f t="shared" si="19"/>
        <v>1175</v>
      </c>
    </row>
    <row r="135" spans="1:19" ht="14.25" x14ac:dyDescent="0.2">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1176</v>
      </c>
      <c r="R135" s="32">
        <f t="shared" si="20"/>
        <v>1175</v>
      </c>
      <c r="S135" s="29">
        <f t="shared" si="19"/>
        <v>1175</v>
      </c>
    </row>
    <row r="136" spans="1:19" ht="14.25" x14ac:dyDescent="0.2">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1175</v>
      </c>
      <c r="R136" s="32">
        <f t="shared" si="20"/>
        <v>1175</v>
      </c>
      <c r="S136" s="29">
        <f t="shared" si="19"/>
        <v>1175</v>
      </c>
    </row>
    <row r="137" spans="1:19" ht="14.25" x14ac:dyDescent="0.2">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1182</v>
      </c>
      <c r="R137" s="32">
        <f t="shared" si="20"/>
        <v>1180</v>
      </c>
      <c r="S137" s="29">
        <f t="shared" si="19"/>
        <v>1180</v>
      </c>
    </row>
    <row r="138" spans="1:19" ht="14.25" x14ac:dyDescent="0.2">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1189</v>
      </c>
      <c r="R138" s="32">
        <f t="shared" si="20"/>
        <v>1190</v>
      </c>
      <c r="S138" s="29">
        <f t="shared" si="19"/>
        <v>1190</v>
      </c>
    </row>
    <row r="139" spans="1:19" ht="14.25" x14ac:dyDescent="0.2">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1201</v>
      </c>
      <c r="R139" s="32">
        <f t="shared" si="20"/>
        <v>1200</v>
      </c>
      <c r="S139" s="29">
        <f t="shared" si="19"/>
        <v>1200</v>
      </c>
    </row>
    <row r="140" spans="1:19" ht="14.25" x14ac:dyDescent="0.2">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1206</v>
      </c>
      <c r="R140" s="32">
        <f t="shared" si="20"/>
        <v>1205</v>
      </c>
      <c r="S140" s="29">
        <f t="shared" si="19"/>
        <v>1205</v>
      </c>
    </row>
    <row r="141" spans="1:19" ht="14.25" x14ac:dyDescent="0.2">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1210</v>
      </c>
      <c r="R141" s="32">
        <f t="shared" si="20"/>
        <v>1210</v>
      </c>
      <c r="S141" s="29">
        <f t="shared" si="19"/>
        <v>1210</v>
      </c>
    </row>
    <row r="142" spans="1:19" ht="14.25" x14ac:dyDescent="0.2">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1214</v>
      </c>
      <c r="R142" s="32">
        <f t="shared" si="20"/>
        <v>1215</v>
      </c>
      <c r="S142" s="29">
        <f t="shared" si="19"/>
        <v>1215</v>
      </c>
    </row>
    <row r="143" spans="1:19" ht="14.25" x14ac:dyDescent="0.2">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1236</v>
      </c>
      <c r="R143" s="32">
        <f t="shared" si="20"/>
        <v>1235</v>
      </c>
      <c r="S143" s="29">
        <f t="shared" si="19"/>
        <v>1235</v>
      </c>
    </row>
    <row r="144" spans="1:19" ht="14.25" x14ac:dyDescent="0.2">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1248</v>
      </c>
      <c r="R144" s="32">
        <f t="shared" si="20"/>
        <v>1250</v>
      </c>
      <c r="S144" s="29">
        <f t="shared" si="19"/>
        <v>1250</v>
      </c>
    </row>
    <row r="145" spans="1:19" ht="14.25" x14ac:dyDescent="0.2">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1262</v>
      </c>
      <c r="R145" s="32">
        <f t="shared" si="20"/>
        <v>1260</v>
      </c>
      <c r="S145" s="29">
        <f t="shared" si="19"/>
        <v>1260</v>
      </c>
    </row>
    <row r="146" spans="1:19" ht="14.25" x14ac:dyDescent="0.2">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1268</v>
      </c>
      <c r="R146" s="32">
        <f t="shared" si="20"/>
        <v>1270</v>
      </c>
      <c r="S146" s="29">
        <f t="shared" si="19"/>
        <v>1270</v>
      </c>
    </row>
    <row r="147" spans="1:19" ht="14.25" x14ac:dyDescent="0.2">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SUM(C133,-P147,-$N$251)</f>
        <v>1271</v>
      </c>
      <c r="R147" s="32">
        <f t="shared" si="20"/>
        <v>1270</v>
      </c>
      <c r="S147" s="29">
        <f t="shared" ref="S147:S210" si="30">IF(R147&gt;R146,R147,R146)</f>
        <v>1270</v>
      </c>
    </row>
    <row r="148" spans="1:19" ht="14.25" x14ac:dyDescent="0.2">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1273</v>
      </c>
      <c r="R148" s="32">
        <f t="shared" ref="R148:R211" si="31">MROUND(Q148,5)</f>
        <v>1275</v>
      </c>
      <c r="S148" s="29">
        <f t="shared" si="30"/>
        <v>1275</v>
      </c>
    </row>
    <row r="149" spans="1:19" ht="14.25" x14ac:dyDescent="0.2">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1280</v>
      </c>
      <c r="R149" s="32">
        <f t="shared" si="31"/>
        <v>1280</v>
      </c>
      <c r="S149" s="29">
        <f t="shared" si="30"/>
        <v>1280</v>
      </c>
    </row>
    <row r="150" spans="1:19" ht="14.25" x14ac:dyDescent="0.2">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1287</v>
      </c>
      <c r="R150" s="32">
        <f t="shared" si="31"/>
        <v>1285</v>
      </c>
      <c r="S150" s="29">
        <f t="shared" si="30"/>
        <v>1285</v>
      </c>
    </row>
    <row r="151" spans="1:19" ht="14.25" x14ac:dyDescent="0.2">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1294</v>
      </c>
      <c r="R151" s="32">
        <f t="shared" si="31"/>
        <v>1295</v>
      </c>
      <c r="S151" s="29">
        <f t="shared" si="30"/>
        <v>1295</v>
      </c>
    </row>
    <row r="152" spans="1:19" ht="14.25" x14ac:dyDescent="0.2">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1296</v>
      </c>
      <c r="R152" s="32">
        <f t="shared" si="31"/>
        <v>1295</v>
      </c>
      <c r="S152" s="29">
        <f t="shared" si="30"/>
        <v>1295</v>
      </c>
    </row>
    <row r="153" spans="1:19" ht="14.25" x14ac:dyDescent="0.2">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1312</v>
      </c>
      <c r="R153" s="32">
        <f t="shared" si="31"/>
        <v>1310</v>
      </c>
      <c r="S153" s="29">
        <f t="shared" si="30"/>
        <v>1310</v>
      </c>
    </row>
    <row r="154" spans="1:19" ht="14.25" x14ac:dyDescent="0.2">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1326</v>
      </c>
      <c r="R154" s="32">
        <f t="shared" si="31"/>
        <v>1325</v>
      </c>
      <c r="S154" s="29">
        <f t="shared" si="30"/>
        <v>1325</v>
      </c>
    </row>
    <row r="155" spans="1:19" ht="14.25" x14ac:dyDescent="0.2">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1329</v>
      </c>
      <c r="R155" s="32">
        <f t="shared" si="31"/>
        <v>1330</v>
      </c>
      <c r="S155" s="29">
        <f t="shared" si="30"/>
        <v>1330</v>
      </c>
    </row>
    <row r="156" spans="1:19" ht="14.25" x14ac:dyDescent="0.2">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1329</v>
      </c>
      <c r="R156" s="32">
        <f t="shared" si="31"/>
        <v>1330</v>
      </c>
      <c r="S156" s="29">
        <f t="shared" si="30"/>
        <v>1330</v>
      </c>
    </row>
    <row r="157" spans="1:19" ht="14.25" x14ac:dyDescent="0.2">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1346</v>
      </c>
      <c r="R157" s="32">
        <f t="shared" si="31"/>
        <v>1345</v>
      </c>
      <c r="S157" s="29">
        <f t="shared" si="30"/>
        <v>1345</v>
      </c>
    </row>
    <row r="158" spans="1:19" ht="14.25" x14ac:dyDescent="0.2">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1360</v>
      </c>
      <c r="R158" s="32">
        <f t="shared" si="31"/>
        <v>1360</v>
      </c>
      <c r="S158" s="29">
        <f t="shared" si="30"/>
        <v>1360</v>
      </c>
    </row>
    <row r="159" spans="1:19" ht="14.25" x14ac:dyDescent="0.2">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1367</v>
      </c>
      <c r="R159" s="32">
        <f t="shared" si="31"/>
        <v>1365</v>
      </c>
      <c r="S159" s="29">
        <f t="shared" si="30"/>
        <v>1365</v>
      </c>
    </row>
    <row r="160" spans="1:19" ht="14.25" x14ac:dyDescent="0.2">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1380</v>
      </c>
      <c r="R160" s="32">
        <f t="shared" si="31"/>
        <v>1380</v>
      </c>
      <c r="S160" s="29">
        <f t="shared" si="30"/>
        <v>1380</v>
      </c>
    </row>
    <row r="161" spans="1:19" ht="14.25" x14ac:dyDescent="0.2">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1387</v>
      </c>
      <c r="R161" s="32">
        <f t="shared" si="31"/>
        <v>1385</v>
      </c>
      <c r="S161" s="29">
        <f t="shared" si="30"/>
        <v>1385</v>
      </c>
    </row>
    <row r="162" spans="1:19" ht="14.25" x14ac:dyDescent="0.2">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1389</v>
      </c>
      <c r="R162" s="32">
        <f t="shared" si="31"/>
        <v>1390</v>
      </c>
      <c r="S162" s="29">
        <f t="shared" si="30"/>
        <v>1390</v>
      </c>
    </row>
    <row r="163" spans="1:19" ht="14.25" x14ac:dyDescent="0.2">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1397</v>
      </c>
      <c r="R163" s="32">
        <f t="shared" si="31"/>
        <v>1395</v>
      </c>
      <c r="S163" s="29">
        <f t="shared" si="30"/>
        <v>1395</v>
      </c>
    </row>
    <row r="164" spans="1:19" ht="14.25" x14ac:dyDescent="0.2">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1412</v>
      </c>
      <c r="R164" s="32">
        <f t="shared" si="31"/>
        <v>1410</v>
      </c>
      <c r="S164" s="29">
        <f t="shared" si="30"/>
        <v>1410</v>
      </c>
    </row>
    <row r="165" spans="1:19" ht="14.25" x14ac:dyDescent="0.2">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1426</v>
      </c>
      <c r="R165" s="32">
        <f t="shared" si="31"/>
        <v>1425</v>
      </c>
      <c r="S165" s="29">
        <f t="shared" si="30"/>
        <v>1425</v>
      </c>
    </row>
    <row r="166" spans="1:19" ht="14.25" x14ac:dyDescent="0.2">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1441</v>
      </c>
      <c r="R166" s="32">
        <f t="shared" si="31"/>
        <v>1440</v>
      </c>
      <c r="S166" s="29">
        <f t="shared" si="30"/>
        <v>1440</v>
      </c>
    </row>
    <row r="167" spans="1:19" ht="14.25" x14ac:dyDescent="0.2">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1457</v>
      </c>
      <c r="R167" s="32">
        <f t="shared" si="31"/>
        <v>1455</v>
      </c>
      <c r="S167" s="29">
        <f t="shared" si="30"/>
        <v>1455</v>
      </c>
    </row>
    <row r="168" spans="1:19" ht="14.25" x14ac:dyDescent="0.2">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1463</v>
      </c>
      <c r="R168" s="32">
        <f t="shared" si="31"/>
        <v>1465</v>
      </c>
      <c r="S168" s="29">
        <f t="shared" si="30"/>
        <v>1465</v>
      </c>
    </row>
    <row r="169" spans="1:19" ht="14.25" x14ac:dyDescent="0.2">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1465</v>
      </c>
      <c r="R169" s="32">
        <f t="shared" si="31"/>
        <v>1465</v>
      </c>
      <c r="S169" s="29">
        <f t="shared" si="30"/>
        <v>1465</v>
      </c>
    </row>
    <row r="170" spans="1:19" ht="14.25" x14ac:dyDescent="0.2">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1470</v>
      </c>
      <c r="R170" s="32">
        <f t="shared" si="31"/>
        <v>1470</v>
      </c>
      <c r="S170" s="29">
        <f t="shared" si="30"/>
        <v>1470</v>
      </c>
    </row>
    <row r="171" spans="1:19" ht="14.25" x14ac:dyDescent="0.2">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1484</v>
      </c>
      <c r="R171" s="32">
        <f t="shared" si="31"/>
        <v>1485</v>
      </c>
      <c r="S171" s="29">
        <f t="shared" si="30"/>
        <v>1485</v>
      </c>
    </row>
    <row r="172" spans="1:19" ht="14.25" x14ac:dyDescent="0.2">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1492</v>
      </c>
      <c r="R172" s="32">
        <f t="shared" si="31"/>
        <v>1490</v>
      </c>
      <c r="S172" s="29">
        <f t="shared" si="30"/>
        <v>1490</v>
      </c>
    </row>
    <row r="173" spans="1:19" ht="14.25" x14ac:dyDescent="0.2">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1518</v>
      </c>
      <c r="R173" s="32">
        <f t="shared" si="31"/>
        <v>1520</v>
      </c>
      <c r="S173" s="29">
        <f t="shared" si="30"/>
        <v>1520</v>
      </c>
    </row>
    <row r="174" spans="1:19" ht="14.25" x14ac:dyDescent="0.2">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1527</v>
      </c>
      <c r="R174" s="32">
        <f t="shared" si="31"/>
        <v>1525</v>
      </c>
      <c r="S174" s="29">
        <f t="shared" si="30"/>
        <v>1525</v>
      </c>
    </row>
    <row r="175" spans="1:19" ht="14.25" x14ac:dyDescent="0.2">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1543</v>
      </c>
      <c r="R175" s="32">
        <f t="shared" si="31"/>
        <v>1545</v>
      </c>
      <c r="S175" s="29">
        <f t="shared" si="30"/>
        <v>1545</v>
      </c>
    </row>
    <row r="176" spans="1:19" ht="14.25" x14ac:dyDescent="0.2">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1545</v>
      </c>
      <c r="R176" s="32">
        <f t="shared" si="31"/>
        <v>1545</v>
      </c>
      <c r="S176" s="29">
        <f t="shared" si="30"/>
        <v>1545</v>
      </c>
    </row>
    <row r="177" spans="1:19" ht="14.25" x14ac:dyDescent="0.2">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1547</v>
      </c>
      <c r="R177" s="32">
        <f t="shared" si="31"/>
        <v>1545</v>
      </c>
      <c r="S177" s="29">
        <f t="shared" si="30"/>
        <v>1545</v>
      </c>
    </row>
    <row r="178" spans="1:19" ht="14.25" x14ac:dyDescent="0.2">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1563</v>
      </c>
      <c r="R178" s="32">
        <f t="shared" si="31"/>
        <v>1565</v>
      </c>
      <c r="S178" s="29">
        <f t="shared" si="30"/>
        <v>1565</v>
      </c>
    </row>
    <row r="179" spans="1:19" ht="14.25" x14ac:dyDescent="0.2">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SUM(C165,-P179,-$N$251)</f>
        <v>1580</v>
      </c>
      <c r="R179" s="32">
        <f t="shared" si="31"/>
        <v>1580</v>
      </c>
      <c r="S179" s="29">
        <f t="shared" si="30"/>
        <v>1580</v>
      </c>
    </row>
    <row r="180" spans="1:19" ht="14.25" x14ac:dyDescent="0.2">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1601</v>
      </c>
      <c r="R180" s="32">
        <f t="shared" si="31"/>
        <v>1600</v>
      </c>
      <c r="S180" s="29">
        <f t="shared" si="30"/>
        <v>1600</v>
      </c>
    </row>
    <row r="181" spans="1:19" ht="14.25" x14ac:dyDescent="0.2">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1611</v>
      </c>
      <c r="R181" s="32">
        <f t="shared" si="31"/>
        <v>1610</v>
      </c>
      <c r="S181" s="29">
        <f t="shared" si="30"/>
        <v>1610</v>
      </c>
    </row>
    <row r="182" spans="1:19" ht="14.25" x14ac:dyDescent="0.2">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1619</v>
      </c>
      <c r="R182" s="32">
        <f t="shared" si="31"/>
        <v>1620</v>
      </c>
      <c r="S182" s="29">
        <f t="shared" si="30"/>
        <v>1620</v>
      </c>
    </row>
    <row r="183" spans="1:19" ht="14.25" x14ac:dyDescent="0.2">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1622</v>
      </c>
      <c r="R183" s="32">
        <f t="shared" si="31"/>
        <v>1620</v>
      </c>
      <c r="S183" s="29">
        <f t="shared" si="30"/>
        <v>1620</v>
      </c>
    </row>
    <row r="184" spans="1:19" ht="14.25" x14ac:dyDescent="0.2">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1630</v>
      </c>
      <c r="R184" s="32">
        <f t="shared" si="31"/>
        <v>1630</v>
      </c>
      <c r="S184" s="29">
        <f t="shared" si="30"/>
        <v>1630</v>
      </c>
    </row>
    <row r="185" spans="1:19" ht="14.25" x14ac:dyDescent="0.2">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1659</v>
      </c>
      <c r="R185" s="32">
        <f t="shared" si="31"/>
        <v>1660</v>
      </c>
      <c r="S185" s="29">
        <f t="shared" si="30"/>
        <v>1660</v>
      </c>
    </row>
    <row r="186" spans="1:19" ht="14.25" x14ac:dyDescent="0.2">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1683</v>
      </c>
      <c r="R186" s="32">
        <f t="shared" si="31"/>
        <v>1685</v>
      </c>
      <c r="S186" s="29">
        <f t="shared" si="30"/>
        <v>1685</v>
      </c>
    </row>
    <row r="187" spans="1:19" ht="14.25" x14ac:dyDescent="0.2">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1705</v>
      </c>
      <c r="R187" s="32">
        <f t="shared" si="31"/>
        <v>1705</v>
      </c>
      <c r="S187" s="29">
        <f t="shared" si="30"/>
        <v>1705</v>
      </c>
    </row>
    <row r="188" spans="1:19" ht="14.25" x14ac:dyDescent="0.2">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1718</v>
      </c>
      <c r="R188" s="32">
        <f t="shared" si="31"/>
        <v>1720</v>
      </c>
      <c r="S188" s="29">
        <f t="shared" si="30"/>
        <v>1720</v>
      </c>
    </row>
    <row r="189" spans="1:19" ht="14.25" x14ac:dyDescent="0.2">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1737</v>
      </c>
      <c r="R189" s="32">
        <f t="shared" si="31"/>
        <v>1735</v>
      </c>
      <c r="S189" s="29">
        <f t="shared" si="30"/>
        <v>1735</v>
      </c>
    </row>
    <row r="190" spans="1:19" ht="14.25" x14ac:dyDescent="0.2">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1748</v>
      </c>
      <c r="R190" s="32">
        <f t="shared" si="31"/>
        <v>1750</v>
      </c>
      <c r="S190" s="29">
        <f t="shared" si="30"/>
        <v>1750</v>
      </c>
    </row>
    <row r="191" spans="1:19" ht="14.25" x14ac:dyDescent="0.2">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1758</v>
      </c>
      <c r="R191" s="32">
        <f t="shared" si="31"/>
        <v>1760</v>
      </c>
      <c r="S191" s="29">
        <f t="shared" si="30"/>
        <v>1760</v>
      </c>
    </row>
    <row r="192" spans="1:19" ht="14.25" x14ac:dyDescent="0.2">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1785</v>
      </c>
      <c r="R192" s="32">
        <f t="shared" si="31"/>
        <v>1785</v>
      </c>
      <c r="S192" s="29">
        <f t="shared" si="30"/>
        <v>1785</v>
      </c>
    </row>
    <row r="193" spans="1:19" ht="14.25" x14ac:dyDescent="0.2">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1814</v>
      </c>
      <c r="R193" s="32">
        <f t="shared" si="31"/>
        <v>1815</v>
      </c>
      <c r="S193" s="29">
        <f t="shared" si="30"/>
        <v>1815</v>
      </c>
    </row>
    <row r="194" spans="1:19" ht="14.25" x14ac:dyDescent="0.2">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1829</v>
      </c>
      <c r="R194" s="32">
        <f t="shared" si="31"/>
        <v>1830</v>
      </c>
      <c r="S194" s="29">
        <f t="shared" si="30"/>
        <v>1830</v>
      </c>
    </row>
    <row r="195" spans="1:19" ht="14.25" x14ac:dyDescent="0.2">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1846</v>
      </c>
      <c r="R195" s="32">
        <f t="shared" si="31"/>
        <v>1845</v>
      </c>
      <c r="S195" s="29">
        <f t="shared" si="30"/>
        <v>1845</v>
      </c>
    </row>
    <row r="196" spans="1:19" ht="14.25" x14ac:dyDescent="0.2">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1865</v>
      </c>
      <c r="R196" s="32">
        <f t="shared" si="31"/>
        <v>1865</v>
      </c>
      <c r="S196" s="29">
        <f t="shared" si="30"/>
        <v>1865</v>
      </c>
    </row>
    <row r="197" spans="1:19" ht="14.25" x14ac:dyDescent="0.2">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48" si="33">SUM(O196,N197)</f>
        <v>52</v>
      </c>
      <c r="P197" s="33">
        <v>7</v>
      </c>
      <c r="Q197" s="32">
        <f t="shared" si="32"/>
        <v>1880</v>
      </c>
      <c r="R197" s="32">
        <f>MROUND(Q197,5)</f>
        <v>1880</v>
      </c>
      <c r="S197" s="29">
        <f t="shared" si="30"/>
        <v>1880</v>
      </c>
    </row>
    <row r="198" spans="1:19" ht="14.25" x14ac:dyDescent="0.2">
      <c r="A198" s="27">
        <v>44081.333333333336</v>
      </c>
      <c r="B198" s="31">
        <v>15</v>
      </c>
      <c r="C198" s="21">
        <f t="shared" ref="C198:C248"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1887</v>
      </c>
      <c r="R198" s="32">
        <f t="shared" si="31"/>
        <v>1885</v>
      </c>
      <c r="S198" s="29">
        <f t="shared" si="30"/>
        <v>1885</v>
      </c>
    </row>
    <row r="199" spans="1:19" ht="14.25" x14ac:dyDescent="0.2">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1917</v>
      </c>
      <c r="R199" s="32">
        <f t="shared" si="31"/>
        <v>1915</v>
      </c>
      <c r="S199" s="29">
        <f t="shared" si="30"/>
        <v>1915</v>
      </c>
    </row>
    <row r="200" spans="1:19" ht="14.25" x14ac:dyDescent="0.2">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1952</v>
      </c>
      <c r="R200" s="32">
        <f t="shared" si="31"/>
        <v>1950</v>
      </c>
      <c r="S200" s="29">
        <f t="shared" si="30"/>
        <v>1950</v>
      </c>
    </row>
    <row r="201" spans="1:19" ht="14.25" x14ac:dyDescent="0.2">
      <c r="A201" s="27">
        <v>44084.333333333336</v>
      </c>
      <c r="B201" s="32">
        <v>30</v>
      </c>
      <c r="C201" s="21">
        <f t="shared" si="34"/>
        <v>2309</v>
      </c>
      <c r="D201" s="28">
        <f t="shared" ref="D201:D245"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1977</v>
      </c>
      <c r="R201" s="32">
        <f t="shared" si="31"/>
        <v>1975</v>
      </c>
      <c r="S201" s="29">
        <f t="shared" si="30"/>
        <v>1975</v>
      </c>
    </row>
    <row r="202" spans="1:19" ht="14.25" x14ac:dyDescent="0.2">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2001</v>
      </c>
      <c r="R202" s="32">
        <f t="shared" si="31"/>
        <v>2000</v>
      </c>
      <c r="S202" s="29">
        <f t="shared" si="30"/>
        <v>2000</v>
      </c>
    </row>
    <row r="203" spans="1:19" ht="14.25" x14ac:dyDescent="0.2">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2024</v>
      </c>
      <c r="R203" s="32">
        <f t="shared" si="31"/>
        <v>2025</v>
      </c>
      <c r="S203" s="29">
        <f t="shared" si="30"/>
        <v>2025</v>
      </c>
    </row>
    <row r="204" spans="1:19" ht="14.25" x14ac:dyDescent="0.2">
      <c r="A204" s="27">
        <v>44087.333333333336</v>
      </c>
      <c r="B204" s="31">
        <v>13</v>
      </c>
      <c r="C204" s="21">
        <f t="shared" si="34"/>
        <v>2364</v>
      </c>
      <c r="D204" s="28">
        <f t="shared" si="36"/>
        <v>22.428571428571427</v>
      </c>
      <c r="E204" s="28">
        <f t="shared" si="35"/>
        <v>1.911764705882353</v>
      </c>
      <c r="F204" s="28">
        <f t="shared" ref="F204:F248"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2033</v>
      </c>
      <c r="R204" s="32">
        <f t="shared" si="31"/>
        <v>2035</v>
      </c>
      <c r="S204" s="29">
        <f t="shared" si="30"/>
        <v>2035</v>
      </c>
    </row>
    <row r="205" spans="1:19" ht="14.25" x14ac:dyDescent="0.2">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2036</v>
      </c>
      <c r="R205" s="32">
        <f t="shared" si="31"/>
        <v>2035</v>
      </c>
      <c r="S205" s="29">
        <f t="shared" si="30"/>
        <v>2035</v>
      </c>
    </row>
    <row r="206" spans="1:19" ht="14.25" x14ac:dyDescent="0.2">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2053</v>
      </c>
      <c r="R206" s="32">
        <f t="shared" si="31"/>
        <v>2055</v>
      </c>
      <c r="S206" s="29">
        <f t="shared" si="30"/>
        <v>2055</v>
      </c>
    </row>
    <row r="207" spans="1:19" ht="14.25" x14ac:dyDescent="0.2">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2080</v>
      </c>
      <c r="R207" s="32">
        <f t="shared" si="31"/>
        <v>2080</v>
      </c>
      <c r="S207" s="29">
        <f t="shared" si="30"/>
        <v>2080</v>
      </c>
    </row>
    <row r="208" spans="1:19" ht="14.25" x14ac:dyDescent="0.2">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2105</v>
      </c>
      <c r="R208" s="32">
        <f t="shared" si="31"/>
        <v>2105</v>
      </c>
      <c r="S208" s="29">
        <f t="shared" si="30"/>
        <v>2105</v>
      </c>
    </row>
    <row r="209" spans="1:19" ht="14.25" x14ac:dyDescent="0.2">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2132</v>
      </c>
      <c r="R209" s="32">
        <f t="shared" si="31"/>
        <v>2130</v>
      </c>
      <c r="S209" s="29">
        <f t="shared" si="30"/>
        <v>2130</v>
      </c>
    </row>
    <row r="210" spans="1:19" ht="14.25" x14ac:dyDescent="0.2">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48" si="39">SUM(E197:E210)</f>
        <v>40.882352941176471</v>
      </c>
      <c r="I210" s="30"/>
      <c r="J210" s="30"/>
      <c r="K210" s="30"/>
      <c r="L210" s="30"/>
      <c r="M210" s="30"/>
      <c r="N210" s="31">
        <v>0</v>
      </c>
      <c r="O210" s="20">
        <f t="shared" si="33"/>
        <v>54</v>
      </c>
      <c r="P210" s="33">
        <v>8</v>
      </c>
      <c r="Q210" s="32">
        <f t="shared" si="32"/>
        <v>2152</v>
      </c>
      <c r="R210" s="32">
        <f>MROUND(Q210,5)</f>
        <v>2150</v>
      </c>
      <c r="S210" s="29">
        <f t="shared" si="30"/>
        <v>2150</v>
      </c>
    </row>
    <row r="211" spans="1:19" ht="14.25" x14ac:dyDescent="0.2">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SUM(C197,-P211,-$N$251)</f>
        <v>2157</v>
      </c>
      <c r="R211" s="32">
        <f t="shared" si="31"/>
        <v>2155</v>
      </c>
      <c r="S211" s="29">
        <f t="shared" ref="S211:S248" si="41">IF(R211&gt;R210,R211,R210)</f>
        <v>2155</v>
      </c>
    </row>
    <row r="212" spans="1:19" ht="14.25" x14ac:dyDescent="0.2">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2171</v>
      </c>
      <c r="R212" s="32">
        <f t="shared" ref="R212:R248" si="42">MROUND(Q212,5)</f>
        <v>2170</v>
      </c>
      <c r="S212" s="29">
        <f t="shared" si="41"/>
        <v>2170</v>
      </c>
    </row>
    <row r="213" spans="1:19" ht="14.25" x14ac:dyDescent="0.2">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2189</v>
      </c>
      <c r="R213" s="32">
        <f t="shared" si="42"/>
        <v>2190</v>
      </c>
      <c r="S213" s="29">
        <f t="shared" si="41"/>
        <v>2190</v>
      </c>
    </row>
    <row r="214" spans="1:19" ht="14.25" x14ac:dyDescent="0.2">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2207</v>
      </c>
      <c r="R214" s="32">
        <f t="shared" si="42"/>
        <v>2205</v>
      </c>
      <c r="S214" s="29">
        <f t="shared" si="41"/>
        <v>2205</v>
      </c>
    </row>
    <row r="215" spans="1:19" ht="14.25" x14ac:dyDescent="0.2">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2239</v>
      </c>
      <c r="R215" s="32">
        <f t="shared" si="42"/>
        <v>2240</v>
      </c>
      <c r="S215" s="29">
        <f t="shared" si="41"/>
        <v>2240</v>
      </c>
    </row>
    <row r="216" spans="1:19" ht="14.25" x14ac:dyDescent="0.2">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2254</v>
      </c>
      <c r="R216" s="32">
        <f t="shared" si="42"/>
        <v>2255</v>
      </c>
      <c r="S216" s="29">
        <f t="shared" si="41"/>
        <v>2255</v>
      </c>
    </row>
    <row r="217" spans="1:19" ht="14.25" x14ac:dyDescent="0.2">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2277</v>
      </c>
      <c r="R217" s="32">
        <f t="shared" si="42"/>
        <v>2275</v>
      </c>
      <c r="S217" s="29">
        <f t="shared" si="41"/>
        <v>2275</v>
      </c>
    </row>
    <row r="218" spans="1:19" ht="14.25" x14ac:dyDescent="0.2">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2290</v>
      </c>
      <c r="R218" s="32">
        <f t="shared" si="42"/>
        <v>2290</v>
      </c>
      <c r="S218" s="29">
        <f t="shared" si="41"/>
        <v>2290</v>
      </c>
    </row>
    <row r="219" spans="1:19" ht="14.25" x14ac:dyDescent="0.2">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2296</v>
      </c>
      <c r="R219" s="32">
        <f t="shared" si="42"/>
        <v>2295</v>
      </c>
      <c r="S219" s="29">
        <f t="shared" si="41"/>
        <v>2295</v>
      </c>
    </row>
    <row r="220" spans="1:19" ht="14.25" x14ac:dyDescent="0.2">
      <c r="A220" s="27">
        <v>44103.333333333336</v>
      </c>
      <c r="B220" s="38">
        <v>10</v>
      </c>
      <c r="C220" s="21">
        <f t="shared" si="34"/>
        <v>2612</v>
      </c>
      <c r="D220" s="28">
        <f t="shared" si="36"/>
        <v>11</v>
      </c>
      <c r="E220" s="28">
        <f t="shared" ref="E220:E248"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2328</v>
      </c>
      <c r="R220" s="32">
        <f t="shared" si="42"/>
        <v>2330</v>
      </c>
      <c r="S220" s="29">
        <f t="shared" si="41"/>
        <v>2330</v>
      </c>
    </row>
    <row r="221" spans="1:19" ht="14.25" x14ac:dyDescent="0.2">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2367</v>
      </c>
      <c r="R221" s="32">
        <f t="shared" si="42"/>
        <v>2365</v>
      </c>
      <c r="S221" s="29">
        <f t="shared" si="41"/>
        <v>2365</v>
      </c>
    </row>
    <row r="222" spans="1:19" ht="14.25" x14ac:dyDescent="0.2">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2386</v>
      </c>
      <c r="R222" s="32">
        <f t="shared" si="42"/>
        <v>2385</v>
      </c>
      <c r="S222" s="29">
        <f t="shared" si="41"/>
        <v>2385</v>
      </c>
    </row>
    <row r="223" spans="1:19" ht="14.25" x14ac:dyDescent="0.2">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2414</v>
      </c>
      <c r="R223" s="32">
        <f t="shared" si="42"/>
        <v>2415</v>
      </c>
      <c r="S223" s="29">
        <f t="shared" si="41"/>
        <v>2415</v>
      </c>
    </row>
    <row r="224" spans="1:19" ht="14.25" x14ac:dyDescent="0.2">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2426</v>
      </c>
      <c r="R224" s="32">
        <f t="shared" si="42"/>
        <v>2425</v>
      </c>
      <c r="S224" s="29">
        <f t="shared" si="41"/>
        <v>2425</v>
      </c>
    </row>
    <row r="225" spans="1:19" ht="14.25" x14ac:dyDescent="0.2">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2440</v>
      </c>
      <c r="R225" s="32">
        <f t="shared" si="42"/>
        <v>2440</v>
      </c>
      <c r="S225" s="29">
        <f t="shared" si="41"/>
        <v>2440</v>
      </c>
    </row>
    <row r="226" spans="1:19" ht="14.25" x14ac:dyDescent="0.2">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2452</v>
      </c>
      <c r="R226" s="32">
        <f t="shared" si="42"/>
        <v>2450</v>
      </c>
      <c r="S226" s="29">
        <f t="shared" si="41"/>
        <v>2450</v>
      </c>
    </row>
    <row r="227" spans="1:19" ht="14.25" x14ac:dyDescent="0.2">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2475</v>
      </c>
      <c r="R227" s="32">
        <f t="shared" si="42"/>
        <v>2475</v>
      </c>
      <c r="S227" s="29">
        <f t="shared" si="41"/>
        <v>2475</v>
      </c>
    </row>
    <row r="228" spans="1:19" ht="14.25" x14ac:dyDescent="0.2">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2489</v>
      </c>
      <c r="R228" s="32">
        <f t="shared" si="42"/>
        <v>2490</v>
      </c>
      <c r="S228" s="29">
        <f t="shared" si="41"/>
        <v>2490</v>
      </c>
    </row>
    <row r="229" spans="1:19" ht="14.25" x14ac:dyDescent="0.2">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2500</v>
      </c>
      <c r="R229" s="32">
        <f t="shared" si="42"/>
        <v>2500</v>
      </c>
      <c r="S229" s="29">
        <f t="shared" si="41"/>
        <v>2500</v>
      </c>
    </row>
    <row r="230" spans="1:19" ht="14.25" x14ac:dyDescent="0.2">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2513</v>
      </c>
      <c r="R230" s="32">
        <f t="shared" si="42"/>
        <v>2515</v>
      </c>
      <c r="S230" s="29">
        <f t="shared" si="41"/>
        <v>2515</v>
      </c>
    </row>
    <row r="231" spans="1:19" ht="14.25" x14ac:dyDescent="0.2">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2519</v>
      </c>
      <c r="R231" s="32">
        <f t="shared" si="42"/>
        <v>2520</v>
      </c>
      <c r="S231" s="29">
        <f t="shared" si="41"/>
        <v>2520</v>
      </c>
    </row>
    <row r="232" spans="1:19" ht="14.25" x14ac:dyDescent="0.2">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2524</v>
      </c>
      <c r="R232" s="32">
        <f t="shared" si="42"/>
        <v>2525</v>
      </c>
      <c r="S232" s="29">
        <f t="shared" si="41"/>
        <v>2525</v>
      </c>
    </row>
    <row r="233" spans="1:19" ht="14.25" x14ac:dyDescent="0.2">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2524</v>
      </c>
      <c r="R233" s="32">
        <f t="shared" si="42"/>
        <v>2525</v>
      </c>
      <c r="S233" s="29">
        <f t="shared" si="41"/>
        <v>2525</v>
      </c>
    </row>
    <row r="234" spans="1:19" ht="14.25" x14ac:dyDescent="0.2">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48" si="48">SUM(Q233,P234)</f>
        <v>2544</v>
      </c>
      <c r="R234" s="32">
        <f t="shared" si="42"/>
        <v>2545</v>
      </c>
      <c r="S234" s="29">
        <f t="shared" si="41"/>
        <v>2545</v>
      </c>
    </row>
    <row r="235" spans="1:19" ht="14.25" x14ac:dyDescent="0.2">
      <c r="A235" s="27">
        <v>44118.333333333336</v>
      </c>
      <c r="B235" s="31">
        <v>142</v>
      </c>
      <c r="C235" s="21">
        <f t="shared" si="34"/>
        <v>3336</v>
      </c>
      <c r="D235" s="28">
        <f t="shared" si="36"/>
        <v>108.85714285714286</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2569</v>
      </c>
      <c r="R235" s="32">
        <f t="shared" si="42"/>
        <v>2570</v>
      </c>
      <c r="S235" s="29">
        <f t="shared" si="41"/>
        <v>2570</v>
      </c>
    </row>
    <row r="236" spans="1:19" ht="14.25" x14ac:dyDescent="0.2">
      <c r="A236" s="27">
        <v>44119.333333333336</v>
      </c>
      <c r="B236" s="38">
        <v>147</v>
      </c>
      <c r="C236" s="21">
        <f t="shared" si="34"/>
        <v>3483</v>
      </c>
      <c r="D236" s="28">
        <f t="shared" si="36"/>
        <v>118.42857142857143</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2595</v>
      </c>
      <c r="R236" s="32">
        <f t="shared" si="42"/>
        <v>2595</v>
      </c>
      <c r="S236" s="29">
        <f t="shared" si="41"/>
        <v>2595</v>
      </c>
    </row>
    <row r="237" spans="1:19" ht="14.25" x14ac:dyDescent="0.2">
      <c r="A237" s="27">
        <v>44120.333333333336</v>
      </c>
      <c r="B237" s="31">
        <v>155</v>
      </c>
      <c r="C237" s="21">
        <f t="shared" si="34"/>
        <v>3638</v>
      </c>
      <c r="D237" s="28">
        <f t="shared" si="36"/>
        <v>124.42857142857143</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2621</v>
      </c>
      <c r="R237" s="32">
        <f t="shared" si="42"/>
        <v>2620</v>
      </c>
      <c r="S237" s="29">
        <f t="shared" si="41"/>
        <v>2620</v>
      </c>
    </row>
    <row r="238" spans="1:19" ht="14.25" x14ac:dyDescent="0.2">
      <c r="A238" s="27">
        <v>44121.333333333336</v>
      </c>
      <c r="B238" s="38">
        <v>119</v>
      </c>
      <c r="C238" s="21">
        <f t="shared" si="34"/>
        <v>3757</v>
      </c>
      <c r="D238" s="28">
        <f t="shared" si="36"/>
        <v>142.57142857142858</v>
      </c>
      <c r="E238" s="28">
        <f t="shared" si="46"/>
        <v>17.5</v>
      </c>
      <c r="F238" s="28">
        <f t="shared" si="38"/>
        <v>16.008403361344538</v>
      </c>
      <c r="G238" s="28">
        <f t="shared" si="37"/>
        <v>112.05882352941177</v>
      </c>
      <c r="H238" s="28">
        <f t="shared" si="39"/>
        <v>157.5</v>
      </c>
      <c r="I238" s="30"/>
      <c r="J238" s="30"/>
      <c r="K238" s="30"/>
      <c r="L238" s="30"/>
      <c r="M238" s="30"/>
      <c r="N238" s="31">
        <v>0</v>
      </c>
      <c r="O238" s="20">
        <f t="shared" si="33"/>
        <v>58</v>
      </c>
      <c r="P238" s="31">
        <v>26</v>
      </c>
      <c r="Q238" s="20">
        <f t="shared" si="48"/>
        <v>2647</v>
      </c>
      <c r="R238" s="32">
        <f t="shared" si="42"/>
        <v>2645</v>
      </c>
      <c r="S238" s="29">
        <f t="shared" si="41"/>
        <v>2645</v>
      </c>
    </row>
    <row r="239" spans="1:19" ht="14.25" x14ac:dyDescent="0.2">
      <c r="A239" s="27">
        <v>44122.333333333336</v>
      </c>
      <c r="B239" s="31">
        <v>91</v>
      </c>
      <c r="C239" s="21">
        <f t="shared" si="34"/>
        <v>3848</v>
      </c>
      <c r="D239" s="28">
        <f t="shared" si="36"/>
        <v>161.28571428571428</v>
      </c>
      <c r="E239" s="28">
        <f t="shared" si="46"/>
        <v>13.382352941176471</v>
      </c>
      <c r="F239" s="28">
        <f t="shared" si="38"/>
        <v>17.415966386554622</v>
      </c>
      <c r="G239" s="28">
        <f>SUM(E233,E234,E235,E236,E237,E238,E239)</f>
        <v>121.91176470588235</v>
      </c>
      <c r="H239" s="28">
        <f t="shared" si="39"/>
        <v>169.41176470588235</v>
      </c>
      <c r="I239" s="30"/>
      <c r="J239" s="30"/>
      <c r="K239" s="30"/>
      <c r="L239" s="30"/>
      <c r="M239" s="30"/>
      <c r="N239" s="31">
        <v>0</v>
      </c>
      <c r="O239" s="20">
        <f t="shared" si="33"/>
        <v>58</v>
      </c>
      <c r="P239" s="31">
        <v>26</v>
      </c>
      <c r="Q239" s="20">
        <f t="shared" si="48"/>
        <v>2673</v>
      </c>
      <c r="R239" s="32">
        <f t="shared" si="42"/>
        <v>2675</v>
      </c>
      <c r="S239" s="29">
        <f t="shared" si="41"/>
        <v>2675</v>
      </c>
    </row>
    <row r="240" spans="1:19" ht="14.25" x14ac:dyDescent="0.2">
      <c r="A240" s="27">
        <v>44123.333333333336</v>
      </c>
      <c r="B240" s="31">
        <v>87</v>
      </c>
      <c r="C240" s="21">
        <f t="shared" si="34"/>
        <v>3935</v>
      </c>
      <c r="D240" s="28">
        <f t="shared" si="36"/>
        <v>178.28571428571428</v>
      </c>
      <c r="E240" s="28">
        <f t="shared" si="46"/>
        <v>12.794117647058824</v>
      </c>
      <c r="F240" s="28">
        <f t="shared" si="38"/>
        <v>18.29831932773109</v>
      </c>
      <c r="G240" s="28">
        <f>SUM(E234,E235,E236,E237,E238,E239,E240)</f>
        <v>128.08823529411762</v>
      </c>
      <c r="H240" s="28">
        <f t="shared" si="39"/>
        <v>179.85294117647055</v>
      </c>
      <c r="I240" s="30">
        <v>32</v>
      </c>
      <c r="J240" s="30">
        <v>5</v>
      </c>
      <c r="K240" s="30">
        <v>0</v>
      </c>
      <c r="L240" s="30">
        <f>SUM(K240+J240)</f>
        <v>5</v>
      </c>
      <c r="M240" s="30">
        <v>21</v>
      </c>
      <c r="N240" s="31">
        <v>0</v>
      </c>
      <c r="O240" s="20">
        <f t="shared" si="33"/>
        <v>58</v>
      </c>
      <c r="P240" s="31">
        <f>SUM(I240:K240)</f>
        <v>37</v>
      </c>
      <c r="Q240" s="20">
        <f t="shared" si="48"/>
        <v>2710</v>
      </c>
      <c r="R240" s="32">
        <f t="shared" si="42"/>
        <v>2710</v>
      </c>
      <c r="S240" s="29">
        <f t="shared" si="41"/>
        <v>2710</v>
      </c>
    </row>
    <row r="241" spans="1:19" ht="14.25" x14ac:dyDescent="0.2">
      <c r="A241" s="27">
        <v>44124.333333333336</v>
      </c>
      <c r="B241" s="38">
        <v>257</v>
      </c>
      <c r="C241" s="21">
        <f t="shared" si="34"/>
        <v>4192</v>
      </c>
      <c r="D241" s="28">
        <f t="shared" si="36"/>
        <v>193.85714285714286</v>
      </c>
      <c r="E241" s="28">
        <f t="shared" si="46"/>
        <v>37.794117647058826</v>
      </c>
      <c r="F241" s="28">
        <f t="shared" si="38"/>
        <v>20.966386554621852</v>
      </c>
      <c r="G241" s="28">
        <f>SUM(E235,E236,E237,E238,E239,E240,E241)</f>
        <v>146.76470588235296</v>
      </c>
      <c r="H241" s="28">
        <f t="shared" si="39"/>
        <v>211.3235294117647</v>
      </c>
      <c r="I241" s="30">
        <v>39</v>
      </c>
      <c r="J241" s="30">
        <v>7</v>
      </c>
      <c r="K241" s="30">
        <v>0</v>
      </c>
      <c r="L241" s="30">
        <f>SUM(K241+J241)</f>
        <v>7</v>
      </c>
      <c r="M241" s="30">
        <v>20</v>
      </c>
      <c r="N241" s="31">
        <v>0</v>
      </c>
      <c r="O241" s="20">
        <f t="shared" si="33"/>
        <v>58</v>
      </c>
      <c r="P241" s="31">
        <f>SUM(I241:K241)</f>
        <v>46</v>
      </c>
      <c r="Q241" s="20">
        <f t="shared" si="48"/>
        <v>2756</v>
      </c>
      <c r="R241" s="32">
        <f t="shared" si="42"/>
        <v>2755</v>
      </c>
      <c r="S241" s="29">
        <f t="shared" si="41"/>
        <v>2755</v>
      </c>
    </row>
    <row r="242" spans="1:19" ht="14.25" x14ac:dyDescent="0.2">
      <c r="A242" s="27">
        <v>44125.333333333336</v>
      </c>
      <c r="B242" s="38">
        <v>273</v>
      </c>
      <c r="C242" s="21">
        <f t="shared" si="34"/>
        <v>4465</v>
      </c>
      <c r="D242" s="28">
        <f t="shared" si="36"/>
        <v>222.85714285714286</v>
      </c>
      <c r="E242" s="28">
        <f t="shared" si="46"/>
        <v>40.147058823529413</v>
      </c>
      <c r="F242" s="28">
        <f t="shared" si="38"/>
        <v>23.718487394957982</v>
      </c>
      <c r="G242" s="28">
        <f>SUM(E236,E237,E238,E239,E240,E241,E242)</f>
        <v>166.02941176470588</v>
      </c>
      <c r="H242" s="28">
        <f t="shared" si="39"/>
        <v>243.38235294117644</v>
      </c>
      <c r="I242" s="30">
        <v>31</v>
      </c>
      <c r="J242" s="30">
        <v>6</v>
      </c>
      <c r="K242" s="30">
        <v>0</v>
      </c>
      <c r="L242" s="30">
        <f>SUM(K242+J242)</f>
        <v>6</v>
      </c>
      <c r="M242" s="30">
        <v>20</v>
      </c>
      <c r="N242" s="31">
        <v>0</v>
      </c>
      <c r="O242" s="20">
        <f t="shared" si="33"/>
        <v>58</v>
      </c>
      <c r="P242" s="31">
        <f>SUM(I242:K242)</f>
        <v>37</v>
      </c>
      <c r="Q242" s="20">
        <f t="shared" si="48"/>
        <v>2793</v>
      </c>
      <c r="R242" s="32">
        <f t="shared" si="42"/>
        <v>2795</v>
      </c>
      <c r="S242" s="29">
        <f t="shared" si="41"/>
        <v>2795</v>
      </c>
    </row>
    <row r="243" spans="1:19" ht="14.25" x14ac:dyDescent="0.2">
      <c r="A243" s="27">
        <v>44126.333333333336</v>
      </c>
      <c r="B243" s="31">
        <v>266</v>
      </c>
      <c r="C243" s="21">
        <f t="shared" si="34"/>
        <v>4731</v>
      </c>
      <c r="D243" s="28">
        <f t="shared" si="36"/>
        <v>232.28571428571428</v>
      </c>
      <c r="E243" s="28">
        <f t="shared" si="46"/>
        <v>39.117647058823529</v>
      </c>
      <c r="F243" s="28">
        <f t="shared" si="38"/>
        <v>26.218487394957982</v>
      </c>
      <c r="G243" s="28">
        <f>SUM(E237,E238,E239,E240,E241,E242,E243)</f>
        <v>183.52941176470588</v>
      </c>
      <c r="H243" s="28">
        <f t="shared" si="39"/>
        <v>273.97058823529409</v>
      </c>
      <c r="I243" s="30">
        <v>31</v>
      </c>
      <c r="J243" s="30">
        <v>8</v>
      </c>
      <c r="K243" s="30">
        <v>1</v>
      </c>
      <c r="L243" s="30">
        <f>SUM(K243+J243)</f>
        <v>9</v>
      </c>
      <c r="M243" s="30">
        <v>17</v>
      </c>
      <c r="N243" s="31">
        <v>1</v>
      </c>
      <c r="O243" s="20">
        <f t="shared" si="33"/>
        <v>59</v>
      </c>
      <c r="P243" s="31">
        <f t="shared" ref="P243:P244" si="49">SUM(I243:K243)</f>
        <v>40</v>
      </c>
      <c r="Q243" s="20">
        <f t="shared" si="48"/>
        <v>2833</v>
      </c>
      <c r="R243" s="32">
        <f t="shared" si="42"/>
        <v>2835</v>
      </c>
      <c r="S243" s="29">
        <f t="shared" si="41"/>
        <v>2835</v>
      </c>
    </row>
    <row r="244" spans="1:19" ht="14.25" x14ac:dyDescent="0.2">
      <c r="A244" s="27">
        <v>44127.333333333336</v>
      </c>
      <c r="B244" s="31">
        <v>264</v>
      </c>
      <c r="C244" s="21">
        <f t="shared" si="34"/>
        <v>4995</v>
      </c>
      <c r="D244" s="28">
        <f t="shared" si="36"/>
        <v>257.71428571428572</v>
      </c>
      <c r="E244" s="28">
        <f t="shared" si="46"/>
        <v>38.82352941176471</v>
      </c>
      <c r="F244" s="28">
        <f t="shared" si="38"/>
        <v>28.508403361344538</v>
      </c>
      <c r="G244" s="28">
        <f t="shared" ref="G244:G248" si="50">SUM(E238,E239,E240,E241,E242,E243,E244)</f>
        <v>199.55882352941177</v>
      </c>
      <c r="H244" s="28">
        <f t="shared" si="39"/>
        <v>303.38235294117646</v>
      </c>
      <c r="I244" s="30">
        <v>42</v>
      </c>
      <c r="J244" s="30">
        <v>8</v>
      </c>
      <c r="K244" s="30">
        <v>0</v>
      </c>
      <c r="L244" s="30">
        <f>SUM(K244+J244)</f>
        <v>8</v>
      </c>
      <c r="M244" s="30">
        <v>22</v>
      </c>
      <c r="N244" s="31">
        <v>0</v>
      </c>
      <c r="O244" s="20">
        <f t="shared" si="33"/>
        <v>59</v>
      </c>
      <c r="P244" s="31">
        <f t="shared" si="49"/>
        <v>50</v>
      </c>
      <c r="Q244" s="20">
        <f t="shared" si="48"/>
        <v>2883</v>
      </c>
      <c r="R244" s="32">
        <f t="shared" si="42"/>
        <v>2885</v>
      </c>
      <c r="S244" s="29">
        <f t="shared" si="41"/>
        <v>2885</v>
      </c>
    </row>
    <row r="245" spans="1:19" ht="14.25" x14ac:dyDescent="0.2">
      <c r="A245" s="27">
        <v>44128.333333333336</v>
      </c>
      <c r="B245" s="38">
        <v>322</v>
      </c>
      <c r="C245" s="21">
        <f t="shared" si="34"/>
        <v>5317</v>
      </c>
      <c r="D245" s="28">
        <f t="shared" si="36"/>
        <v>283.71428571428572</v>
      </c>
      <c r="E245" s="28">
        <f t="shared" si="46"/>
        <v>47.352941176470587</v>
      </c>
      <c r="F245" s="28">
        <f t="shared" si="38"/>
        <v>32.773109243697476</v>
      </c>
      <c r="G245" s="28">
        <f t="shared" si="50"/>
        <v>229.41176470588235</v>
      </c>
      <c r="H245" s="28">
        <f t="shared" si="39"/>
        <v>341.47058823529414</v>
      </c>
      <c r="I245" s="30"/>
      <c r="J245" s="30"/>
      <c r="K245" s="30"/>
      <c r="L245" s="30">
        <f t="shared" ref="L245:L248" si="51">SUM(K245+J245)</f>
        <v>0</v>
      </c>
      <c r="M245" s="30"/>
      <c r="N245" s="31">
        <v>0</v>
      </c>
      <c r="O245" s="20">
        <f t="shared" si="33"/>
        <v>59</v>
      </c>
      <c r="P245" s="31">
        <v>50</v>
      </c>
      <c r="Q245" s="20">
        <f t="shared" si="48"/>
        <v>2933</v>
      </c>
      <c r="R245" s="32">
        <f t="shared" si="42"/>
        <v>2935</v>
      </c>
      <c r="S245" s="29">
        <f t="shared" si="41"/>
        <v>2935</v>
      </c>
    </row>
    <row r="246" spans="1:19" ht="14.25" x14ac:dyDescent="0.2">
      <c r="A246" s="27">
        <v>44129.333333333336</v>
      </c>
      <c r="B246" s="38">
        <v>157</v>
      </c>
      <c r="C246" s="21">
        <f t="shared" si="34"/>
        <v>5474</v>
      </c>
      <c r="D246" s="28"/>
      <c r="E246" s="28">
        <f t="shared" si="46"/>
        <v>23.088235294117649</v>
      </c>
      <c r="F246" s="28">
        <f t="shared" si="38"/>
        <v>34.159663865546221</v>
      </c>
      <c r="G246" s="28">
        <f t="shared" si="50"/>
        <v>239.11764705882354</v>
      </c>
      <c r="H246" s="28">
        <f t="shared" si="39"/>
        <v>361.02941176470591</v>
      </c>
      <c r="I246" s="30"/>
      <c r="J246" s="30"/>
      <c r="K246" s="30"/>
      <c r="L246" s="30">
        <f t="shared" si="51"/>
        <v>0</v>
      </c>
      <c r="M246" s="30"/>
      <c r="N246" s="31">
        <v>0</v>
      </c>
      <c r="O246" s="20">
        <f t="shared" si="33"/>
        <v>59</v>
      </c>
      <c r="P246" s="31">
        <v>50</v>
      </c>
      <c r="Q246" s="20">
        <f t="shared" si="48"/>
        <v>2983</v>
      </c>
      <c r="R246" s="32">
        <f t="shared" si="42"/>
        <v>2985</v>
      </c>
      <c r="S246" s="29">
        <f t="shared" si="41"/>
        <v>2985</v>
      </c>
    </row>
    <row r="247" spans="1:19" ht="14.25" x14ac:dyDescent="0.2">
      <c r="A247" s="27">
        <v>44130.333333333336</v>
      </c>
      <c r="B247" s="38">
        <v>265</v>
      </c>
      <c r="C247" s="21">
        <f t="shared" si="34"/>
        <v>5739</v>
      </c>
      <c r="D247" s="28"/>
      <c r="E247" s="28">
        <f t="shared" si="46"/>
        <v>38.970588235294116</v>
      </c>
      <c r="F247" s="28">
        <f t="shared" si="38"/>
        <v>37.899159663865539</v>
      </c>
      <c r="G247" s="28">
        <f t="shared" si="50"/>
        <v>265.29411764705878</v>
      </c>
      <c r="H247" s="28">
        <f t="shared" si="39"/>
        <v>393.38235294117646</v>
      </c>
      <c r="I247" s="30">
        <v>58</v>
      </c>
      <c r="J247" s="30">
        <v>9</v>
      </c>
      <c r="K247" s="30">
        <v>4</v>
      </c>
      <c r="L247" s="30">
        <f t="shared" si="51"/>
        <v>13</v>
      </c>
      <c r="M247" s="30">
        <v>22</v>
      </c>
      <c r="N247" s="38">
        <v>1</v>
      </c>
      <c r="O247" s="20">
        <f t="shared" si="33"/>
        <v>60</v>
      </c>
      <c r="P247" s="31">
        <f>SUM(I247:K247)</f>
        <v>71</v>
      </c>
      <c r="Q247" s="20">
        <f t="shared" si="48"/>
        <v>3054</v>
      </c>
      <c r="R247" s="32">
        <f t="shared" si="42"/>
        <v>3055</v>
      </c>
      <c r="S247" s="29">
        <f t="shared" si="41"/>
        <v>3055</v>
      </c>
    </row>
    <row r="248" spans="1:19" ht="14.25" x14ac:dyDescent="0.2">
      <c r="A248" s="27">
        <v>44131.333333333336</v>
      </c>
      <c r="B248" s="31">
        <v>439</v>
      </c>
      <c r="C248" s="21">
        <f t="shared" si="34"/>
        <v>6178</v>
      </c>
      <c r="D248" s="28"/>
      <c r="E248" s="28">
        <f t="shared" si="46"/>
        <v>64.558823529411768</v>
      </c>
      <c r="F248" s="28">
        <f t="shared" si="38"/>
        <v>41.72268907563025</v>
      </c>
      <c r="G248" s="28">
        <f t="shared" si="50"/>
        <v>292.05882352941177</v>
      </c>
      <c r="H248" s="28">
        <f t="shared" si="39"/>
        <v>438.8235294117647</v>
      </c>
      <c r="I248" s="30">
        <v>67</v>
      </c>
      <c r="J248" s="30">
        <v>11</v>
      </c>
      <c r="K248" s="30">
        <v>4</v>
      </c>
      <c r="L248" s="30">
        <f t="shared" si="51"/>
        <v>15</v>
      </c>
      <c r="M248" s="30">
        <v>20</v>
      </c>
      <c r="N248" s="31">
        <v>0</v>
      </c>
      <c r="O248" s="20">
        <f t="shared" si="33"/>
        <v>60</v>
      </c>
      <c r="P248" s="31">
        <f>SUM(I248:K248)</f>
        <v>82</v>
      </c>
      <c r="Q248" s="20">
        <f t="shared" si="48"/>
        <v>3136</v>
      </c>
      <c r="R248" s="32">
        <f t="shared" si="42"/>
        <v>3135</v>
      </c>
      <c r="S248" s="29">
        <f t="shared" si="41"/>
        <v>3135</v>
      </c>
    </row>
    <row r="249" spans="1:19" ht="14.25" x14ac:dyDescent="0.2">
      <c r="A249" s="27">
        <v>44132.333333333336</v>
      </c>
      <c r="B249" s="28"/>
      <c r="C249" s="21"/>
      <c r="D249" s="28"/>
      <c r="E249" s="28"/>
      <c r="F249" s="28"/>
      <c r="G249" s="28"/>
      <c r="H249" s="28"/>
      <c r="I249" s="30"/>
      <c r="J249" s="30"/>
      <c r="K249" s="30"/>
      <c r="L249" s="30"/>
      <c r="M249" s="30"/>
      <c r="N249" s="31"/>
      <c r="O249" s="31"/>
      <c r="P249" s="31"/>
      <c r="Q249" s="20"/>
      <c r="R249" s="32"/>
      <c r="S249" s="29"/>
    </row>
    <row r="250" spans="1:19" ht="14.25" x14ac:dyDescent="0.2">
      <c r="A250" s="42"/>
      <c r="B250" s="32"/>
      <c r="C250" s="32"/>
      <c r="D250" s="28"/>
      <c r="E250" s="28"/>
      <c r="F250" s="28"/>
      <c r="G250" s="28"/>
      <c r="H250" s="28"/>
      <c r="I250" s="30"/>
      <c r="J250" s="30"/>
      <c r="K250" s="30"/>
      <c r="L250" s="30"/>
      <c r="M250" s="30"/>
      <c r="N250" s="32"/>
      <c r="O250" s="32"/>
      <c r="P250" s="31"/>
      <c r="Q250" s="20"/>
      <c r="R250" s="32"/>
      <c r="S250" s="29"/>
    </row>
    <row r="251" spans="1:19" s="47" customFormat="1" ht="15" thickBot="1" x14ac:dyDescent="0.25">
      <c r="A251" s="43" t="s">
        <v>87</v>
      </c>
      <c r="B251" s="44">
        <f>SUM(C112,B113:B250)</f>
        <v>6178</v>
      </c>
      <c r="C251" s="44"/>
      <c r="D251" s="45"/>
      <c r="E251" s="45"/>
      <c r="F251" s="45"/>
      <c r="G251" s="45"/>
      <c r="H251" s="45"/>
      <c r="I251" s="45"/>
      <c r="J251" s="45"/>
      <c r="K251" s="45"/>
      <c r="L251" s="45"/>
      <c r="M251" s="45"/>
      <c r="N251" s="44">
        <f>SUM(O112,N113:N250)</f>
        <v>60</v>
      </c>
      <c r="O251" s="44"/>
      <c r="P251" s="44"/>
      <c r="Q251" s="44"/>
      <c r="R251" s="44"/>
      <c r="S251" s="46"/>
    </row>
    <row r="252" spans="1:19" ht="12.75" thickTop="1" x14ac:dyDescent="0.2">
      <c r="B252" s="48"/>
      <c r="I252" s="40"/>
      <c r="J252" s="40"/>
      <c r="K252" s="40"/>
      <c r="L252" s="40"/>
      <c r="M252" s="40"/>
      <c r="N252" s="48"/>
      <c r="O252" s="48"/>
      <c r="P252" s="48"/>
    </row>
    <row r="253" spans="1:19" x14ac:dyDescent="0.2">
      <c r="B253" s="48"/>
      <c r="I253" s="40"/>
      <c r="J253" s="40"/>
      <c r="K253" s="40"/>
      <c r="L253" s="40"/>
      <c r="M253" s="40"/>
      <c r="N253" s="48"/>
      <c r="O253" s="48"/>
      <c r="P253" s="48"/>
    </row>
    <row r="254" spans="1:19" x14ac:dyDescent="0.2">
      <c r="B254" s="48"/>
      <c r="I254" s="40"/>
      <c r="J254" s="40"/>
      <c r="K254" s="40"/>
      <c r="L254" s="40"/>
      <c r="M254" s="40"/>
      <c r="N254" s="48"/>
      <c r="O254" s="48"/>
      <c r="P254" s="48"/>
    </row>
    <row r="255" spans="1:19" x14ac:dyDescent="0.2">
      <c r="B255" s="48"/>
      <c r="I255" s="40"/>
      <c r="J255" s="40"/>
      <c r="K255" s="40"/>
      <c r="L255" s="40"/>
      <c r="M255" s="40"/>
      <c r="N255" s="48"/>
      <c r="O255" s="48"/>
      <c r="P255" s="48"/>
    </row>
    <row r="256" spans="1:19" x14ac:dyDescent="0.2">
      <c r="B256" s="48"/>
      <c r="I256" s="40"/>
      <c r="J256" s="40"/>
      <c r="K256" s="40"/>
      <c r="L256" s="40"/>
      <c r="M256" s="40"/>
      <c r="N256" s="48"/>
      <c r="O256" s="48"/>
      <c r="P256" s="48"/>
    </row>
    <row r="257" spans="2:16" x14ac:dyDescent="0.2">
      <c r="B257" s="48"/>
      <c r="I257" s="40"/>
      <c r="J257" s="40"/>
      <c r="K257" s="40"/>
      <c r="L257" s="40"/>
      <c r="M257" s="40"/>
      <c r="N257" s="48"/>
      <c r="O257" s="48"/>
      <c r="P257" s="48"/>
    </row>
    <row r="258" spans="2:16" x14ac:dyDescent="0.2">
      <c r="B258" s="48"/>
      <c r="I258" s="40"/>
      <c r="J258" s="40"/>
      <c r="K258" s="40"/>
      <c r="L258" s="40"/>
      <c r="M258" s="40"/>
      <c r="N258" s="48"/>
      <c r="O258" s="48"/>
      <c r="P258" s="48"/>
    </row>
    <row r="259" spans="2:16" x14ac:dyDescent="0.2">
      <c r="B259" s="48"/>
      <c r="I259" s="40"/>
      <c r="J259" s="40"/>
      <c r="K259" s="40"/>
      <c r="L259" s="40"/>
      <c r="M259" s="40"/>
      <c r="N259" s="48"/>
      <c r="O259" s="48"/>
      <c r="P259" s="48"/>
    </row>
    <row r="260" spans="2:16" x14ac:dyDescent="0.2">
      <c r="B260" s="48"/>
      <c r="I260" s="40"/>
      <c r="J260" s="40"/>
      <c r="K260" s="40"/>
      <c r="L260" s="40"/>
      <c r="M260" s="40"/>
      <c r="N260" s="48"/>
      <c r="O260" s="48"/>
      <c r="P260" s="48"/>
    </row>
    <row r="261" spans="2:16" x14ac:dyDescent="0.2">
      <c r="B261" s="48"/>
      <c r="I261" s="40"/>
      <c r="J261" s="40"/>
      <c r="K261" s="40"/>
      <c r="L261" s="40"/>
      <c r="M261" s="40"/>
      <c r="N261" s="48"/>
      <c r="O261" s="48"/>
      <c r="P261" s="48"/>
    </row>
    <row r="262" spans="2:16" x14ac:dyDescent="0.2">
      <c r="B262" s="48"/>
      <c r="I262" s="40"/>
      <c r="J262" s="40"/>
      <c r="K262" s="40"/>
      <c r="L262" s="40"/>
      <c r="M262" s="40"/>
      <c r="N262" s="48"/>
      <c r="O262" s="48"/>
      <c r="P262" s="48"/>
    </row>
    <row r="263" spans="2:16" x14ac:dyDescent="0.2">
      <c r="B263" s="48"/>
      <c r="I263" s="40"/>
      <c r="J263" s="40"/>
      <c r="K263" s="40"/>
      <c r="L263" s="40"/>
      <c r="M263" s="40"/>
      <c r="N263" s="48"/>
      <c r="O263" s="48"/>
      <c r="P263" s="48"/>
    </row>
    <row r="264" spans="2:16" x14ac:dyDescent="0.2">
      <c r="B264" s="48"/>
      <c r="I264" s="40"/>
      <c r="J264" s="40"/>
      <c r="K264" s="40"/>
      <c r="L264" s="40"/>
      <c r="M264" s="40"/>
      <c r="N264" s="48"/>
      <c r="O264" s="48"/>
      <c r="P264" s="48"/>
    </row>
    <row r="265" spans="2:16" x14ac:dyDescent="0.2">
      <c r="B265" s="48"/>
      <c r="I265" s="40"/>
      <c r="J265" s="40"/>
      <c r="K265" s="40"/>
      <c r="L265" s="40"/>
      <c r="M265" s="40"/>
      <c r="N265" s="48"/>
      <c r="O265" s="48"/>
      <c r="P265" s="48"/>
    </row>
    <row r="266" spans="2:16" x14ac:dyDescent="0.2">
      <c r="B266" s="48"/>
      <c r="I266" s="40"/>
      <c r="J266" s="40"/>
      <c r="K266" s="40"/>
      <c r="L266" s="40"/>
      <c r="M266" s="40"/>
      <c r="N266" s="48"/>
      <c r="O266" s="48"/>
      <c r="P266" s="48"/>
    </row>
    <row r="267" spans="2:16" x14ac:dyDescent="0.2">
      <c r="B267" s="48"/>
      <c r="I267" s="40"/>
      <c r="J267" s="40"/>
      <c r="K267" s="40"/>
      <c r="L267" s="40"/>
      <c r="M267" s="40"/>
      <c r="N267" s="48"/>
      <c r="O267" s="48"/>
      <c r="P267" s="48"/>
    </row>
    <row r="268" spans="2:16" x14ac:dyDescent="0.2">
      <c r="B268" s="48"/>
      <c r="I268" s="40"/>
      <c r="J268" s="40"/>
      <c r="K268" s="40"/>
      <c r="L268" s="40"/>
      <c r="M268" s="40"/>
      <c r="N268" s="48"/>
      <c r="O268" s="48"/>
      <c r="P268" s="48"/>
    </row>
    <row r="269" spans="2:16" x14ac:dyDescent="0.2">
      <c r="B269" s="48"/>
      <c r="I269" s="40"/>
      <c r="J269" s="40"/>
      <c r="K269" s="40"/>
      <c r="L269" s="40"/>
      <c r="M269" s="40"/>
      <c r="N269" s="48"/>
      <c r="O269" s="48"/>
      <c r="P269" s="48"/>
    </row>
    <row r="270" spans="2:16" x14ac:dyDescent="0.2">
      <c r="B270" s="48"/>
      <c r="I270" s="40"/>
      <c r="J270" s="40"/>
      <c r="K270" s="40"/>
      <c r="L270" s="40"/>
      <c r="M270" s="40"/>
      <c r="N270" s="48"/>
      <c r="O270" s="48"/>
      <c r="P270" s="48"/>
    </row>
    <row r="271" spans="2:16" x14ac:dyDescent="0.2">
      <c r="B271" s="48"/>
      <c r="I271" s="40"/>
      <c r="J271" s="40"/>
      <c r="K271" s="40"/>
      <c r="L271" s="40"/>
      <c r="M271" s="40"/>
      <c r="N271" s="48"/>
      <c r="O271" s="48"/>
      <c r="P271" s="48"/>
    </row>
    <row r="272" spans="2:16" x14ac:dyDescent="0.2">
      <c r="B272" s="48"/>
      <c r="I272" s="40"/>
      <c r="J272" s="40"/>
      <c r="K272" s="40"/>
      <c r="L272" s="40"/>
      <c r="M272" s="40"/>
      <c r="N272" s="48"/>
      <c r="O272" s="48"/>
      <c r="P272" s="48"/>
    </row>
    <row r="273" spans="2:16" x14ac:dyDescent="0.2">
      <c r="B273" s="48"/>
      <c r="I273" s="40"/>
      <c r="J273" s="40"/>
      <c r="K273" s="40"/>
      <c r="L273" s="40"/>
      <c r="M273" s="40"/>
      <c r="N273" s="48"/>
      <c r="O273" s="48"/>
      <c r="P273" s="48"/>
    </row>
    <row r="274" spans="2:16" x14ac:dyDescent="0.2">
      <c r="B274" s="48"/>
      <c r="I274" s="40"/>
      <c r="J274" s="40"/>
      <c r="K274" s="40"/>
      <c r="L274" s="40"/>
      <c r="M274" s="40"/>
      <c r="N274" s="48"/>
      <c r="O274" s="48"/>
      <c r="P274" s="48"/>
    </row>
    <row r="275" spans="2:16" x14ac:dyDescent="0.2">
      <c r="B275" s="48"/>
      <c r="I275" s="40"/>
      <c r="J275" s="40"/>
      <c r="K275" s="40"/>
      <c r="L275" s="40"/>
      <c r="M275" s="40"/>
      <c r="N275" s="48"/>
      <c r="O275" s="48"/>
      <c r="P275" s="48"/>
    </row>
    <row r="276" spans="2:16" x14ac:dyDescent="0.2">
      <c r="B276" s="48"/>
      <c r="I276" s="40"/>
      <c r="J276" s="40"/>
      <c r="K276" s="40"/>
      <c r="L276" s="40"/>
      <c r="M276" s="40"/>
      <c r="N276" s="48"/>
      <c r="O276" s="48"/>
      <c r="P276" s="48"/>
    </row>
    <row r="277" spans="2:16" x14ac:dyDescent="0.2">
      <c r="B277" s="48"/>
      <c r="I277" s="40"/>
      <c r="J277" s="40"/>
      <c r="K277" s="40"/>
      <c r="L277" s="40"/>
      <c r="M277" s="40"/>
      <c r="N277" s="48"/>
      <c r="O277" s="48"/>
      <c r="P277" s="48"/>
    </row>
    <row r="278" spans="2:16" x14ac:dyDescent="0.2">
      <c r="B278" s="48"/>
      <c r="I278" s="40"/>
      <c r="J278" s="40"/>
      <c r="K278" s="40"/>
      <c r="L278" s="40"/>
      <c r="M278" s="40"/>
      <c r="N278" s="48"/>
      <c r="O278" s="48"/>
      <c r="P278" s="48"/>
    </row>
    <row r="279" spans="2:16" x14ac:dyDescent="0.2">
      <c r="B279" s="48"/>
      <c r="I279" s="40"/>
      <c r="J279" s="40"/>
      <c r="K279" s="40"/>
      <c r="L279" s="40"/>
      <c r="M279" s="40"/>
      <c r="N279" s="48"/>
      <c r="O279" s="48"/>
      <c r="P279" s="48"/>
    </row>
    <row r="280" spans="2:16" x14ac:dyDescent="0.2">
      <c r="B280" s="48"/>
      <c r="I280" s="40"/>
      <c r="J280" s="40"/>
      <c r="K280" s="40"/>
      <c r="L280" s="40"/>
      <c r="M280" s="40"/>
      <c r="N280" s="48"/>
      <c r="O280" s="48"/>
      <c r="P280" s="48"/>
    </row>
    <row r="281" spans="2:16" x14ac:dyDescent="0.2">
      <c r="B281" s="48"/>
      <c r="I281" s="40"/>
      <c r="J281" s="40"/>
      <c r="K281" s="40"/>
      <c r="L281" s="40"/>
      <c r="M281" s="40"/>
      <c r="N281" s="48"/>
      <c r="O281" s="48"/>
      <c r="P281" s="48"/>
    </row>
    <row r="282" spans="2:16" x14ac:dyDescent="0.2">
      <c r="B282" s="48"/>
      <c r="I282" s="40"/>
      <c r="J282" s="40"/>
      <c r="K282" s="40"/>
      <c r="L282" s="40"/>
      <c r="M282" s="40"/>
      <c r="N282" s="48"/>
      <c r="O282" s="48"/>
      <c r="P282" s="48"/>
    </row>
    <row r="283" spans="2:16" x14ac:dyDescent="0.2">
      <c r="B283" s="48"/>
      <c r="I283" s="40"/>
      <c r="J283" s="40"/>
      <c r="K283" s="40"/>
      <c r="L283" s="40"/>
      <c r="M283" s="40"/>
      <c r="N283" s="48"/>
      <c r="O283" s="48"/>
      <c r="P283" s="48"/>
    </row>
    <row r="284" spans="2:16" x14ac:dyDescent="0.2">
      <c r="B284" s="48"/>
      <c r="I284" s="40"/>
      <c r="J284" s="40"/>
      <c r="K284" s="40"/>
      <c r="L284" s="40"/>
      <c r="M284" s="40"/>
      <c r="N284" s="48"/>
      <c r="O284" s="48"/>
      <c r="P284" s="48"/>
    </row>
    <row r="285" spans="2:16" x14ac:dyDescent="0.2">
      <c r="B285" s="48"/>
      <c r="I285" s="40"/>
      <c r="J285" s="40"/>
      <c r="K285" s="40"/>
      <c r="L285" s="40"/>
      <c r="M285" s="40"/>
      <c r="N285" s="48"/>
      <c r="O285" s="48"/>
      <c r="P285" s="48"/>
    </row>
    <row r="286" spans="2:16" x14ac:dyDescent="0.2">
      <c r="B286" s="48"/>
      <c r="I286" s="40"/>
      <c r="J286" s="40"/>
      <c r="K286" s="40"/>
      <c r="L286" s="40"/>
      <c r="M286" s="40"/>
      <c r="N286" s="48"/>
      <c r="O286" s="48"/>
      <c r="P286" s="48"/>
    </row>
    <row r="287" spans="2:16" x14ac:dyDescent="0.2">
      <c r="B287" s="48"/>
      <c r="I287" s="40"/>
      <c r="J287" s="40"/>
      <c r="K287" s="40"/>
      <c r="L287" s="40"/>
      <c r="M287" s="40"/>
      <c r="N287" s="48"/>
      <c r="O287" s="48"/>
      <c r="P287" s="48"/>
    </row>
    <row r="288" spans="2:16" x14ac:dyDescent="0.2">
      <c r="B288" s="48"/>
      <c r="I288" s="40"/>
      <c r="J288" s="40"/>
      <c r="K288" s="40"/>
      <c r="L288" s="40"/>
      <c r="M288" s="40"/>
      <c r="N288" s="48"/>
      <c r="O288" s="48"/>
      <c r="P288" s="48"/>
    </row>
    <row r="289" spans="2:16" x14ac:dyDescent="0.2">
      <c r="B289" s="48"/>
      <c r="I289" s="40"/>
      <c r="J289" s="40"/>
      <c r="K289" s="40"/>
      <c r="L289" s="40"/>
      <c r="M289" s="40"/>
      <c r="N289" s="48"/>
      <c r="O289" s="48"/>
      <c r="P289" s="48"/>
    </row>
    <row r="290" spans="2:16" x14ac:dyDescent="0.2">
      <c r="B290" s="48"/>
      <c r="I290" s="40"/>
      <c r="J290" s="40"/>
      <c r="K290" s="40"/>
      <c r="L290" s="40"/>
      <c r="M290" s="40"/>
      <c r="N290" s="48"/>
      <c r="O290" s="48"/>
      <c r="P290" s="48"/>
    </row>
    <row r="291" spans="2:16" x14ac:dyDescent="0.2">
      <c r="B291" s="48"/>
      <c r="I291" s="40"/>
      <c r="J291" s="40"/>
      <c r="K291" s="40"/>
      <c r="L291" s="40"/>
      <c r="M291" s="40"/>
      <c r="N291" s="48"/>
      <c r="O291" s="48"/>
      <c r="P291" s="48"/>
    </row>
    <row r="292" spans="2:16" x14ac:dyDescent="0.2">
      <c r="B292" s="48"/>
      <c r="I292" s="40"/>
      <c r="J292" s="40"/>
      <c r="K292" s="40"/>
      <c r="L292" s="40"/>
      <c r="M292" s="40"/>
      <c r="N292" s="48"/>
      <c r="O292" s="48"/>
      <c r="P292" s="48"/>
    </row>
    <row r="293" spans="2:16" x14ac:dyDescent="0.2">
      <c r="B293" s="48"/>
      <c r="I293" s="40"/>
      <c r="J293" s="40"/>
      <c r="K293" s="40"/>
      <c r="L293" s="40"/>
      <c r="M293" s="40"/>
      <c r="N293" s="48"/>
      <c r="O293" s="48"/>
      <c r="P293" s="48"/>
    </row>
    <row r="294" spans="2:16" x14ac:dyDescent="0.2">
      <c r="B294" s="48"/>
      <c r="I294" s="40"/>
      <c r="J294" s="40"/>
      <c r="K294" s="40"/>
      <c r="L294" s="40"/>
      <c r="M294" s="40"/>
      <c r="N294" s="48"/>
      <c r="O294" s="48"/>
      <c r="P294" s="48"/>
    </row>
    <row r="295" spans="2:16" x14ac:dyDescent="0.2">
      <c r="B295" s="48"/>
      <c r="I295" s="40"/>
      <c r="J295" s="40"/>
      <c r="K295" s="40"/>
      <c r="L295" s="40"/>
      <c r="M295" s="40"/>
      <c r="N295" s="48"/>
      <c r="O295" s="48"/>
      <c r="P295" s="48"/>
    </row>
    <row r="296" spans="2:16" x14ac:dyDescent="0.2">
      <c r="B296" s="48"/>
      <c r="I296" s="40"/>
      <c r="J296" s="40"/>
      <c r="K296" s="40"/>
      <c r="L296" s="40"/>
      <c r="M296" s="40"/>
      <c r="N296" s="48"/>
      <c r="O296" s="48"/>
      <c r="P296" s="48"/>
    </row>
    <row r="297" spans="2:16" x14ac:dyDescent="0.2">
      <c r="B297" s="48"/>
      <c r="N297" s="48"/>
      <c r="O297" s="48"/>
      <c r="P297" s="48"/>
    </row>
    <row r="298" spans="2:16" x14ac:dyDescent="0.2">
      <c r="B298" s="48"/>
      <c r="N298" s="48"/>
      <c r="O298" s="48"/>
      <c r="P298" s="48"/>
    </row>
    <row r="299" spans="2:16" x14ac:dyDescent="0.2">
      <c r="B299" s="48"/>
      <c r="N299" s="48"/>
      <c r="O299" s="48"/>
      <c r="P299" s="48"/>
    </row>
    <row r="300" spans="2:16" x14ac:dyDescent="0.2">
      <c r="B300" s="48"/>
      <c r="N300" s="48"/>
      <c r="O300" s="48"/>
      <c r="P300" s="48"/>
    </row>
    <row r="301" spans="2:16" x14ac:dyDescent="0.2">
      <c r="B301" s="48"/>
      <c r="N301" s="48"/>
      <c r="O301" s="48"/>
      <c r="P301" s="48"/>
    </row>
    <row r="302" spans="2:16" x14ac:dyDescent="0.2">
      <c r="B302" s="48"/>
      <c r="N302" s="48"/>
      <c r="O302" s="48"/>
      <c r="P302" s="48"/>
    </row>
    <row r="303" spans="2:16" x14ac:dyDescent="0.2">
      <c r="B303" s="48"/>
      <c r="N303" s="48"/>
      <c r="O303" s="48"/>
      <c r="P303" s="48"/>
    </row>
    <row r="304" spans="2:16" x14ac:dyDescent="0.2">
      <c r="B304" s="48"/>
      <c r="N304" s="48"/>
      <c r="O304" s="48"/>
      <c r="P304" s="48"/>
    </row>
    <row r="305" spans="2:16" x14ac:dyDescent="0.2">
      <c r="B305" s="48"/>
      <c r="N305" s="48"/>
      <c r="O305" s="48"/>
      <c r="P305" s="48"/>
    </row>
    <row r="306" spans="2:16" x14ac:dyDescent="0.2">
      <c r="B306" s="48"/>
      <c r="N306" s="48"/>
      <c r="O306" s="48"/>
      <c r="P306" s="48"/>
    </row>
    <row r="307" spans="2:16" x14ac:dyDescent="0.2">
      <c r="B307" s="48"/>
      <c r="N307" s="48"/>
      <c r="O307" s="48"/>
      <c r="P307" s="48"/>
    </row>
    <row r="308" spans="2:16" x14ac:dyDescent="0.2">
      <c r="B308" s="48"/>
      <c r="N308" s="48"/>
      <c r="O308" s="48"/>
      <c r="P308" s="48"/>
    </row>
    <row r="309" spans="2:16" x14ac:dyDescent="0.2">
      <c r="B309" s="48"/>
      <c r="N309" s="48"/>
      <c r="O309" s="48"/>
      <c r="P309" s="48"/>
    </row>
    <row r="310" spans="2:16" x14ac:dyDescent="0.2">
      <c r="B310" s="48"/>
      <c r="N310" s="48"/>
      <c r="O310" s="48"/>
      <c r="P310" s="48"/>
    </row>
    <row r="311" spans="2:16" x14ac:dyDescent="0.2">
      <c r="B311" s="48"/>
      <c r="N311" s="48"/>
      <c r="O311" s="48"/>
      <c r="P311" s="48"/>
    </row>
    <row r="312" spans="2:16" x14ac:dyDescent="0.2">
      <c r="B312" s="48"/>
      <c r="N312" s="48"/>
      <c r="O312" s="48"/>
      <c r="P312" s="48"/>
    </row>
    <row r="313" spans="2:16" x14ac:dyDescent="0.2">
      <c r="B313" s="48"/>
      <c r="N313" s="48"/>
      <c r="O313" s="48"/>
      <c r="P313" s="48"/>
    </row>
    <row r="314" spans="2:16" x14ac:dyDescent="0.2">
      <c r="B314" s="48"/>
      <c r="N314" s="48"/>
      <c r="O314" s="48"/>
      <c r="P314" s="48"/>
    </row>
    <row r="315" spans="2:16" x14ac:dyDescent="0.2">
      <c r="B315" s="48"/>
      <c r="N315" s="48"/>
      <c r="O315" s="48"/>
      <c r="P315" s="48"/>
    </row>
    <row r="316" spans="2:16" x14ac:dyDescent="0.2">
      <c r="B316" s="48"/>
      <c r="N316" s="48"/>
      <c r="O316" s="48"/>
      <c r="P316" s="48"/>
    </row>
    <row r="317" spans="2:16" x14ac:dyDescent="0.2">
      <c r="B317" s="48"/>
      <c r="N317" s="48"/>
      <c r="O317" s="48"/>
      <c r="P317" s="48"/>
    </row>
    <row r="318" spans="2:16" x14ac:dyDescent="0.2">
      <c r="B318" s="48"/>
      <c r="N318" s="48"/>
      <c r="O318" s="48"/>
      <c r="P318" s="48"/>
    </row>
    <row r="319" spans="2:16" x14ac:dyDescent="0.2">
      <c r="B319" s="48"/>
      <c r="N319" s="48"/>
      <c r="O319" s="48"/>
      <c r="P319" s="48"/>
    </row>
    <row r="320" spans="2:16" x14ac:dyDescent="0.2">
      <c r="B320" s="48"/>
      <c r="N320" s="48"/>
      <c r="O320" s="48"/>
      <c r="P320" s="48"/>
    </row>
    <row r="321" spans="2:16" x14ac:dyDescent="0.2">
      <c r="B321" s="48"/>
      <c r="N321" s="48"/>
      <c r="O321" s="48"/>
      <c r="P321" s="48"/>
    </row>
    <row r="322" spans="2:16" x14ac:dyDescent="0.2">
      <c r="B322" s="48"/>
      <c r="N322" s="48"/>
      <c r="O322" s="48"/>
      <c r="P322" s="48"/>
    </row>
    <row r="323" spans="2:16" x14ac:dyDescent="0.2">
      <c r="B323" s="48"/>
      <c r="N323" s="48"/>
      <c r="O323" s="48"/>
      <c r="P323" s="48"/>
    </row>
    <row r="324" spans="2:16" x14ac:dyDescent="0.2">
      <c r="B324" s="48"/>
      <c r="N324" s="48"/>
      <c r="O324" s="48"/>
      <c r="P324" s="48"/>
    </row>
    <row r="325" spans="2:16" x14ac:dyDescent="0.2">
      <c r="B325" s="48"/>
      <c r="N325" s="48"/>
      <c r="O325" s="48"/>
      <c r="P325" s="48"/>
    </row>
    <row r="326" spans="2:16" x14ac:dyDescent="0.2">
      <c r="B326" s="48"/>
      <c r="N326" s="48"/>
      <c r="O326" s="48"/>
      <c r="P326" s="48"/>
    </row>
    <row r="327" spans="2:16" x14ac:dyDescent="0.2">
      <c r="B327" s="48"/>
      <c r="N327" s="48"/>
      <c r="O327" s="48"/>
      <c r="P327" s="48"/>
    </row>
    <row r="328" spans="2:16" x14ac:dyDescent="0.2">
      <c r="B328" s="48"/>
      <c r="N328" s="48"/>
      <c r="O328" s="48"/>
      <c r="P328" s="48"/>
    </row>
    <row r="329" spans="2:16" x14ac:dyDescent="0.2">
      <c r="B329" s="48"/>
      <c r="N329" s="48"/>
      <c r="O329" s="48"/>
      <c r="P329" s="48"/>
    </row>
    <row r="330" spans="2:16" x14ac:dyDescent="0.2">
      <c r="B330" s="48"/>
      <c r="N330" s="48"/>
      <c r="O330" s="48"/>
      <c r="P330" s="48"/>
    </row>
    <row r="331" spans="2:16" x14ac:dyDescent="0.2">
      <c r="B331" s="48"/>
      <c r="N331" s="48"/>
      <c r="O331" s="48"/>
      <c r="P331" s="48"/>
    </row>
    <row r="332" spans="2:16" x14ac:dyDescent="0.2">
      <c r="B332" s="48"/>
      <c r="N332" s="48"/>
      <c r="O332" s="48"/>
      <c r="P332" s="48"/>
    </row>
    <row r="333" spans="2:16" x14ac:dyDescent="0.2">
      <c r="B333" s="48"/>
      <c r="N333" s="48"/>
      <c r="O333" s="48"/>
      <c r="P333" s="48"/>
    </row>
    <row r="334" spans="2:16" x14ac:dyDescent="0.2">
      <c r="B334" s="48"/>
      <c r="N334" s="48"/>
      <c r="O334" s="48"/>
      <c r="P334" s="48"/>
    </row>
    <row r="335" spans="2:16" x14ac:dyDescent="0.2">
      <c r="B335" s="48"/>
      <c r="N335" s="48"/>
      <c r="O335" s="48"/>
      <c r="P335" s="48"/>
    </row>
    <row r="336" spans="2:16" x14ac:dyDescent="0.2">
      <c r="B336" s="48"/>
      <c r="N336" s="48"/>
      <c r="O336" s="48"/>
      <c r="P336" s="48"/>
    </row>
    <row r="337" spans="2:16" x14ac:dyDescent="0.2">
      <c r="B337" s="48"/>
      <c r="N337" s="48"/>
      <c r="O337" s="48"/>
      <c r="P337" s="48"/>
    </row>
    <row r="338" spans="2:16" x14ac:dyDescent="0.2">
      <c r="B338" s="48"/>
      <c r="N338" s="48"/>
      <c r="O338" s="48"/>
      <c r="P338" s="48"/>
    </row>
    <row r="339" spans="2:16" x14ac:dyDescent="0.2">
      <c r="B339" s="48"/>
      <c r="N339" s="48"/>
      <c r="O339" s="48"/>
      <c r="P339" s="48"/>
    </row>
    <row r="340" spans="2:16" x14ac:dyDescent="0.2">
      <c r="B340" s="48"/>
      <c r="N340" s="48"/>
      <c r="O340" s="48"/>
      <c r="P340" s="48"/>
    </row>
    <row r="341" spans="2:16" x14ac:dyDescent="0.2">
      <c r="B341" s="48"/>
      <c r="N341" s="48"/>
      <c r="O341" s="48"/>
      <c r="P341" s="48"/>
    </row>
    <row r="342" spans="2:16" x14ac:dyDescent="0.2">
      <c r="B342" s="48"/>
      <c r="N342" s="48"/>
      <c r="O342" s="48"/>
      <c r="P342" s="48"/>
    </row>
    <row r="343" spans="2:16" x14ac:dyDescent="0.2">
      <c r="B343" s="48"/>
      <c r="N343" s="48"/>
      <c r="O343" s="48"/>
      <c r="P343" s="48"/>
    </row>
    <row r="344" spans="2:16" x14ac:dyDescent="0.2">
      <c r="B344" s="48"/>
      <c r="N344" s="48"/>
      <c r="O344" s="48"/>
      <c r="P344" s="48"/>
    </row>
    <row r="345" spans="2:16" x14ac:dyDescent="0.2">
      <c r="B345" s="48"/>
      <c r="N345" s="48"/>
      <c r="O345" s="48"/>
      <c r="P345" s="48"/>
    </row>
    <row r="346" spans="2:16" x14ac:dyDescent="0.2">
      <c r="B346" s="48"/>
      <c r="N346" s="48"/>
      <c r="O346" s="48"/>
      <c r="P346" s="48"/>
    </row>
    <row r="347" spans="2:16" x14ac:dyDescent="0.2">
      <c r="B347" s="48"/>
      <c r="N347" s="48"/>
      <c r="O347" s="48"/>
      <c r="P347" s="48"/>
    </row>
    <row r="348" spans="2:16" x14ac:dyDescent="0.2">
      <c r="B348" s="48"/>
      <c r="N348" s="48"/>
      <c r="O348" s="48"/>
      <c r="P348" s="48"/>
    </row>
    <row r="349" spans="2:16" x14ac:dyDescent="0.2">
      <c r="B349" s="48"/>
      <c r="N349" s="48"/>
      <c r="O349" s="48"/>
      <c r="P349" s="48"/>
    </row>
    <row r="350" spans="2:16" x14ac:dyDescent="0.2">
      <c r="B350" s="48"/>
      <c r="N350" s="48"/>
      <c r="O350" s="48"/>
      <c r="P350" s="48"/>
    </row>
    <row r="351" spans="2:16" x14ac:dyDescent="0.2">
      <c r="B351" s="48"/>
      <c r="N351" s="48"/>
      <c r="O351" s="48"/>
      <c r="P351" s="48"/>
    </row>
    <row r="352" spans="2:16" x14ac:dyDescent="0.2">
      <c r="B352" s="48"/>
      <c r="N352" s="48"/>
      <c r="O352" s="48"/>
      <c r="P352" s="48"/>
    </row>
    <row r="353" spans="2:16" x14ac:dyDescent="0.2">
      <c r="B353" s="48"/>
      <c r="N353" s="48"/>
      <c r="O353" s="48"/>
      <c r="P353" s="48"/>
    </row>
    <row r="354" spans="2:16" x14ac:dyDescent="0.2">
      <c r="B354" s="48"/>
      <c r="N354" s="48"/>
      <c r="O354" s="48"/>
      <c r="P354" s="48"/>
    </row>
    <row r="355" spans="2:16" x14ac:dyDescent="0.2">
      <c r="B355" s="48"/>
      <c r="N355" s="48"/>
      <c r="O355" s="48"/>
      <c r="P355" s="48"/>
    </row>
    <row r="356" spans="2:16" x14ac:dyDescent="0.2">
      <c r="B356" s="48"/>
      <c r="N356" s="48"/>
      <c r="O356" s="48"/>
      <c r="P356" s="48"/>
    </row>
    <row r="357" spans="2:16" x14ac:dyDescent="0.2">
      <c r="B357" s="48"/>
      <c r="N357" s="48"/>
      <c r="O357" s="48"/>
      <c r="P357" s="48"/>
    </row>
    <row r="358" spans="2:16" x14ac:dyDescent="0.2">
      <c r="B358" s="48"/>
      <c r="N358" s="48"/>
      <c r="O358" s="48"/>
      <c r="P358" s="48"/>
    </row>
    <row r="359" spans="2:16" x14ac:dyDescent="0.2">
      <c r="B359" s="48"/>
      <c r="N359" s="48"/>
      <c r="O359" s="48"/>
      <c r="P359" s="48"/>
    </row>
    <row r="360" spans="2:16" x14ac:dyDescent="0.2">
      <c r="B360" s="48"/>
      <c r="N360" s="48"/>
      <c r="O360" s="48"/>
      <c r="P360" s="48"/>
    </row>
    <row r="361" spans="2:16" x14ac:dyDescent="0.2">
      <c r="B361" s="48"/>
      <c r="N361" s="48"/>
      <c r="O361" s="48"/>
      <c r="P361" s="48"/>
    </row>
    <row r="362" spans="2:16" x14ac:dyDescent="0.2">
      <c r="B362" s="48"/>
      <c r="N362" s="48"/>
      <c r="O362" s="48"/>
      <c r="P362" s="48"/>
    </row>
    <row r="363" spans="2:16" x14ac:dyDescent="0.2">
      <c r="B363" s="48"/>
      <c r="N363" s="48"/>
      <c r="O363" s="48"/>
      <c r="P363" s="48"/>
    </row>
    <row r="364" spans="2:16" x14ac:dyDescent="0.2">
      <c r="B364" s="48"/>
      <c r="N364" s="48"/>
      <c r="O364" s="48"/>
      <c r="P364" s="48"/>
    </row>
    <row r="365" spans="2:16" x14ac:dyDescent="0.2">
      <c r="B365" s="48"/>
      <c r="N365" s="48"/>
      <c r="O365" s="48"/>
      <c r="P365" s="48"/>
    </row>
    <row r="366" spans="2:16" x14ac:dyDescent="0.2">
      <c r="B366" s="48"/>
      <c r="N366" s="48"/>
      <c r="O366" s="48"/>
      <c r="P366" s="48"/>
    </row>
    <row r="367" spans="2:16" x14ac:dyDescent="0.2">
      <c r="B367" s="48"/>
      <c r="N367" s="48"/>
      <c r="O367" s="48"/>
      <c r="P367" s="48"/>
    </row>
    <row r="368" spans="2:16" x14ac:dyDescent="0.2">
      <c r="B368" s="48"/>
      <c r="N368" s="48"/>
      <c r="O368" s="48"/>
      <c r="P368" s="48"/>
    </row>
    <row r="369" spans="2:16" x14ac:dyDescent="0.2">
      <c r="B369" s="48"/>
      <c r="N369" s="48"/>
      <c r="O369" s="48"/>
      <c r="P369" s="48"/>
    </row>
    <row r="370" spans="2:16" x14ac:dyDescent="0.2">
      <c r="B370" s="48"/>
      <c r="N370" s="48"/>
      <c r="O370" s="48"/>
      <c r="P370"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F49" sqref="AF49"/>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sqref="A1:E1"/>
    </sheetView>
  </sheetViews>
  <sheetFormatPr baseColWidth="10" defaultColWidth="11" defaultRowHeight="14.25" x14ac:dyDescent="0.2"/>
  <cols>
    <col min="1" max="1" width="14.25" style="52" customWidth="1"/>
    <col min="2" max="5" width="15.625" style="52" customWidth="1"/>
    <col min="6" max="16384" width="11" style="52"/>
  </cols>
  <sheetData>
    <row r="1" spans="1:5" ht="15" thickTop="1" x14ac:dyDescent="0.2">
      <c r="A1" s="168" t="s">
        <v>163</v>
      </c>
      <c r="B1" s="169"/>
      <c r="C1" s="169"/>
      <c r="D1" s="169"/>
      <c r="E1" s="170"/>
    </row>
    <row r="2" spans="1:5" x14ac:dyDescent="0.2">
      <c r="A2" s="53" t="s">
        <v>158</v>
      </c>
      <c r="B2" s="54" t="s">
        <v>160</v>
      </c>
      <c r="C2" s="54" t="s">
        <v>159</v>
      </c>
      <c r="D2" s="54" t="s">
        <v>161</v>
      </c>
      <c r="E2" s="55" t="s">
        <v>162</v>
      </c>
    </row>
    <row r="3" spans="1:5" x14ac:dyDescent="0.2">
      <c r="A3" s="56">
        <v>25</v>
      </c>
      <c r="B3" s="57">
        <v>3203</v>
      </c>
      <c r="C3" s="57">
        <f>B3*E3/100</f>
        <v>12.812000000000001</v>
      </c>
      <c r="D3" s="57">
        <f>SUM(B3,-C3)</f>
        <v>3190.1880000000001</v>
      </c>
      <c r="E3" s="58">
        <v>0.4</v>
      </c>
    </row>
    <row r="4" spans="1:5" x14ac:dyDescent="0.2">
      <c r="A4" s="56">
        <v>26</v>
      </c>
      <c r="B4" s="57">
        <v>3909</v>
      </c>
      <c r="C4" s="57">
        <f t="shared" ref="C4:C20" si="0">B4*E4/100</f>
        <v>39.090000000000003</v>
      </c>
      <c r="D4" s="57">
        <f t="shared" ref="D4:D20" si="1">SUM(B4,-C4)</f>
        <v>3869.91</v>
      </c>
      <c r="E4" s="58">
        <v>1</v>
      </c>
    </row>
    <row r="5" spans="1:5" x14ac:dyDescent="0.2">
      <c r="A5" s="56">
        <v>27</v>
      </c>
      <c r="B5" s="57">
        <v>5470</v>
      </c>
      <c r="C5" s="57">
        <f t="shared" si="0"/>
        <v>71.11</v>
      </c>
      <c r="D5" s="57">
        <f t="shared" si="1"/>
        <v>5398.89</v>
      </c>
      <c r="E5" s="58">
        <v>1.3</v>
      </c>
    </row>
    <row r="6" spans="1:5" x14ac:dyDescent="0.2">
      <c r="A6" s="56">
        <v>28</v>
      </c>
      <c r="B6" s="57">
        <v>3588</v>
      </c>
      <c r="C6" s="57">
        <f t="shared" si="0"/>
        <v>64.584000000000003</v>
      </c>
      <c r="D6" s="57">
        <f t="shared" si="1"/>
        <v>3523.4160000000002</v>
      </c>
      <c r="E6" s="58">
        <v>1.8</v>
      </c>
    </row>
    <row r="7" spans="1:5" x14ac:dyDescent="0.2">
      <c r="A7" s="56">
        <v>29</v>
      </c>
      <c r="B7" s="57">
        <v>2870</v>
      </c>
      <c r="C7" s="57">
        <f t="shared" si="0"/>
        <v>83.23</v>
      </c>
      <c r="D7" s="57">
        <f t="shared" si="1"/>
        <v>2786.77</v>
      </c>
      <c r="E7" s="58">
        <v>2.9</v>
      </c>
    </row>
    <row r="8" spans="1:5" x14ac:dyDescent="0.2">
      <c r="A8" s="56">
        <v>30</v>
      </c>
      <c r="B8" s="57">
        <v>2383</v>
      </c>
      <c r="C8" s="57">
        <f t="shared" si="0"/>
        <v>88.171000000000006</v>
      </c>
      <c r="D8" s="57">
        <f t="shared" si="1"/>
        <v>2294.8290000000002</v>
      </c>
      <c r="E8" s="58">
        <v>3.7</v>
      </c>
    </row>
    <row r="9" spans="1:5" x14ac:dyDescent="0.2">
      <c r="A9" s="56">
        <v>31</v>
      </c>
      <c r="B9" s="57">
        <v>2173</v>
      </c>
      <c r="C9" s="57">
        <f t="shared" si="0"/>
        <v>99.957999999999998</v>
      </c>
      <c r="D9" s="57">
        <f t="shared" si="1"/>
        <v>2073.0419999999999</v>
      </c>
      <c r="E9" s="58">
        <v>4.5999999999999996</v>
      </c>
    </row>
    <row r="10" spans="1:5" x14ac:dyDescent="0.2">
      <c r="A10" s="56">
        <v>32</v>
      </c>
      <c r="B10" s="57">
        <v>2503</v>
      </c>
      <c r="C10" s="57">
        <f t="shared" si="0"/>
        <v>90.108000000000004</v>
      </c>
      <c r="D10" s="57">
        <f t="shared" si="1"/>
        <v>2412.8919999999998</v>
      </c>
      <c r="E10" s="58">
        <v>3.6</v>
      </c>
    </row>
    <row r="11" spans="1:5" x14ac:dyDescent="0.2">
      <c r="A11" s="56">
        <v>33</v>
      </c>
      <c r="B11" s="57">
        <v>2958</v>
      </c>
      <c r="C11" s="57">
        <f t="shared" si="0"/>
        <v>141.98400000000001</v>
      </c>
      <c r="D11" s="57">
        <f t="shared" si="1"/>
        <v>2816.0160000000001</v>
      </c>
      <c r="E11" s="58">
        <v>4.8</v>
      </c>
    </row>
    <row r="12" spans="1:5" x14ac:dyDescent="0.2">
      <c r="A12" s="56">
        <v>34</v>
      </c>
      <c r="B12" s="57">
        <v>4139</v>
      </c>
      <c r="C12" s="57">
        <f t="shared" si="0"/>
        <v>161.42099999999999</v>
      </c>
      <c r="D12" s="57">
        <f t="shared" si="1"/>
        <v>3977.5790000000002</v>
      </c>
      <c r="E12" s="58">
        <v>3.9</v>
      </c>
    </row>
    <row r="13" spans="1:5" x14ac:dyDescent="0.2">
      <c r="A13" s="56">
        <v>35</v>
      </c>
      <c r="B13" s="57">
        <v>5603</v>
      </c>
      <c r="C13" s="57">
        <f t="shared" si="0"/>
        <v>162.48699999999999</v>
      </c>
      <c r="D13" s="57">
        <f t="shared" si="1"/>
        <v>5440.5129999999999</v>
      </c>
      <c r="E13" s="58">
        <v>2.9</v>
      </c>
    </row>
    <row r="14" spans="1:5" x14ac:dyDescent="0.2">
      <c r="A14" s="56">
        <v>36</v>
      </c>
      <c r="B14" s="57">
        <v>6481</v>
      </c>
      <c r="C14" s="57">
        <f t="shared" si="0"/>
        <v>142.58199999999999</v>
      </c>
      <c r="D14" s="57">
        <f t="shared" si="1"/>
        <v>6338.4179999999997</v>
      </c>
      <c r="E14" s="58">
        <v>2.2000000000000002</v>
      </c>
    </row>
    <row r="15" spans="1:5" x14ac:dyDescent="0.2">
      <c r="A15" s="56">
        <v>37</v>
      </c>
      <c r="B15" s="57">
        <v>5975</v>
      </c>
      <c r="C15" s="57">
        <f t="shared" si="0"/>
        <v>149.375</v>
      </c>
      <c r="D15" s="57">
        <f t="shared" si="1"/>
        <v>5825.625</v>
      </c>
      <c r="E15" s="58">
        <v>2.5</v>
      </c>
    </row>
    <row r="16" spans="1:5" x14ac:dyDescent="0.2">
      <c r="A16" s="56">
        <v>38</v>
      </c>
      <c r="B16" s="57">
        <v>5482</v>
      </c>
      <c r="C16" s="57">
        <f t="shared" si="0"/>
        <v>164.46</v>
      </c>
      <c r="D16" s="57">
        <f t="shared" si="1"/>
        <v>5317.54</v>
      </c>
      <c r="E16" s="58">
        <v>3</v>
      </c>
    </row>
    <row r="17" spans="1:5" x14ac:dyDescent="0.2">
      <c r="A17" s="56">
        <v>39</v>
      </c>
      <c r="B17" s="57">
        <v>4478</v>
      </c>
      <c r="C17" s="57">
        <f t="shared" si="0"/>
        <v>89.56</v>
      </c>
      <c r="D17" s="57">
        <f t="shared" si="1"/>
        <v>4388.4399999999996</v>
      </c>
      <c r="E17" s="58">
        <v>2</v>
      </c>
    </row>
    <row r="18" spans="1:5" x14ac:dyDescent="0.2">
      <c r="A18" s="56">
        <v>40</v>
      </c>
      <c r="B18" s="57">
        <v>3788</v>
      </c>
      <c r="C18" s="57">
        <f t="shared" si="0"/>
        <v>109.85199999999999</v>
      </c>
      <c r="D18" s="57">
        <f t="shared" si="1"/>
        <v>3678.1480000000001</v>
      </c>
      <c r="E18" s="58">
        <v>2.9</v>
      </c>
    </row>
    <row r="19" spans="1:5" x14ac:dyDescent="0.2">
      <c r="A19" s="56">
        <v>41</v>
      </c>
      <c r="B19" s="57">
        <v>4961</v>
      </c>
      <c r="C19" s="57">
        <f t="shared" si="0"/>
        <v>357.19200000000006</v>
      </c>
      <c r="D19" s="57">
        <f t="shared" si="1"/>
        <v>4603.808</v>
      </c>
      <c r="E19" s="58">
        <v>7.2</v>
      </c>
    </row>
    <row r="20" spans="1:5" ht="15" thickBot="1" x14ac:dyDescent="0.25">
      <c r="A20" s="59">
        <v>42</v>
      </c>
      <c r="B20" s="60">
        <v>7221</v>
      </c>
      <c r="C20" s="60">
        <f t="shared" si="0"/>
        <v>859.29900000000009</v>
      </c>
      <c r="D20" s="60">
        <f t="shared" si="1"/>
        <v>6361.701</v>
      </c>
      <c r="E20" s="61">
        <v>11.9</v>
      </c>
    </row>
    <row r="21" spans="1:5" ht="15" thickTop="1" x14ac:dyDescent="0.2"/>
  </sheetData>
  <mergeCells count="1">
    <mergeCell ref="A1:E1"/>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zoomScale="110" zoomScaleNormal="110" workbookViewId="0">
      <pane ySplit="3" topLeftCell="A146" activePane="bottomLeft" state="frozen"/>
      <selection pane="bottomLeft" activeCell="G171" sqref="G171"/>
    </sheetView>
  </sheetViews>
  <sheetFormatPr baseColWidth="10" defaultColWidth="11" defaultRowHeight="14.25" x14ac:dyDescent="0.2"/>
  <cols>
    <col min="1" max="1" width="26" style="40" customWidth="1"/>
    <col min="2" max="7" width="11" style="40"/>
    <col min="8" max="16384" width="11" style="52"/>
  </cols>
  <sheetData>
    <row r="1" spans="1:7" ht="15" thickTop="1" x14ac:dyDescent="0.2">
      <c r="A1" s="62"/>
      <c r="B1" s="171" t="s">
        <v>5</v>
      </c>
      <c r="C1" s="171"/>
      <c r="D1" s="171"/>
      <c r="E1" s="171"/>
      <c r="F1" s="171"/>
      <c r="G1" s="172"/>
    </row>
    <row r="2" spans="1:7" x14ac:dyDescent="0.2">
      <c r="A2" s="63"/>
      <c r="B2" s="173" t="s">
        <v>8</v>
      </c>
      <c r="C2" s="173"/>
      <c r="D2" s="173"/>
      <c r="E2" s="173" t="s">
        <v>9</v>
      </c>
      <c r="F2" s="173"/>
      <c r="G2" s="174"/>
    </row>
    <row r="3" spans="1:7" ht="60" x14ac:dyDescent="0.2">
      <c r="A3" s="63"/>
      <c r="B3" s="64" t="s">
        <v>3</v>
      </c>
      <c r="C3" s="64" t="s">
        <v>6</v>
      </c>
      <c r="D3" s="64" t="s">
        <v>7</v>
      </c>
      <c r="E3" s="64" t="s">
        <v>3</v>
      </c>
      <c r="F3" s="64" t="s">
        <v>6</v>
      </c>
      <c r="G3" s="65" t="s">
        <v>7</v>
      </c>
    </row>
    <row r="4" spans="1:7" x14ac:dyDescent="0.2">
      <c r="A4" s="66">
        <v>43952.333333333336</v>
      </c>
      <c r="B4" s="64"/>
      <c r="C4" s="64"/>
      <c r="D4" s="64"/>
      <c r="E4" s="64"/>
      <c r="F4" s="64"/>
      <c r="G4" s="65"/>
    </row>
    <row r="5" spans="1:7" x14ac:dyDescent="0.2">
      <c r="A5" s="66">
        <v>43953.333333333336</v>
      </c>
      <c r="B5" s="64"/>
      <c r="C5" s="64"/>
      <c r="D5" s="64"/>
      <c r="E5" s="64"/>
      <c r="F5" s="64"/>
      <c r="G5" s="65"/>
    </row>
    <row r="6" spans="1:7" x14ac:dyDescent="0.2">
      <c r="A6" s="66">
        <v>43954.333333333336</v>
      </c>
      <c r="B6" s="64"/>
      <c r="C6" s="64"/>
      <c r="D6" s="64"/>
      <c r="E6" s="64"/>
      <c r="F6" s="64"/>
      <c r="G6" s="65"/>
    </row>
    <row r="7" spans="1:7" x14ac:dyDescent="0.2">
      <c r="A7" s="66">
        <v>43955.333333333336</v>
      </c>
      <c r="B7" s="64"/>
      <c r="C7" s="64"/>
      <c r="D7" s="64"/>
      <c r="E7" s="64"/>
      <c r="F7" s="64"/>
      <c r="G7" s="65"/>
    </row>
    <row r="8" spans="1:7" x14ac:dyDescent="0.2">
      <c r="A8" s="66">
        <v>43956.333333333336</v>
      </c>
      <c r="B8" s="64"/>
      <c r="C8" s="64"/>
      <c r="D8" s="64"/>
      <c r="E8" s="64"/>
      <c r="F8" s="64"/>
      <c r="G8" s="65"/>
    </row>
    <row r="9" spans="1:7" x14ac:dyDescent="0.2">
      <c r="A9" s="66">
        <v>43957.333333333336</v>
      </c>
      <c r="B9" s="64"/>
      <c r="C9" s="64"/>
      <c r="D9" s="64"/>
      <c r="E9" s="64"/>
      <c r="F9" s="64"/>
      <c r="G9" s="65"/>
    </row>
    <row r="10" spans="1:7" x14ac:dyDescent="0.2">
      <c r="A10" s="66">
        <v>43958.333333333336</v>
      </c>
      <c r="B10" s="64"/>
      <c r="C10" s="64"/>
      <c r="D10" s="64"/>
      <c r="E10" s="64"/>
      <c r="F10" s="64"/>
      <c r="G10" s="65"/>
    </row>
    <row r="11" spans="1:7" x14ac:dyDescent="0.2">
      <c r="A11" s="66">
        <v>43959.333333333336</v>
      </c>
      <c r="B11" s="64"/>
      <c r="C11" s="64"/>
      <c r="D11" s="64"/>
      <c r="E11" s="64"/>
      <c r="F11" s="64"/>
      <c r="G11" s="65"/>
    </row>
    <row r="12" spans="1:7" x14ac:dyDescent="0.2">
      <c r="A12" s="66">
        <v>43960.333333333336</v>
      </c>
      <c r="B12" s="64"/>
      <c r="C12" s="64"/>
      <c r="D12" s="64"/>
      <c r="E12" s="64"/>
      <c r="F12" s="64"/>
      <c r="G12" s="65"/>
    </row>
    <row r="13" spans="1:7" x14ac:dyDescent="0.2">
      <c r="A13" s="66">
        <v>43961.333333333336</v>
      </c>
      <c r="B13" s="64"/>
      <c r="C13" s="64"/>
      <c r="D13" s="64"/>
      <c r="E13" s="64"/>
      <c r="F13" s="64"/>
      <c r="G13" s="65"/>
    </row>
    <row r="14" spans="1:7" x14ac:dyDescent="0.2">
      <c r="A14" s="66">
        <v>43962.333333333336</v>
      </c>
      <c r="B14" s="64"/>
      <c r="C14" s="64"/>
      <c r="D14" s="64"/>
      <c r="E14" s="64"/>
      <c r="F14" s="64"/>
      <c r="G14" s="65"/>
    </row>
    <row r="15" spans="1:7" x14ac:dyDescent="0.2">
      <c r="A15" s="66">
        <v>43963.333333333336</v>
      </c>
      <c r="B15" s="64"/>
      <c r="C15" s="64"/>
      <c r="D15" s="64"/>
      <c r="E15" s="64"/>
      <c r="F15" s="64"/>
      <c r="G15" s="65"/>
    </row>
    <row r="16" spans="1:7" x14ac:dyDescent="0.2">
      <c r="A16" s="66">
        <v>43964.333333333336</v>
      </c>
      <c r="B16" s="64"/>
      <c r="C16" s="64"/>
      <c r="D16" s="64"/>
      <c r="E16" s="64"/>
      <c r="F16" s="64"/>
      <c r="G16" s="65"/>
    </row>
    <row r="17" spans="1:7" x14ac:dyDescent="0.2">
      <c r="A17" s="66">
        <v>43965.333333333336</v>
      </c>
      <c r="B17" s="64"/>
      <c r="C17" s="64"/>
      <c r="D17" s="64"/>
      <c r="E17" s="64"/>
      <c r="F17" s="64"/>
      <c r="G17" s="65"/>
    </row>
    <row r="18" spans="1:7" x14ac:dyDescent="0.2">
      <c r="A18" s="66">
        <v>43966.333333333336</v>
      </c>
      <c r="B18" s="64"/>
      <c r="C18" s="64"/>
      <c r="D18" s="64"/>
      <c r="E18" s="64"/>
      <c r="F18" s="64"/>
      <c r="G18" s="65"/>
    </row>
    <row r="19" spans="1:7" x14ac:dyDescent="0.2">
      <c r="A19" s="66">
        <v>43967.333333333336</v>
      </c>
      <c r="B19" s="64"/>
      <c r="C19" s="64"/>
      <c r="D19" s="64"/>
      <c r="E19" s="64"/>
      <c r="F19" s="64"/>
      <c r="G19" s="65"/>
    </row>
    <row r="20" spans="1:7" x14ac:dyDescent="0.2">
      <c r="A20" s="66">
        <v>43968.333333333336</v>
      </c>
      <c r="B20" s="64"/>
      <c r="C20" s="64"/>
      <c r="D20" s="64"/>
      <c r="E20" s="64"/>
      <c r="F20" s="64"/>
      <c r="G20" s="65"/>
    </row>
    <row r="21" spans="1:7" x14ac:dyDescent="0.2">
      <c r="A21" s="66">
        <v>43969.333333333336</v>
      </c>
      <c r="B21" s="64"/>
      <c r="C21" s="64"/>
      <c r="D21" s="64"/>
      <c r="E21" s="64"/>
      <c r="F21" s="64"/>
      <c r="G21" s="65"/>
    </row>
    <row r="22" spans="1:7" x14ac:dyDescent="0.2">
      <c r="A22" s="66">
        <v>43970.333333333336</v>
      </c>
      <c r="B22" s="64"/>
      <c r="C22" s="64"/>
      <c r="D22" s="64"/>
      <c r="E22" s="64"/>
      <c r="F22" s="64"/>
      <c r="G22" s="65"/>
    </row>
    <row r="23" spans="1:7" x14ac:dyDescent="0.2">
      <c r="A23" s="66">
        <v>43971.333333333336</v>
      </c>
      <c r="B23" s="64"/>
      <c r="C23" s="64"/>
      <c r="D23" s="64"/>
      <c r="E23" s="64"/>
      <c r="F23" s="64"/>
      <c r="G23" s="65"/>
    </row>
    <row r="24" spans="1:7" x14ac:dyDescent="0.2">
      <c r="A24" s="66">
        <v>43972.333333333336</v>
      </c>
      <c r="B24" s="64"/>
      <c r="C24" s="64"/>
      <c r="D24" s="64"/>
      <c r="E24" s="64"/>
      <c r="F24" s="64"/>
      <c r="G24" s="65"/>
    </row>
    <row r="25" spans="1:7" x14ac:dyDescent="0.2">
      <c r="A25" s="66">
        <v>43973.333333333336</v>
      </c>
      <c r="B25" s="64"/>
      <c r="C25" s="64"/>
      <c r="D25" s="64"/>
      <c r="E25" s="64"/>
      <c r="F25" s="64"/>
      <c r="G25" s="65"/>
    </row>
    <row r="26" spans="1:7" x14ac:dyDescent="0.2">
      <c r="A26" s="66">
        <v>43974.333333333336</v>
      </c>
      <c r="B26" s="64"/>
      <c r="C26" s="64"/>
      <c r="D26" s="64"/>
      <c r="E26" s="64"/>
      <c r="F26" s="64"/>
      <c r="G26" s="65"/>
    </row>
    <row r="27" spans="1:7" x14ac:dyDescent="0.2">
      <c r="A27" s="66">
        <v>43975.333333333336</v>
      </c>
      <c r="B27" s="64"/>
      <c r="C27" s="64"/>
      <c r="D27" s="64"/>
      <c r="E27" s="64"/>
      <c r="F27" s="64"/>
      <c r="G27" s="65"/>
    </row>
    <row r="28" spans="1:7" x14ac:dyDescent="0.2">
      <c r="A28" s="66">
        <v>43976.333333333336</v>
      </c>
      <c r="B28" s="64"/>
      <c r="C28" s="64"/>
      <c r="D28" s="64"/>
      <c r="E28" s="64"/>
      <c r="F28" s="64"/>
      <c r="G28" s="65"/>
    </row>
    <row r="29" spans="1:7" x14ac:dyDescent="0.2">
      <c r="A29" s="66">
        <v>43977.333333333336</v>
      </c>
      <c r="B29" s="64"/>
      <c r="C29" s="64"/>
      <c r="D29" s="64"/>
      <c r="E29" s="64"/>
      <c r="F29" s="64"/>
      <c r="G29" s="65"/>
    </row>
    <row r="30" spans="1:7" x14ac:dyDescent="0.2">
      <c r="A30" s="66">
        <v>43978.333333333336</v>
      </c>
      <c r="B30" s="64"/>
      <c r="C30" s="64"/>
      <c r="D30" s="64"/>
      <c r="E30" s="64"/>
      <c r="F30" s="64"/>
      <c r="G30" s="65"/>
    </row>
    <row r="31" spans="1:7" x14ac:dyDescent="0.2">
      <c r="A31" s="66">
        <v>43979.333333333336</v>
      </c>
      <c r="B31" s="64"/>
      <c r="C31" s="64"/>
      <c r="D31" s="64"/>
      <c r="E31" s="64"/>
      <c r="F31" s="64"/>
      <c r="G31" s="65"/>
    </row>
    <row r="32" spans="1:7" x14ac:dyDescent="0.2">
      <c r="A32" s="66">
        <v>43980.333333333336</v>
      </c>
      <c r="B32" s="64"/>
      <c r="C32" s="64"/>
      <c r="D32" s="64"/>
      <c r="E32" s="64"/>
      <c r="F32" s="64"/>
      <c r="G32" s="65"/>
    </row>
    <row r="33" spans="1:7" x14ac:dyDescent="0.2">
      <c r="A33" s="66">
        <v>43981.333333333336</v>
      </c>
      <c r="B33" s="64"/>
      <c r="C33" s="64"/>
      <c r="D33" s="64"/>
      <c r="E33" s="64"/>
      <c r="F33" s="64"/>
      <c r="G33" s="65"/>
    </row>
    <row r="34" spans="1:7" x14ac:dyDescent="0.2">
      <c r="A34" s="66">
        <v>43982.333333333336</v>
      </c>
      <c r="B34" s="64"/>
      <c r="C34" s="64"/>
      <c r="D34" s="64"/>
      <c r="E34" s="64"/>
      <c r="F34" s="64"/>
      <c r="G34" s="65"/>
    </row>
    <row r="35" spans="1:7" x14ac:dyDescent="0.2">
      <c r="A35" s="66">
        <v>43983.333333333336</v>
      </c>
      <c r="B35" s="64"/>
      <c r="C35" s="64"/>
      <c r="D35" s="64"/>
      <c r="E35" s="64"/>
      <c r="F35" s="64"/>
      <c r="G35" s="65"/>
    </row>
    <row r="36" spans="1:7" x14ac:dyDescent="0.2">
      <c r="A36" s="66">
        <v>43984.333333333336</v>
      </c>
      <c r="B36" s="64"/>
      <c r="C36" s="64"/>
      <c r="D36" s="64"/>
      <c r="E36" s="64"/>
      <c r="F36" s="64"/>
      <c r="G36" s="65"/>
    </row>
    <row r="37" spans="1:7" x14ac:dyDescent="0.2">
      <c r="A37" s="66">
        <v>43985.333333333336</v>
      </c>
      <c r="B37" s="64"/>
      <c r="C37" s="64"/>
      <c r="D37" s="64"/>
      <c r="E37" s="64"/>
      <c r="F37" s="64"/>
      <c r="G37" s="65"/>
    </row>
    <row r="38" spans="1:7" x14ac:dyDescent="0.2">
      <c r="A38" s="66">
        <v>43986.333333333336</v>
      </c>
      <c r="B38" s="64"/>
      <c r="C38" s="64"/>
      <c r="D38" s="64"/>
      <c r="E38" s="64"/>
      <c r="F38" s="64"/>
      <c r="G38" s="65"/>
    </row>
    <row r="39" spans="1:7" x14ac:dyDescent="0.2">
      <c r="A39" s="66">
        <v>43987.333333333336</v>
      </c>
      <c r="B39" s="64"/>
      <c r="C39" s="64"/>
      <c r="D39" s="64"/>
      <c r="E39" s="64"/>
      <c r="F39" s="64"/>
      <c r="G39" s="65"/>
    </row>
    <row r="40" spans="1:7" x14ac:dyDescent="0.2">
      <c r="A40" s="66">
        <v>43988.333333333336</v>
      </c>
      <c r="B40" s="64"/>
      <c r="C40" s="64"/>
      <c r="D40" s="64"/>
      <c r="E40" s="64"/>
      <c r="F40" s="64"/>
      <c r="G40" s="65"/>
    </row>
    <row r="41" spans="1:7" x14ac:dyDescent="0.2">
      <c r="A41" s="66">
        <v>43989.333333333336</v>
      </c>
      <c r="B41" s="64"/>
      <c r="C41" s="64"/>
      <c r="D41" s="64"/>
      <c r="E41" s="64"/>
      <c r="F41" s="64"/>
      <c r="G41" s="65"/>
    </row>
    <row r="42" spans="1:7" x14ac:dyDescent="0.2">
      <c r="A42" s="66">
        <v>43990.333333333336</v>
      </c>
      <c r="B42" s="64"/>
      <c r="C42" s="64"/>
      <c r="D42" s="64"/>
      <c r="E42" s="64"/>
      <c r="F42" s="64"/>
      <c r="G42" s="65"/>
    </row>
    <row r="43" spans="1:7" x14ac:dyDescent="0.2">
      <c r="A43" s="66">
        <v>43991.333333333336</v>
      </c>
      <c r="B43" s="64"/>
      <c r="C43" s="64"/>
      <c r="D43" s="64"/>
      <c r="E43" s="64"/>
      <c r="F43" s="64"/>
      <c r="G43" s="65"/>
    </row>
    <row r="44" spans="1:7" x14ac:dyDescent="0.2">
      <c r="A44" s="66">
        <v>43992.333333333336</v>
      </c>
      <c r="B44" s="64"/>
      <c r="C44" s="64"/>
      <c r="D44" s="64"/>
      <c r="E44" s="64"/>
      <c r="F44" s="64"/>
      <c r="G44" s="65"/>
    </row>
    <row r="45" spans="1:7" x14ac:dyDescent="0.2">
      <c r="A45" s="66">
        <v>43993.333333333336</v>
      </c>
      <c r="B45" s="64"/>
      <c r="C45" s="64"/>
      <c r="D45" s="64"/>
      <c r="E45" s="64"/>
      <c r="F45" s="64"/>
      <c r="G45" s="65"/>
    </row>
    <row r="46" spans="1:7" x14ac:dyDescent="0.2">
      <c r="A46" s="66">
        <v>43994.333333333336</v>
      </c>
      <c r="B46" s="67">
        <v>3</v>
      </c>
      <c r="C46" s="67">
        <v>13</v>
      </c>
      <c r="D46" s="67">
        <v>67</v>
      </c>
      <c r="E46" s="67">
        <v>10</v>
      </c>
      <c r="F46" s="67">
        <v>38</v>
      </c>
      <c r="G46" s="68">
        <v>166</v>
      </c>
    </row>
    <row r="47" spans="1:7" x14ac:dyDescent="0.2">
      <c r="A47" s="69">
        <v>43997.333333333336</v>
      </c>
      <c r="B47" s="67">
        <v>4</v>
      </c>
      <c r="C47" s="67">
        <v>16</v>
      </c>
      <c r="D47" s="67">
        <f t="shared" ref="D47:D78" si="0">SUM(D46,B47)</f>
        <v>71</v>
      </c>
      <c r="E47" s="67">
        <v>5</v>
      </c>
      <c r="F47" s="67">
        <v>29</v>
      </c>
      <c r="G47" s="68">
        <f t="shared" ref="G47:G78" si="1">SUM(G46,E47)</f>
        <v>171</v>
      </c>
    </row>
    <row r="48" spans="1:7" x14ac:dyDescent="0.2">
      <c r="A48" s="69">
        <v>43998.333333333336</v>
      </c>
      <c r="B48" s="67">
        <v>2</v>
      </c>
      <c r="C48" s="67">
        <v>17</v>
      </c>
      <c r="D48" s="67">
        <f t="shared" si="0"/>
        <v>73</v>
      </c>
      <c r="E48" s="67">
        <v>2</v>
      </c>
      <c r="F48" s="67">
        <v>16</v>
      </c>
      <c r="G48" s="68">
        <f t="shared" si="1"/>
        <v>173</v>
      </c>
    </row>
    <row r="49" spans="1:7" x14ac:dyDescent="0.2">
      <c r="A49" s="69">
        <v>43999.333333333336</v>
      </c>
      <c r="B49" s="67">
        <v>0</v>
      </c>
      <c r="C49" s="67">
        <v>17</v>
      </c>
      <c r="D49" s="67">
        <f t="shared" si="0"/>
        <v>73</v>
      </c>
      <c r="E49" s="67">
        <v>2</v>
      </c>
      <c r="F49" s="67">
        <v>19</v>
      </c>
      <c r="G49" s="68">
        <f t="shared" si="1"/>
        <v>175</v>
      </c>
    </row>
    <row r="50" spans="1:7" x14ac:dyDescent="0.2">
      <c r="A50" s="69">
        <v>44000</v>
      </c>
      <c r="B50" s="67">
        <v>3</v>
      </c>
      <c r="C50" s="67">
        <v>20</v>
      </c>
      <c r="D50" s="67">
        <f t="shared" si="0"/>
        <v>76</v>
      </c>
      <c r="E50" s="67">
        <v>4</v>
      </c>
      <c r="F50" s="67">
        <v>23</v>
      </c>
      <c r="G50" s="68">
        <f t="shared" si="1"/>
        <v>179</v>
      </c>
    </row>
    <row r="51" spans="1:7" x14ac:dyDescent="0.2">
      <c r="A51" s="69">
        <v>44001</v>
      </c>
      <c r="B51" s="67">
        <v>2</v>
      </c>
      <c r="C51" s="67">
        <v>18</v>
      </c>
      <c r="D51" s="67">
        <f t="shared" si="0"/>
        <v>78</v>
      </c>
      <c r="E51" s="67">
        <v>8</v>
      </c>
      <c r="F51" s="67">
        <v>29</v>
      </c>
      <c r="G51" s="68">
        <f t="shared" si="1"/>
        <v>187</v>
      </c>
    </row>
    <row r="52" spans="1:7" x14ac:dyDescent="0.2">
      <c r="A52" s="69">
        <v>44004</v>
      </c>
      <c r="B52" s="67">
        <v>4</v>
      </c>
      <c r="C52" s="67">
        <v>21</v>
      </c>
      <c r="D52" s="67">
        <f t="shared" si="0"/>
        <v>82</v>
      </c>
      <c r="E52" s="67">
        <v>34</v>
      </c>
      <c r="F52" s="67">
        <v>67</v>
      </c>
      <c r="G52" s="68">
        <f t="shared" si="1"/>
        <v>221</v>
      </c>
    </row>
    <row r="53" spans="1:7" x14ac:dyDescent="0.2">
      <c r="A53" s="69">
        <v>44005</v>
      </c>
      <c r="B53" s="67">
        <v>0</v>
      </c>
      <c r="C53" s="67">
        <v>20</v>
      </c>
      <c r="D53" s="67">
        <f t="shared" si="0"/>
        <v>82</v>
      </c>
      <c r="E53" s="67">
        <v>5</v>
      </c>
      <c r="F53" s="67">
        <v>49</v>
      </c>
      <c r="G53" s="68">
        <f t="shared" si="1"/>
        <v>226</v>
      </c>
    </row>
    <row r="54" spans="1:7" x14ac:dyDescent="0.2">
      <c r="A54" s="69">
        <v>44006</v>
      </c>
      <c r="B54" s="67">
        <v>5</v>
      </c>
      <c r="C54" s="67">
        <v>18</v>
      </c>
      <c r="D54" s="67">
        <f t="shared" si="0"/>
        <v>87</v>
      </c>
      <c r="E54" s="67">
        <v>20</v>
      </c>
      <c r="F54" s="67">
        <v>64</v>
      </c>
      <c r="G54" s="68">
        <f t="shared" si="1"/>
        <v>246</v>
      </c>
    </row>
    <row r="55" spans="1:7" x14ac:dyDescent="0.2">
      <c r="A55" s="69">
        <v>44007</v>
      </c>
      <c r="B55" s="67">
        <v>5</v>
      </c>
      <c r="C55" s="67">
        <v>21</v>
      </c>
      <c r="D55" s="67">
        <f t="shared" si="0"/>
        <v>92</v>
      </c>
      <c r="E55" s="67">
        <v>40</v>
      </c>
      <c r="F55" s="67">
        <v>79</v>
      </c>
      <c r="G55" s="68">
        <f t="shared" si="1"/>
        <v>286</v>
      </c>
    </row>
    <row r="56" spans="1:7" x14ac:dyDescent="0.2">
      <c r="A56" s="69">
        <v>44008</v>
      </c>
      <c r="B56" s="67">
        <v>6</v>
      </c>
      <c r="C56" s="67">
        <v>25</v>
      </c>
      <c r="D56" s="67">
        <f t="shared" si="0"/>
        <v>98</v>
      </c>
      <c r="E56" s="67">
        <v>24</v>
      </c>
      <c r="F56" s="67">
        <v>108</v>
      </c>
      <c r="G56" s="68">
        <f t="shared" si="1"/>
        <v>310</v>
      </c>
    </row>
    <row r="57" spans="1:7" x14ac:dyDescent="0.2">
      <c r="A57" s="69">
        <v>44011</v>
      </c>
      <c r="B57" s="67">
        <v>19</v>
      </c>
      <c r="C57" s="67">
        <v>39</v>
      </c>
      <c r="D57" s="67">
        <f t="shared" si="0"/>
        <v>117</v>
      </c>
      <c r="E57" s="67">
        <v>62</v>
      </c>
      <c r="F57" s="67">
        <v>152</v>
      </c>
      <c r="G57" s="68">
        <f t="shared" si="1"/>
        <v>372</v>
      </c>
    </row>
    <row r="58" spans="1:7" x14ac:dyDescent="0.2">
      <c r="A58" s="69">
        <v>44012</v>
      </c>
      <c r="B58" s="67">
        <v>20</v>
      </c>
      <c r="C58" s="67">
        <v>55</v>
      </c>
      <c r="D58" s="67">
        <f t="shared" si="0"/>
        <v>137</v>
      </c>
      <c r="E58" s="67">
        <v>42</v>
      </c>
      <c r="F58" s="67">
        <v>192</v>
      </c>
      <c r="G58" s="68">
        <f t="shared" si="1"/>
        <v>414</v>
      </c>
    </row>
    <row r="59" spans="1:7" x14ac:dyDescent="0.2">
      <c r="A59" s="69">
        <v>44013</v>
      </c>
      <c r="B59" s="67">
        <v>19</v>
      </c>
      <c r="C59" s="67">
        <v>65</v>
      </c>
      <c r="D59" s="67">
        <f t="shared" si="0"/>
        <v>156</v>
      </c>
      <c r="E59" s="67">
        <v>32</v>
      </c>
      <c r="F59" s="67">
        <v>227</v>
      </c>
      <c r="G59" s="68">
        <f t="shared" si="1"/>
        <v>446</v>
      </c>
    </row>
    <row r="60" spans="1:7" x14ac:dyDescent="0.2">
      <c r="A60" s="69">
        <v>44014</v>
      </c>
      <c r="B60" s="67">
        <v>11</v>
      </c>
      <c r="C60" s="67">
        <v>74</v>
      </c>
      <c r="D60" s="67">
        <f t="shared" si="0"/>
        <v>167</v>
      </c>
      <c r="E60" s="67">
        <v>53</v>
      </c>
      <c r="F60" s="67">
        <v>252</v>
      </c>
      <c r="G60" s="68">
        <f t="shared" si="1"/>
        <v>499</v>
      </c>
    </row>
    <row r="61" spans="1:7" x14ac:dyDescent="0.2">
      <c r="A61" s="69">
        <v>44015</v>
      </c>
      <c r="B61" s="67">
        <v>6</v>
      </c>
      <c r="C61" s="67">
        <v>73</v>
      </c>
      <c r="D61" s="67">
        <f t="shared" si="0"/>
        <v>173</v>
      </c>
      <c r="E61" s="67">
        <v>13</v>
      </c>
      <c r="F61" s="67">
        <v>220</v>
      </c>
      <c r="G61" s="68">
        <f t="shared" si="1"/>
        <v>512</v>
      </c>
    </row>
    <row r="62" spans="1:7" x14ac:dyDescent="0.2">
      <c r="A62" s="69">
        <v>44018</v>
      </c>
      <c r="B62" s="67">
        <v>10</v>
      </c>
      <c r="C62" s="67">
        <v>83</v>
      </c>
      <c r="D62" s="67">
        <f t="shared" si="0"/>
        <v>183</v>
      </c>
      <c r="E62" s="67">
        <v>30</v>
      </c>
      <c r="F62" s="67">
        <v>250</v>
      </c>
      <c r="G62" s="68">
        <f t="shared" si="1"/>
        <v>542</v>
      </c>
    </row>
    <row r="63" spans="1:7" x14ac:dyDescent="0.2">
      <c r="A63" s="69">
        <v>44019</v>
      </c>
      <c r="B63" s="67">
        <v>9</v>
      </c>
      <c r="C63" s="67">
        <v>76</v>
      </c>
      <c r="D63" s="67">
        <f t="shared" si="0"/>
        <v>192</v>
      </c>
      <c r="E63" s="67">
        <v>19</v>
      </c>
      <c r="F63" s="67">
        <v>249</v>
      </c>
      <c r="G63" s="68">
        <f t="shared" si="1"/>
        <v>561</v>
      </c>
    </row>
    <row r="64" spans="1:7" x14ac:dyDescent="0.2">
      <c r="A64" s="69">
        <v>44020</v>
      </c>
      <c r="B64" s="67">
        <v>8</v>
      </c>
      <c r="C64" s="67">
        <v>70</v>
      </c>
      <c r="D64" s="67">
        <f t="shared" si="0"/>
        <v>200</v>
      </c>
      <c r="E64" s="67">
        <v>40</v>
      </c>
      <c r="F64" s="67">
        <v>238</v>
      </c>
      <c r="G64" s="68">
        <f t="shared" si="1"/>
        <v>601</v>
      </c>
    </row>
    <row r="65" spans="1:7" x14ac:dyDescent="0.2">
      <c r="A65" s="69">
        <v>44021</v>
      </c>
      <c r="B65" s="67">
        <v>5</v>
      </c>
      <c r="C65" s="67">
        <v>57</v>
      </c>
      <c r="D65" s="67">
        <f t="shared" si="0"/>
        <v>205</v>
      </c>
      <c r="E65" s="67">
        <v>48</v>
      </c>
      <c r="F65" s="67">
        <v>228</v>
      </c>
      <c r="G65" s="68">
        <f t="shared" si="1"/>
        <v>649</v>
      </c>
    </row>
    <row r="66" spans="1:7" x14ac:dyDescent="0.2">
      <c r="A66" s="69">
        <v>44022</v>
      </c>
      <c r="B66" s="67">
        <v>11</v>
      </c>
      <c r="C66" s="67">
        <v>55</v>
      </c>
      <c r="D66" s="67">
        <f t="shared" si="0"/>
        <v>216</v>
      </c>
      <c r="E66" s="67">
        <v>62</v>
      </c>
      <c r="F66" s="67">
        <v>245</v>
      </c>
      <c r="G66" s="68">
        <f t="shared" si="1"/>
        <v>711</v>
      </c>
    </row>
    <row r="67" spans="1:7" x14ac:dyDescent="0.2">
      <c r="A67" s="69">
        <v>44025</v>
      </c>
      <c r="B67" s="67">
        <v>13</v>
      </c>
      <c r="C67" s="67">
        <v>63</v>
      </c>
      <c r="D67" s="67">
        <f t="shared" si="0"/>
        <v>229</v>
      </c>
      <c r="E67" s="67">
        <v>26</v>
      </c>
      <c r="F67" s="67">
        <v>203</v>
      </c>
      <c r="G67" s="68">
        <f t="shared" si="1"/>
        <v>737</v>
      </c>
    </row>
    <row r="68" spans="1:7" x14ac:dyDescent="0.2">
      <c r="A68" s="69">
        <v>44026</v>
      </c>
      <c r="B68" s="67">
        <v>18</v>
      </c>
      <c r="C68" s="67">
        <v>73</v>
      </c>
      <c r="D68" s="67">
        <f t="shared" si="0"/>
        <v>247</v>
      </c>
      <c r="E68" s="67">
        <v>39</v>
      </c>
      <c r="F68" s="67">
        <v>149</v>
      </c>
      <c r="G68" s="68">
        <f t="shared" si="1"/>
        <v>776</v>
      </c>
    </row>
    <row r="69" spans="1:7" x14ac:dyDescent="0.2">
      <c r="A69" s="69">
        <v>44027</v>
      </c>
      <c r="B69" s="67">
        <v>12</v>
      </c>
      <c r="C69" s="67">
        <v>64</v>
      </c>
      <c r="D69" s="67">
        <f t="shared" si="0"/>
        <v>259</v>
      </c>
      <c r="E69" s="67">
        <v>27</v>
      </c>
      <c r="F69" s="67">
        <v>187</v>
      </c>
      <c r="G69" s="68">
        <f t="shared" si="1"/>
        <v>803</v>
      </c>
    </row>
    <row r="70" spans="1:7" x14ac:dyDescent="0.2">
      <c r="A70" s="69">
        <v>44028</v>
      </c>
      <c r="B70" s="67">
        <v>13</v>
      </c>
      <c r="C70" s="67">
        <v>71</v>
      </c>
      <c r="D70" s="67">
        <f t="shared" si="0"/>
        <v>272</v>
      </c>
      <c r="E70" s="67">
        <v>42</v>
      </c>
      <c r="F70" s="67">
        <v>213</v>
      </c>
      <c r="G70" s="68">
        <f t="shared" si="1"/>
        <v>845</v>
      </c>
    </row>
    <row r="71" spans="1:7" x14ac:dyDescent="0.2">
      <c r="A71" s="69">
        <v>44029</v>
      </c>
      <c r="B71" s="67">
        <v>12</v>
      </c>
      <c r="C71" s="67">
        <v>68</v>
      </c>
      <c r="D71" s="67">
        <f t="shared" si="0"/>
        <v>284</v>
      </c>
      <c r="E71" s="67">
        <v>22</v>
      </c>
      <c r="F71" s="67">
        <v>205</v>
      </c>
      <c r="G71" s="68">
        <f t="shared" si="1"/>
        <v>867</v>
      </c>
    </row>
    <row r="72" spans="1:7" x14ac:dyDescent="0.2">
      <c r="A72" s="69">
        <v>44032</v>
      </c>
      <c r="B72" s="67">
        <v>18</v>
      </c>
      <c r="C72" s="67">
        <v>54</v>
      </c>
      <c r="D72" s="67">
        <f t="shared" si="0"/>
        <v>302</v>
      </c>
      <c r="E72" s="67">
        <v>72</v>
      </c>
      <c r="F72" s="67">
        <v>158</v>
      </c>
      <c r="G72" s="68">
        <f t="shared" si="1"/>
        <v>939</v>
      </c>
    </row>
    <row r="73" spans="1:7" x14ac:dyDescent="0.2">
      <c r="A73" s="69">
        <v>44033</v>
      </c>
      <c r="B73" s="67">
        <v>19</v>
      </c>
      <c r="C73" s="67">
        <v>93</v>
      </c>
      <c r="D73" s="67">
        <f t="shared" si="0"/>
        <v>321</v>
      </c>
      <c r="E73" s="67">
        <v>35</v>
      </c>
      <c r="F73" s="67">
        <v>208</v>
      </c>
      <c r="G73" s="68">
        <f t="shared" si="1"/>
        <v>974</v>
      </c>
    </row>
    <row r="74" spans="1:7" x14ac:dyDescent="0.2">
      <c r="A74" s="69">
        <v>44034</v>
      </c>
      <c r="B74" s="67">
        <v>9</v>
      </c>
      <c r="C74" s="67">
        <v>89</v>
      </c>
      <c r="D74" s="67">
        <f t="shared" si="0"/>
        <v>330</v>
      </c>
      <c r="E74" s="67">
        <v>39</v>
      </c>
      <c r="F74" s="67">
        <v>202</v>
      </c>
      <c r="G74" s="68">
        <f t="shared" si="1"/>
        <v>1013</v>
      </c>
    </row>
    <row r="75" spans="1:7" x14ac:dyDescent="0.2">
      <c r="A75" s="69">
        <v>44035</v>
      </c>
      <c r="B75" s="67">
        <v>15</v>
      </c>
      <c r="C75" s="67">
        <v>92</v>
      </c>
      <c r="D75" s="67">
        <f t="shared" si="0"/>
        <v>345</v>
      </c>
      <c r="E75" s="67">
        <v>32</v>
      </c>
      <c r="F75" s="67">
        <v>232</v>
      </c>
      <c r="G75" s="68">
        <f t="shared" si="1"/>
        <v>1045</v>
      </c>
    </row>
    <row r="76" spans="1:7" x14ac:dyDescent="0.2">
      <c r="A76" s="69">
        <v>44036</v>
      </c>
      <c r="B76" s="67">
        <v>8</v>
      </c>
      <c r="C76" s="67">
        <v>97</v>
      </c>
      <c r="D76" s="67">
        <f t="shared" si="0"/>
        <v>353</v>
      </c>
      <c r="E76" s="67">
        <v>32</v>
      </c>
      <c r="F76" s="67">
        <v>269</v>
      </c>
      <c r="G76" s="68">
        <f t="shared" si="1"/>
        <v>1077</v>
      </c>
    </row>
    <row r="77" spans="1:7" x14ac:dyDescent="0.2">
      <c r="A77" s="69">
        <v>44039</v>
      </c>
      <c r="B77" s="67">
        <v>18</v>
      </c>
      <c r="C77" s="67">
        <v>88</v>
      </c>
      <c r="D77" s="67">
        <f t="shared" si="0"/>
        <v>371</v>
      </c>
      <c r="E77" s="67">
        <v>75</v>
      </c>
      <c r="F77" s="67">
        <v>232</v>
      </c>
      <c r="G77" s="68">
        <f t="shared" si="1"/>
        <v>1152</v>
      </c>
    </row>
    <row r="78" spans="1:7" x14ac:dyDescent="0.2">
      <c r="A78" s="69">
        <v>44040</v>
      </c>
      <c r="B78" s="67">
        <v>12</v>
      </c>
      <c r="C78" s="67">
        <v>81</v>
      </c>
      <c r="D78" s="67">
        <f t="shared" si="0"/>
        <v>383</v>
      </c>
      <c r="E78" s="67">
        <v>53</v>
      </c>
      <c r="F78" s="67">
        <v>289</v>
      </c>
      <c r="G78" s="68">
        <f t="shared" si="1"/>
        <v>1205</v>
      </c>
    </row>
    <row r="79" spans="1:7" x14ac:dyDescent="0.2">
      <c r="A79" s="69">
        <v>44041</v>
      </c>
      <c r="B79" s="67">
        <v>10</v>
      </c>
      <c r="C79" s="67">
        <v>78</v>
      </c>
      <c r="D79" s="67">
        <f t="shared" ref="D79:D110" si="2">SUM(D78,B79)</f>
        <v>393</v>
      </c>
      <c r="E79" s="67">
        <v>29</v>
      </c>
      <c r="F79" s="67">
        <v>210</v>
      </c>
      <c r="G79" s="68">
        <f t="shared" ref="G79:G110" si="3">SUM(G78,E79)</f>
        <v>1234</v>
      </c>
    </row>
    <row r="80" spans="1:7" x14ac:dyDescent="0.2">
      <c r="A80" s="69">
        <v>44042</v>
      </c>
      <c r="B80" s="67">
        <v>21</v>
      </c>
      <c r="C80" s="67">
        <v>96</v>
      </c>
      <c r="D80" s="67">
        <f t="shared" si="2"/>
        <v>414</v>
      </c>
      <c r="E80" s="67">
        <v>50</v>
      </c>
      <c r="F80" s="67">
        <v>299</v>
      </c>
      <c r="G80" s="68">
        <f t="shared" si="3"/>
        <v>1284</v>
      </c>
    </row>
    <row r="81" spans="1:7" x14ac:dyDescent="0.2">
      <c r="A81" s="69">
        <v>44043</v>
      </c>
      <c r="B81" s="67">
        <v>14</v>
      </c>
      <c r="C81" s="67">
        <v>94</v>
      </c>
      <c r="D81" s="67">
        <f t="shared" si="2"/>
        <v>428</v>
      </c>
      <c r="E81" s="67">
        <v>28</v>
      </c>
      <c r="F81" s="67">
        <v>295</v>
      </c>
      <c r="G81" s="68">
        <f t="shared" si="3"/>
        <v>1312</v>
      </c>
    </row>
    <row r="82" spans="1:7" x14ac:dyDescent="0.2">
      <c r="A82" s="69">
        <v>44044</v>
      </c>
      <c r="B82" s="67"/>
      <c r="C82" s="67"/>
      <c r="D82" s="67">
        <f t="shared" si="2"/>
        <v>428</v>
      </c>
      <c r="E82" s="67"/>
      <c r="F82" s="67"/>
      <c r="G82" s="68">
        <f t="shared" si="3"/>
        <v>1312</v>
      </c>
    </row>
    <row r="83" spans="1:7" x14ac:dyDescent="0.2">
      <c r="A83" s="69">
        <v>44045</v>
      </c>
      <c r="B83" s="67"/>
      <c r="C83" s="67"/>
      <c r="D83" s="67">
        <f t="shared" si="2"/>
        <v>428</v>
      </c>
      <c r="E83" s="67"/>
      <c r="F83" s="67"/>
      <c r="G83" s="68">
        <f t="shared" si="3"/>
        <v>1312</v>
      </c>
    </row>
    <row r="84" spans="1:7" x14ac:dyDescent="0.2">
      <c r="A84" s="69">
        <v>44046</v>
      </c>
      <c r="B84" s="67">
        <v>22</v>
      </c>
      <c r="C84" s="67">
        <v>73</v>
      </c>
      <c r="D84" s="67">
        <f t="shared" si="2"/>
        <v>450</v>
      </c>
      <c r="E84" s="67">
        <v>50</v>
      </c>
      <c r="F84" s="67">
        <v>192</v>
      </c>
      <c r="G84" s="68">
        <f t="shared" si="3"/>
        <v>1362</v>
      </c>
    </row>
    <row r="85" spans="1:7" x14ac:dyDescent="0.2">
      <c r="A85" s="69">
        <v>44047</v>
      </c>
      <c r="B85" s="67">
        <v>12</v>
      </c>
      <c r="C85" s="67">
        <v>92</v>
      </c>
      <c r="D85" s="67">
        <f t="shared" si="2"/>
        <v>462</v>
      </c>
      <c r="E85" s="67">
        <v>35</v>
      </c>
      <c r="F85" s="67">
        <v>212</v>
      </c>
      <c r="G85" s="68">
        <f t="shared" si="3"/>
        <v>1397</v>
      </c>
    </row>
    <row r="86" spans="1:7" x14ac:dyDescent="0.2">
      <c r="A86" s="69">
        <v>44048</v>
      </c>
      <c r="B86" s="67">
        <v>19</v>
      </c>
      <c r="C86" s="67">
        <v>92</v>
      </c>
      <c r="D86" s="67">
        <f t="shared" si="2"/>
        <v>481</v>
      </c>
      <c r="E86" s="67">
        <v>34</v>
      </c>
      <c r="F86" s="67">
        <v>204</v>
      </c>
      <c r="G86" s="68">
        <f t="shared" si="3"/>
        <v>1431</v>
      </c>
    </row>
    <row r="87" spans="1:7" x14ac:dyDescent="0.2">
      <c r="A87" s="69">
        <v>44049</v>
      </c>
      <c r="B87" s="67">
        <v>15</v>
      </c>
      <c r="C87" s="67">
        <v>102</v>
      </c>
      <c r="D87" s="67">
        <f t="shared" si="2"/>
        <v>496</v>
      </c>
      <c r="E87" s="67">
        <v>70</v>
      </c>
      <c r="F87" s="67">
        <v>251</v>
      </c>
      <c r="G87" s="68">
        <f t="shared" si="3"/>
        <v>1501</v>
      </c>
    </row>
    <row r="88" spans="1:7" x14ac:dyDescent="0.2">
      <c r="A88" s="69">
        <v>44050</v>
      </c>
      <c r="B88" s="67">
        <v>9</v>
      </c>
      <c r="C88" s="67">
        <v>68</v>
      </c>
      <c r="D88" s="67">
        <f t="shared" si="2"/>
        <v>505</v>
      </c>
      <c r="E88" s="67">
        <v>14</v>
      </c>
      <c r="F88" s="67">
        <v>140</v>
      </c>
      <c r="G88" s="68">
        <f t="shared" si="3"/>
        <v>1515</v>
      </c>
    </row>
    <row r="89" spans="1:7" x14ac:dyDescent="0.2">
      <c r="A89" s="69">
        <v>44051</v>
      </c>
      <c r="B89" s="67"/>
      <c r="C89" s="67"/>
      <c r="D89" s="67">
        <f t="shared" si="2"/>
        <v>505</v>
      </c>
      <c r="E89" s="67"/>
      <c r="F89" s="67"/>
      <c r="G89" s="68">
        <f t="shared" si="3"/>
        <v>1515</v>
      </c>
    </row>
    <row r="90" spans="1:7" x14ac:dyDescent="0.2">
      <c r="A90" s="69">
        <v>44052</v>
      </c>
      <c r="B90" s="67"/>
      <c r="C90" s="67"/>
      <c r="D90" s="67">
        <f t="shared" si="2"/>
        <v>505</v>
      </c>
      <c r="E90" s="67"/>
      <c r="F90" s="67"/>
      <c r="G90" s="68">
        <f t="shared" si="3"/>
        <v>1515</v>
      </c>
    </row>
    <row r="91" spans="1:7" x14ac:dyDescent="0.2">
      <c r="A91" s="69">
        <v>44053</v>
      </c>
      <c r="B91" s="67">
        <v>21</v>
      </c>
      <c r="C91" s="67">
        <v>103</v>
      </c>
      <c r="D91" s="67">
        <f t="shared" si="2"/>
        <v>526</v>
      </c>
      <c r="E91" s="67">
        <v>40</v>
      </c>
      <c r="F91" s="67">
        <v>327</v>
      </c>
      <c r="G91" s="68">
        <f t="shared" si="3"/>
        <v>1555</v>
      </c>
    </row>
    <row r="92" spans="1:7" x14ac:dyDescent="0.2">
      <c r="A92" s="69">
        <v>44054</v>
      </c>
      <c r="B92" s="67">
        <v>27</v>
      </c>
      <c r="C92" s="67">
        <v>116</v>
      </c>
      <c r="D92" s="67">
        <f t="shared" si="2"/>
        <v>553</v>
      </c>
      <c r="E92" s="67">
        <v>58</v>
      </c>
      <c r="F92" s="67">
        <v>443</v>
      </c>
      <c r="G92" s="68">
        <f t="shared" si="3"/>
        <v>1613</v>
      </c>
    </row>
    <row r="93" spans="1:7" x14ac:dyDescent="0.2">
      <c r="A93" s="69">
        <v>44055</v>
      </c>
      <c r="B93" s="67">
        <v>20</v>
      </c>
      <c r="C93" s="67">
        <v>138</v>
      </c>
      <c r="D93" s="67">
        <f t="shared" si="2"/>
        <v>573</v>
      </c>
      <c r="E93" s="67">
        <v>44</v>
      </c>
      <c r="F93" s="67">
        <v>417</v>
      </c>
      <c r="G93" s="68">
        <f t="shared" si="3"/>
        <v>1657</v>
      </c>
    </row>
    <row r="94" spans="1:7" x14ac:dyDescent="0.2">
      <c r="A94" s="69">
        <v>44056</v>
      </c>
      <c r="B94" s="67">
        <v>20</v>
      </c>
      <c r="C94" s="67">
        <v>145</v>
      </c>
      <c r="D94" s="67">
        <f t="shared" si="2"/>
        <v>593</v>
      </c>
      <c r="E94" s="67">
        <v>75</v>
      </c>
      <c r="F94" s="67">
        <v>436</v>
      </c>
      <c r="G94" s="68">
        <f t="shared" si="3"/>
        <v>1732</v>
      </c>
    </row>
    <row r="95" spans="1:7" x14ac:dyDescent="0.2">
      <c r="A95" s="69">
        <v>44057</v>
      </c>
      <c r="B95" s="67">
        <v>13</v>
      </c>
      <c r="C95" s="67">
        <v>138</v>
      </c>
      <c r="D95" s="67">
        <f t="shared" si="2"/>
        <v>606</v>
      </c>
      <c r="E95" s="67">
        <v>76</v>
      </c>
      <c r="F95" s="67">
        <v>652</v>
      </c>
      <c r="G95" s="68">
        <f t="shared" si="3"/>
        <v>1808</v>
      </c>
    </row>
    <row r="96" spans="1:7" x14ac:dyDescent="0.2">
      <c r="A96" s="69">
        <v>44058</v>
      </c>
      <c r="B96" s="67"/>
      <c r="C96" s="67"/>
      <c r="D96" s="67">
        <f t="shared" si="2"/>
        <v>606</v>
      </c>
      <c r="E96" s="67"/>
      <c r="F96" s="67"/>
      <c r="G96" s="68">
        <f t="shared" si="3"/>
        <v>1808</v>
      </c>
    </row>
    <row r="97" spans="1:7" x14ac:dyDescent="0.2">
      <c r="A97" s="69">
        <v>44059</v>
      </c>
      <c r="B97" s="67"/>
      <c r="C97" s="67"/>
      <c r="D97" s="67">
        <f t="shared" si="2"/>
        <v>606</v>
      </c>
      <c r="E97" s="67"/>
      <c r="F97" s="67"/>
      <c r="G97" s="68">
        <f t="shared" si="3"/>
        <v>1808</v>
      </c>
    </row>
    <row r="98" spans="1:7" x14ac:dyDescent="0.2">
      <c r="A98" s="69">
        <v>44060</v>
      </c>
      <c r="B98" s="67">
        <v>36</v>
      </c>
      <c r="C98" s="67">
        <v>124</v>
      </c>
      <c r="D98" s="67">
        <f t="shared" si="2"/>
        <v>642</v>
      </c>
      <c r="E98" s="67">
        <v>101</v>
      </c>
      <c r="F98" s="67">
        <v>473</v>
      </c>
      <c r="G98" s="68">
        <f t="shared" si="3"/>
        <v>1909</v>
      </c>
    </row>
    <row r="99" spans="1:7" x14ac:dyDescent="0.2">
      <c r="A99" s="69">
        <v>44061</v>
      </c>
      <c r="B99" s="67">
        <v>22</v>
      </c>
      <c r="C99" s="67">
        <v>137</v>
      </c>
      <c r="D99" s="67">
        <f t="shared" si="2"/>
        <v>664</v>
      </c>
      <c r="E99" s="67">
        <v>70</v>
      </c>
      <c r="F99" s="67">
        <v>560</v>
      </c>
      <c r="G99" s="68">
        <f t="shared" si="3"/>
        <v>1979</v>
      </c>
    </row>
    <row r="100" spans="1:7" x14ac:dyDescent="0.2">
      <c r="A100" s="69">
        <v>44062</v>
      </c>
      <c r="B100" s="67">
        <v>23</v>
      </c>
      <c r="C100" s="67">
        <v>148</v>
      </c>
      <c r="D100" s="67">
        <f t="shared" si="2"/>
        <v>687</v>
      </c>
      <c r="E100" s="67">
        <v>50</v>
      </c>
      <c r="F100" s="67">
        <v>609</v>
      </c>
      <c r="G100" s="68">
        <f t="shared" si="3"/>
        <v>2029</v>
      </c>
    </row>
    <row r="101" spans="1:7" x14ac:dyDescent="0.2">
      <c r="A101" s="69">
        <v>44063</v>
      </c>
      <c r="B101" s="67">
        <v>23</v>
      </c>
      <c r="C101" s="67">
        <v>136</v>
      </c>
      <c r="D101" s="67">
        <f t="shared" si="2"/>
        <v>710</v>
      </c>
      <c r="E101" s="67">
        <v>73</v>
      </c>
      <c r="F101" s="67">
        <v>624</v>
      </c>
      <c r="G101" s="68">
        <f t="shared" si="3"/>
        <v>2102</v>
      </c>
    </row>
    <row r="102" spans="1:7" x14ac:dyDescent="0.2">
      <c r="A102" s="69">
        <v>44064</v>
      </c>
      <c r="B102" s="67">
        <v>12</v>
      </c>
      <c r="C102" s="67">
        <v>142</v>
      </c>
      <c r="D102" s="67">
        <f t="shared" si="2"/>
        <v>722</v>
      </c>
      <c r="E102" s="67">
        <v>52</v>
      </c>
      <c r="F102" s="67">
        <v>548</v>
      </c>
      <c r="G102" s="68">
        <f t="shared" si="3"/>
        <v>2154</v>
      </c>
    </row>
    <row r="103" spans="1:7" x14ac:dyDescent="0.2">
      <c r="A103" s="69">
        <v>44065</v>
      </c>
      <c r="B103" s="67"/>
      <c r="C103" s="67"/>
      <c r="D103" s="67">
        <f t="shared" si="2"/>
        <v>722</v>
      </c>
      <c r="E103" s="67"/>
      <c r="F103" s="67"/>
      <c r="G103" s="68">
        <f t="shared" si="3"/>
        <v>2154</v>
      </c>
    </row>
    <row r="104" spans="1:7" x14ac:dyDescent="0.2">
      <c r="A104" s="69">
        <v>44066</v>
      </c>
      <c r="B104" s="67"/>
      <c r="C104" s="67"/>
      <c r="D104" s="67">
        <f t="shared" si="2"/>
        <v>722</v>
      </c>
      <c r="E104" s="67"/>
      <c r="F104" s="67"/>
      <c r="G104" s="68">
        <f t="shared" si="3"/>
        <v>2154</v>
      </c>
    </row>
    <row r="105" spans="1:7" x14ac:dyDescent="0.2">
      <c r="A105" s="69">
        <v>44067</v>
      </c>
      <c r="B105" s="67">
        <v>49</v>
      </c>
      <c r="C105" s="67">
        <v>128</v>
      </c>
      <c r="D105" s="67">
        <f t="shared" si="2"/>
        <v>771</v>
      </c>
      <c r="E105" s="67">
        <v>94</v>
      </c>
      <c r="F105" s="67">
        <v>507</v>
      </c>
      <c r="G105" s="68">
        <f t="shared" si="3"/>
        <v>2248</v>
      </c>
    </row>
    <row r="106" spans="1:7" x14ac:dyDescent="0.2">
      <c r="A106" s="69">
        <v>44068</v>
      </c>
      <c r="B106" s="67">
        <v>23</v>
      </c>
      <c r="C106" s="67">
        <v>143</v>
      </c>
      <c r="D106" s="67">
        <f t="shared" si="2"/>
        <v>794</v>
      </c>
      <c r="E106" s="67">
        <v>46</v>
      </c>
      <c r="F106" s="67">
        <v>466</v>
      </c>
      <c r="G106" s="68">
        <f t="shared" si="3"/>
        <v>2294</v>
      </c>
    </row>
    <row r="107" spans="1:7" x14ac:dyDescent="0.2">
      <c r="A107" s="69">
        <v>44069</v>
      </c>
      <c r="B107" s="67">
        <v>21</v>
      </c>
      <c r="C107" s="67">
        <v>173</v>
      </c>
      <c r="D107" s="67">
        <f t="shared" si="2"/>
        <v>815</v>
      </c>
      <c r="E107" s="67">
        <v>28</v>
      </c>
      <c r="F107" s="67">
        <v>511</v>
      </c>
      <c r="G107" s="68">
        <f t="shared" si="3"/>
        <v>2322</v>
      </c>
    </row>
    <row r="108" spans="1:7" x14ac:dyDescent="0.2">
      <c r="A108" s="69">
        <v>44070</v>
      </c>
      <c r="B108" s="67">
        <v>33</v>
      </c>
      <c r="C108" s="67">
        <v>151</v>
      </c>
      <c r="D108" s="67">
        <f t="shared" si="2"/>
        <v>848</v>
      </c>
      <c r="E108" s="67">
        <v>77</v>
      </c>
      <c r="F108" s="67">
        <v>473</v>
      </c>
      <c r="G108" s="68">
        <f t="shared" si="3"/>
        <v>2399</v>
      </c>
    </row>
    <row r="109" spans="1:7" x14ac:dyDescent="0.2">
      <c r="A109" s="69">
        <v>44071</v>
      </c>
      <c r="B109" s="67">
        <v>16</v>
      </c>
      <c r="C109" s="67">
        <v>125</v>
      </c>
      <c r="D109" s="67">
        <f t="shared" si="2"/>
        <v>864</v>
      </c>
      <c r="E109" s="67">
        <v>39</v>
      </c>
      <c r="F109" s="67">
        <v>514</v>
      </c>
      <c r="G109" s="68">
        <f t="shared" si="3"/>
        <v>2438</v>
      </c>
    </row>
    <row r="110" spans="1:7" x14ac:dyDescent="0.2">
      <c r="A110" s="69">
        <v>44072</v>
      </c>
      <c r="B110" s="67"/>
      <c r="C110" s="67"/>
      <c r="D110" s="67">
        <f t="shared" si="2"/>
        <v>864</v>
      </c>
      <c r="E110" s="67"/>
      <c r="F110" s="67"/>
      <c r="G110" s="68">
        <f t="shared" si="3"/>
        <v>2438</v>
      </c>
    </row>
    <row r="111" spans="1:7" x14ac:dyDescent="0.2">
      <c r="A111" s="69">
        <v>44073</v>
      </c>
      <c r="B111" s="67"/>
      <c r="C111" s="67"/>
      <c r="D111" s="67">
        <f t="shared" ref="D111:D137" si="4">SUM(D110,B111)</f>
        <v>864</v>
      </c>
      <c r="E111" s="67"/>
      <c r="F111" s="67"/>
      <c r="G111" s="68">
        <f t="shared" ref="G111:G139" si="5">SUM(G110,E111)</f>
        <v>2438</v>
      </c>
    </row>
    <row r="112" spans="1:7" x14ac:dyDescent="0.2">
      <c r="A112" s="69">
        <v>44074</v>
      </c>
      <c r="B112" s="67">
        <v>29</v>
      </c>
      <c r="C112" s="67">
        <v>124</v>
      </c>
      <c r="D112" s="67">
        <f t="shared" si="4"/>
        <v>893</v>
      </c>
      <c r="E112" s="67">
        <v>51</v>
      </c>
      <c r="F112" s="67">
        <v>367</v>
      </c>
      <c r="G112" s="68">
        <f t="shared" si="5"/>
        <v>2489</v>
      </c>
    </row>
    <row r="113" spans="1:7" x14ac:dyDescent="0.2">
      <c r="A113" s="69">
        <v>44075</v>
      </c>
      <c r="B113" s="67">
        <v>15</v>
      </c>
      <c r="C113" s="67">
        <v>116</v>
      </c>
      <c r="D113" s="67">
        <f t="shared" si="4"/>
        <v>908</v>
      </c>
      <c r="E113" s="67">
        <v>61</v>
      </c>
      <c r="F113" s="67">
        <v>303</v>
      </c>
      <c r="G113" s="68">
        <f t="shared" si="5"/>
        <v>2550</v>
      </c>
    </row>
    <row r="114" spans="1:7" x14ac:dyDescent="0.2">
      <c r="A114" s="69">
        <v>44076</v>
      </c>
      <c r="B114" s="67">
        <v>35</v>
      </c>
      <c r="C114" s="67">
        <v>131</v>
      </c>
      <c r="D114" s="67">
        <f t="shared" si="4"/>
        <v>943</v>
      </c>
      <c r="E114" s="67">
        <v>40</v>
      </c>
      <c r="F114" s="67">
        <v>382</v>
      </c>
      <c r="G114" s="68">
        <f t="shared" si="5"/>
        <v>2590</v>
      </c>
    </row>
    <row r="115" spans="1:7" x14ac:dyDescent="0.2">
      <c r="A115" s="69">
        <v>44077</v>
      </c>
      <c r="B115" s="67">
        <v>24</v>
      </c>
      <c r="C115" s="67">
        <v>116</v>
      </c>
      <c r="D115" s="67">
        <f t="shared" si="4"/>
        <v>967</v>
      </c>
      <c r="E115" s="67">
        <v>25</v>
      </c>
      <c r="F115" s="67">
        <v>409</v>
      </c>
      <c r="G115" s="68">
        <f t="shared" si="5"/>
        <v>2615</v>
      </c>
    </row>
    <row r="116" spans="1:7" x14ac:dyDescent="0.2">
      <c r="A116" s="69">
        <v>44078</v>
      </c>
      <c r="B116" s="70">
        <v>18</v>
      </c>
      <c r="C116" s="70">
        <v>128</v>
      </c>
      <c r="D116" s="67">
        <f t="shared" si="4"/>
        <v>985</v>
      </c>
      <c r="E116" s="70">
        <v>26</v>
      </c>
      <c r="F116" s="70">
        <v>383</v>
      </c>
      <c r="G116" s="68">
        <f t="shared" si="5"/>
        <v>2641</v>
      </c>
    </row>
    <row r="117" spans="1:7" x14ac:dyDescent="0.2">
      <c r="A117" s="69">
        <v>44079</v>
      </c>
      <c r="B117" s="70"/>
      <c r="C117" s="70"/>
      <c r="D117" s="67">
        <f t="shared" si="4"/>
        <v>985</v>
      </c>
      <c r="E117" s="70"/>
      <c r="F117" s="70"/>
      <c r="G117" s="68">
        <f t="shared" si="5"/>
        <v>2641</v>
      </c>
    </row>
    <row r="118" spans="1:7" x14ac:dyDescent="0.2">
      <c r="A118" s="69">
        <v>44080</v>
      </c>
      <c r="B118" s="70"/>
      <c r="C118" s="70"/>
      <c r="D118" s="67">
        <f t="shared" si="4"/>
        <v>985</v>
      </c>
      <c r="E118" s="70"/>
      <c r="F118" s="70"/>
      <c r="G118" s="68">
        <f t="shared" si="5"/>
        <v>2641</v>
      </c>
    </row>
    <row r="119" spans="1:7" x14ac:dyDescent="0.2">
      <c r="A119" s="69">
        <v>44081</v>
      </c>
      <c r="B119" s="70">
        <v>39</v>
      </c>
      <c r="C119" s="70">
        <v>145</v>
      </c>
      <c r="D119" s="67">
        <f t="shared" si="4"/>
        <v>1024</v>
      </c>
      <c r="E119" s="70">
        <v>51</v>
      </c>
      <c r="F119" s="70">
        <v>332</v>
      </c>
      <c r="G119" s="68">
        <f t="shared" si="5"/>
        <v>2692</v>
      </c>
    </row>
    <row r="120" spans="1:7" x14ac:dyDescent="0.2">
      <c r="A120" s="69">
        <v>44082</v>
      </c>
      <c r="B120" s="70">
        <v>37</v>
      </c>
      <c r="C120" s="70">
        <v>136</v>
      </c>
      <c r="D120" s="67">
        <f t="shared" si="4"/>
        <v>1061</v>
      </c>
      <c r="E120" s="70">
        <v>63</v>
      </c>
      <c r="F120" s="70">
        <v>292</v>
      </c>
      <c r="G120" s="68">
        <f t="shared" si="5"/>
        <v>2755</v>
      </c>
    </row>
    <row r="121" spans="1:7" x14ac:dyDescent="0.2">
      <c r="A121" s="69">
        <v>44083</v>
      </c>
      <c r="B121" s="70">
        <v>15</v>
      </c>
      <c r="C121" s="70">
        <v>155</v>
      </c>
      <c r="D121" s="67">
        <f t="shared" si="4"/>
        <v>1076</v>
      </c>
      <c r="E121" s="70">
        <v>43</v>
      </c>
      <c r="F121" s="70">
        <v>430</v>
      </c>
      <c r="G121" s="68">
        <f t="shared" si="5"/>
        <v>2798</v>
      </c>
    </row>
    <row r="122" spans="1:7" x14ac:dyDescent="0.2">
      <c r="A122" s="69">
        <v>44084</v>
      </c>
      <c r="B122" s="70">
        <v>22</v>
      </c>
      <c r="C122" s="70">
        <v>180</v>
      </c>
      <c r="D122" s="67">
        <f t="shared" si="4"/>
        <v>1098</v>
      </c>
      <c r="E122" s="70">
        <v>48</v>
      </c>
      <c r="F122" s="70">
        <v>514</v>
      </c>
      <c r="G122" s="68">
        <f t="shared" si="5"/>
        <v>2846</v>
      </c>
    </row>
    <row r="123" spans="1:7" x14ac:dyDescent="0.2">
      <c r="A123" s="69">
        <v>44085</v>
      </c>
      <c r="B123" s="70">
        <v>24</v>
      </c>
      <c r="C123" s="70">
        <v>189</v>
      </c>
      <c r="D123" s="67">
        <f t="shared" si="4"/>
        <v>1122</v>
      </c>
      <c r="E123" s="70">
        <v>42</v>
      </c>
      <c r="F123" s="70">
        <v>511</v>
      </c>
      <c r="G123" s="68">
        <f t="shared" si="5"/>
        <v>2888</v>
      </c>
    </row>
    <row r="124" spans="1:7" x14ac:dyDescent="0.2">
      <c r="A124" s="69">
        <v>44086</v>
      </c>
      <c r="B124" s="70"/>
      <c r="C124" s="70"/>
      <c r="D124" s="67">
        <f t="shared" si="4"/>
        <v>1122</v>
      </c>
      <c r="E124" s="70"/>
      <c r="F124" s="70"/>
      <c r="G124" s="68">
        <f t="shared" si="5"/>
        <v>2888</v>
      </c>
    </row>
    <row r="125" spans="1:7" x14ac:dyDescent="0.2">
      <c r="A125" s="69">
        <v>44087</v>
      </c>
      <c r="B125" s="70"/>
      <c r="C125" s="70"/>
      <c r="D125" s="67">
        <f t="shared" si="4"/>
        <v>1122</v>
      </c>
      <c r="E125" s="70"/>
      <c r="F125" s="70"/>
      <c r="G125" s="68">
        <f t="shared" si="5"/>
        <v>2888</v>
      </c>
    </row>
    <row r="126" spans="1:7" x14ac:dyDescent="0.2">
      <c r="A126" s="69">
        <v>44088</v>
      </c>
      <c r="B126" s="70">
        <v>20</v>
      </c>
      <c r="C126" s="70">
        <v>193</v>
      </c>
      <c r="D126" s="67">
        <f t="shared" si="4"/>
        <v>1142</v>
      </c>
      <c r="E126" s="70">
        <v>47</v>
      </c>
      <c r="F126" s="70">
        <v>528</v>
      </c>
      <c r="G126" s="68">
        <f t="shared" si="5"/>
        <v>2935</v>
      </c>
    </row>
    <row r="127" spans="1:7" x14ac:dyDescent="0.2">
      <c r="A127" s="69">
        <v>44089</v>
      </c>
      <c r="B127" s="70">
        <v>31</v>
      </c>
      <c r="C127" s="70">
        <v>167</v>
      </c>
      <c r="D127" s="67">
        <f t="shared" si="4"/>
        <v>1173</v>
      </c>
      <c r="E127" s="70">
        <v>114</v>
      </c>
      <c r="F127" s="70">
        <v>566</v>
      </c>
      <c r="G127" s="68">
        <f t="shared" si="5"/>
        <v>3049</v>
      </c>
    </row>
    <row r="128" spans="1:7" x14ac:dyDescent="0.2">
      <c r="A128" s="69">
        <v>44090</v>
      </c>
      <c r="B128" s="70">
        <v>23</v>
      </c>
      <c r="C128" s="70">
        <v>174</v>
      </c>
      <c r="D128" s="67">
        <f t="shared" si="4"/>
        <v>1196</v>
      </c>
      <c r="E128" s="70">
        <v>46</v>
      </c>
      <c r="F128" s="70">
        <v>560</v>
      </c>
      <c r="G128" s="68">
        <f t="shared" si="5"/>
        <v>3095</v>
      </c>
    </row>
    <row r="129" spans="1:7" x14ac:dyDescent="0.2">
      <c r="A129" s="69">
        <v>44091</v>
      </c>
      <c r="B129" s="70">
        <v>25</v>
      </c>
      <c r="C129" s="70">
        <v>167</v>
      </c>
      <c r="D129" s="67">
        <f t="shared" si="4"/>
        <v>1221</v>
      </c>
      <c r="E129" s="70">
        <v>67</v>
      </c>
      <c r="F129" s="70">
        <v>554</v>
      </c>
      <c r="G129" s="68">
        <f t="shared" si="5"/>
        <v>3162</v>
      </c>
    </row>
    <row r="130" spans="1:7" x14ac:dyDescent="0.2">
      <c r="A130" s="69">
        <v>44092</v>
      </c>
      <c r="B130" s="70">
        <v>24</v>
      </c>
      <c r="C130" s="70">
        <v>151</v>
      </c>
      <c r="D130" s="67">
        <f t="shared" si="4"/>
        <v>1245</v>
      </c>
      <c r="E130" s="70">
        <v>57</v>
      </c>
      <c r="F130" s="70">
        <v>506</v>
      </c>
      <c r="G130" s="68">
        <f t="shared" si="5"/>
        <v>3219</v>
      </c>
    </row>
    <row r="131" spans="1:7" x14ac:dyDescent="0.2">
      <c r="A131" s="69">
        <v>44093</v>
      </c>
      <c r="B131" s="70"/>
      <c r="C131" s="70"/>
      <c r="D131" s="67">
        <f t="shared" si="4"/>
        <v>1245</v>
      </c>
      <c r="E131" s="70"/>
      <c r="F131" s="70"/>
      <c r="G131" s="68">
        <f t="shared" si="5"/>
        <v>3219</v>
      </c>
    </row>
    <row r="132" spans="1:7" x14ac:dyDescent="0.2">
      <c r="A132" s="69">
        <v>44094</v>
      </c>
      <c r="B132" s="70"/>
      <c r="C132" s="70"/>
      <c r="D132" s="67">
        <f t="shared" si="4"/>
        <v>1245</v>
      </c>
      <c r="E132" s="70"/>
      <c r="F132" s="70"/>
      <c r="G132" s="68">
        <f t="shared" si="5"/>
        <v>3219</v>
      </c>
    </row>
    <row r="133" spans="1:7" x14ac:dyDescent="0.2">
      <c r="A133" s="69">
        <v>44095</v>
      </c>
      <c r="B133" s="70">
        <v>55</v>
      </c>
      <c r="C133" s="70">
        <v>137</v>
      </c>
      <c r="D133" s="67">
        <f t="shared" si="4"/>
        <v>1300</v>
      </c>
      <c r="E133" s="70">
        <v>119</v>
      </c>
      <c r="F133" s="70">
        <v>351</v>
      </c>
      <c r="G133" s="68">
        <f t="shared" si="5"/>
        <v>3338</v>
      </c>
    </row>
    <row r="134" spans="1:7" x14ac:dyDescent="0.2">
      <c r="A134" s="69">
        <v>44096</v>
      </c>
      <c r="B134" s="70">
        <v>37</v>
      </c>
      <c r="C134" s="70">
        <v>144</v>
      </c>
      <c r="D134" s="67">
        <f t="shared" si="4"/>
        <v>1337</v>
      </c>
      <c r="E134" s="70">
        <v>54</v>
      </c>
      <c r="F134" s="70">
        <v>431</v>
      </c>
      <c r="G134" s="68">
        <f t="shared" si="5"/>
        <v>3392</v>
      </c>
    </row>
    <row r="135" spans="1:7" x14ac:dyDescent="0.2">
      <c r="A135" s="69">
        <v>44097</v>
      </c>
      <c r="B135" s="70">
        <v>20</v>
      </c>
      <c r="C135" s="70">
        <v>156</v>
      </c>
      <c r="D135" s="67">
        <f t="shared" si="4"/>
        <v>1357</v>
      </c>
      <c r="E135" s="70">
        <v>44</v>
      </c>
      <c r="F135" s="70">
        <v>383</v>
      </c>
      <c r="G135" s="68">
        <f t="shared" si="5"/>
        <v>3436</v>
      </c>
    </row>
    <row r="136" spans="1:7" x14ac:dyDescent="0.2">
      <c r="A136" s="69">
        <v>44098</v>
      </c>
      <c r="B136" s="71">
        <v>12</v>
      </c>
      <c r="C136" s="71">
        <v>157</v>
      </c>
      <c r="D136" s="67">
        <f t="shared" si="4"/>
        <v>1369</v>
      </c>
      <c r="E136" s="71">
        <v>22</v>
      </c>
      <c r="F136" s="71">
        <v>386</v>
      </c>
      <c r="G136" s="68">
        <f t="shared" si="5"/>
        <v>3458</v>
      </c>
    </row>
    <row r="137" spans="1:7" x14ac:dyDescent="0.2">
      <c r="A137" s="69">
        <v>44099</v>
      </c>
      <c r="B137" s="71">
        <v>10</v>
      </c>
      <c r="C137" s="71">
        <v>153</v>
      </c>
      <c r="D137" s="67">
        <f t="shared" si="4"/>
        <v>1379</v>
      </c>
      <c r="E137" s="71">
        <v>28</v>
      </c>
      <c r="F137" s="71">
        <v>381</v>
      </c>
      <c r="G137" s="68">
        <f t="shared" si="5"/>
        <v>3486</v>
      </c>
    </row>
    <row r="138" spans="1:7" x14ac:dyDescent="0.2">
      <c r="A138" s="69">
        <v>44100</v>
      </c>
      <c r="B138" s="72"/>
      <c r="C138" s="72"/>
      <c r="D138" s="72"/>
      <c r="E138" s="72"/>
      <c r="F138" s="72"/>
      <c r="G138" s="68">
        <f t="shared" si="5"/>
        <v>3486</v>
      </c>
    </row>
    <row r="139" spans="1:7" x14ac:dyDescent="0.2">
      <c r="A139" s="69">
        <v>44101</v>
      </c>
      <c r="B139" s="72"/>
      <c r="C139" s="72"/>
      <c r="D139" s="72"/>
      <c r="E139" s="72"/>
      <c r="F139" s="72"/>
      <c r="G139" s="68">
        <f t="shared" si="5"/>
        <v>3486</v>
      </c>
    </row>
    <row r="140" spans="1:7" x14ac:dyDescent="0.2">
      <c r="A140" s="69">
        <v>44102</v>
      </c>
      <c r="B140" s="71">
        <v>20</v>
      </c>
      <c r="C140" s="71">
        <v>105</v>
      </c>
      <c r="D140" s="67">
        <f>SUM(D137,B140)</f>
        <v>1399</v>
      </c>
      <c r="E140" s="71">
        <v>53</v>
      </c>
      <c r="F140" s="71">
        <v>244</v>
      </c>
      <c r="G140" s="68">
        <f>SUM(G137,E140)</f>
        <v>3539</v>
      </c>
    </row>
    <row r="141" spans="1:7" x14ac:dyDescent="0.2">
      <c r="A141" s="69">
        <v>44103</v>
      </c>
      <c r="B141" s="71">
        <v>7</v>
      </c>
      <c r="C141" s="71">
        <v>98</v>
      </c>
      <c r="D141" s="67">
        <f>SUM(D140,B141)</f>
        <v>1406</v>
      </c>
      <c r="E141" s="71">
        <v>10</v>
      </c>
      <c r="F141" s="71">
        <v>227</v>
      </c>
      <c r="G141" s="68">
        <f>SUM(G140,E141)</f>
        <v>3549</v>
      </c>
    </row>
    <row r="142" spans="1:7" x14ac:dyDescent="0.2">
      <c r="A142" s="69">
        <v>44104</v>
      </c>
      <c r="B142" s="71">
        <v>18</v>
      </c>
      <c r="C142" s="71">
        <v>84</v>
      </c>
      <c r="D142" s="67">
        <f t="shared" ref="D142:D158" si="6">SUM(D141,B142)</f>
        <v>1424</v>
      </c>
      <c r="E142" s="71">
        <v>31</v>
      </c>
      <c r="F142" s="71">
        <v>234</v>
      </c>
      <c r="G142" s="68">
        <f t="shared" ref="G142:G158" si="7">SUM(G141,E142)</f>
        <v>3580</v>
      </c>
    </row>
    <row r="143" spans="1:7" x14ac:dyDescent="0.2">
      <c r="A143" s="69">
        <v>44105</v>
      </c>
      <c r="B143" s="71">
        <v>12</v>
      </c>
      <c r="C143" s="71">
        <v>98</v>
      </c>
      <c r="D143" s="67">
        <f t="shared" si="6"/>
        <v>1436</v>
      </c>
      <c r="E143" s="71">
        <v>25</v>
      </c>
      <c r="F143" s="71">
        <v>257</v>
      </c>
      <c r="G143" s="68">
        <f t="shared" si="7"/>
        <v>3605</v>
      </c>
    </row>
    <row r="144" spans="1:7" x14ac:dyDescent="0.2">
      <c r="A144" s="69">
        <v>44106</v>
      </c>
      <c r="B144" s="72">
        <v>18</v>
      </c>
      <c r="C144" s="72">
        <v>96</v>
      </c>
      <c r="D144" s="67">
        <f t="shared" si="6"/>
        <v>1454</v>
      </c>
      <c r="E144" s="72">
        <v>33</v>
      </c>
      <c r="F144" s="72">
        <v>238</v>
      </c>
      <c r="G144" s="68">
        <f t="shared" si="7"/>
        <v>3638</v>
      </c>
    </row>
    <row r="145" spans="1:7" x14ac:dyDescent="0.2">
      <c r="A145" s="69">
        <v>44107</v>
      </c>
      <c r="B145" s="72"/>
      <c r="C145" s="72"/>
      <c r="D145" s="67">
        <f t="shared" si="6"/>
        <v>1454</v>
      </c>
      <c r="E145" s="72"/>
      <c r="F145" s="72"/>
      <c r="G145" s="68">
        <f t="shared" si="7"/>
        <v>3638</v>
      </c>
    </row>
    <row r="146" spans="1:7" x14ac:dyDescent="0.2">
      <c r="A146" s="69">
        <v>44108</v>
      </c>
      <c r="B146" s="72"/>
      <c r="C146" s="72"/>
      <c r="D146" s="67">
        <f t="shared" si="6"/>
        <v>1454</v>
      </c>
      <c r="E146" s="72"/>
      <c r="F146" s="72"/>
      <c r="G146" s="68">
        <f t="shared" si="7"/>
        <v>3638</v>
      </c>
    </row>
    <row r="147" spans="1:7" x14ac:dyDescent="0.2">
      <c r="A147" s="69">
        <v>44109</v>
      </c>
      <c r="B147" s="72">
        <v>37</v>
      </c>
      <c r="C147" s="72">
        <v>108</v>
      </c>
      <c r="D147" s="67">
        <f t="shared" si="6"/>
        <v>1491</v>
      </c>
      <c r="E147" s="72">
        <v>126</v>
      </c>
      <c r="F147" s="72">
        <v>264</v>
      </c>
      <c r="G147" s="68">
        <f t="shared" si="7"/>
        <v>3764</v>
      </c>
    </row>
    <row r="148" spans="1:7" x14ac:dyDescent="0.2">
      <c r="A148" s="69">
        <v>44110</v>
      </c>
      <c r="B148" s="72">
        <v>28</v>
      </c>
      <c r="C148" s="72">
        <v>123</v>
      </c>
      <c r="D148" s="67">
        <f t="shared" si="6"/>
        <v>1519</v>
      </c>
      <c r="E148" s="72">
        <v>54</v>
      </c>
      <c r="F148" s="72">
        <v>298</v>
      </c>
      <c r="G148" s="68">
        <f t="shared" si="7"/>
        <v>3818</v>
      </c>
    </row>
    <row r="149" spans="1:7" x14ac:dyDescent="0.2">
      <c r="A149" s="69">
        <v>44111</v>
      </c>
      <c r="B149" s="72">
        <v>32</v>
      </c>
      <c r="C149" s="72">
        <v>150</v>
      </c>
      <c r="D149" s="67">
        <f t="shared" si="6"/>
        <v>1551</v>
      </c>
      <c r="E149" s="72">
        <v>64</v>
      </c>
      <c r="F149" s="72">
        <v>454</v>
      </c>
      <c r="G149" s="68">
        <f t="shared" si="7"/>
        <v>3882</v>
      </c>
    </row>
    <row r="150" spans="1:7" x14ac:dyDescent="0.2">
      <c r="A150" s="69">
        <v>44112</v>
      </c>
      <c r="B150" s="72">
        <v>37</v>
      </c>
      <c r="C150" s="72">
        <v>167</v>
      </c>
      <c r="D150" s="67">
        <f t="shared" si="6"/>
        <v>1588</v>
      </c>
      <c r="E150" s="72">
        <v>59</v>
      </c>
      <c r="F150" s="72">
        <v>477</v>
      </c>
      <c r="G150" s="68">
        <f t="shared" si="7"/>
        <v>3941</v>
      </c>
    </row>
    <row r="151" spans="1:7" x14ac:dyDescent="0.2">
      <c r="A151" s="69">
        <v>44113</v>
      </c>
      <c r="B151" s="72">
        <v>35</v>
      </c>
      <c r="C151" s="72">
        <v>191</v>
      </c>
      <c r="D151" s="67">
        <f t="shared" si="6"/>
        <v>1623</v>
      </c>
      <c r="E151" s="72">
        <v>84</v>
      </c>
      <c r="F151" s="72">
        <v>521</v>
      </c>
      <c r="G151" s="68">
        <f t="shared" si="7"/>
        <v>4025</v>
      </c>
    </row>
    <row r="152" spans="1:7" x14ac:dyDescent="0.2">
      <c r="A152" s="69">
        <v>44114</v>
      </c>
      <c r="B152" s="72"/>
      <c r="C152" s="72"/>
      <c r="D152" s="67">
        <f t="shared" si="6"/>
        <v>1623</v>
      </c>
      <c r="E152" s="72"/>
      <c r="F152" s="72"/>
      <c r="G152" s="68">
        <f t="shared" si="7"/>
        <v>4025</v>
      </c>
    </row>
    <row r="153" spans="1:7" x14ac:dyDescent="0.2">
      <c r="A153" s="69">
        <v>44115</v>
      </c>
      <c r="B153" s="72"/>
      <c r="C153" s="72"/>
      <c r="D153" s="67">
        <f t="shared" si="6"/>
        <v>1623</v>
      </c>
      <c r="E153" s="72"/>
      <c r="F153" s="72"/>
      <c r="G153" s="68">
        <f t="shared" si="7"/>
        <v>4025</v>
      </c>
    </row>
    <row r="154" spans="1:7" x14ac:dyDescent="0.2">
      <c r="A154" s="69">
        <v>44116</v>
      </c>
      <c r="B154" s="72">
        <v>133</v>
      </c>
      <c r="C154" s="72">
        <v>180</v>
      </c>
      <c r="D154" s="67">
        <f t="shared" si="6"/>
        <v>1756</v>
      </c>
      <c r="E154" s="72">
        <v>97</v>
      </c>
      <c r="F154" s="72">
        <v>582</v>
      </c>
      <c r="G154" s="68">
        <f t="shared" si="7"/>
        <v>4122</v>
      </c>
    </row>
    <row r="155" spans="1:7" x14ac:dyDescent="0.2">
      <c r="A155" s="69">
        <v>44117</v>
      </c>
      <c r="B155" s="72">
        <v>32</v>
      </c>
      <c r="C155" s="72">
        <v>200</v>
      </c>
      <c r="D155" s="67">
        <f t="shared" si="6"/>
        <v>1788</v>
      </c>
      <c r="E155" s="72">
        <v>66</v>
      </c>
      <c r="F155" s="72">
        <v>479</v>
      </c>
      <c r="G155" s="68">
        <f t="shared" si="7"/>
        <v>4188</v>
      </c>
    </row>
    <row r="156" spans="1:7" x14ac:dyDescent="0.2">
      <c r="A156" s="69">
        <v>44118</v>
      </c>
      <c r="B156" s="72">
        <v>53</v>
      </c>
      <c r="C156" s="72">
        <v>223</v>
      </c>
      <c r="D156" s="67">
        <f t="shared" si="6"/>
        <v>1841</v>
      </c>
      <c r="E156" s="72">
        <v>22</v>
      </c>
      <c r="F156" s="72">
        <v>423</v>
      </c>
      <c r="G156" s="68">
        <f t="shared" si="7"/>
        <v>4210</v>
      </c>
    </row>
    <row r="157" spans="1:7" x14ac:dyDescent="0.2">
      <c r="A157" s="69">
        <v>44119</v>
      </c>
      <c r="B157" s="72">
        <v>51</v>
      </c>
      <c r="C157" s="72">
        <v>254</v>
      </c>
      <c r="D157" s="67">
        <f t="shared" si="6"/>
        <v>1892</v>
      </c>
      <c r="E157" s="72">
        <v>68</v>
      </c>
      <c r="F157" s="72">
        <v>475</v>
      </c>
      <c r="G157" s="68">
        <f t="shared" si="7"/>
        <v>4278</v>
      </c>
    </row>
    <row r="158" spans="1:7" x14ac:dyDescent="0.2">
      <c r="A158" s="69">
        <v>44120</v>
      </c>
      <c r="B158" s="72">
        <v>24</v>
      </c>
      <c r="C158" s="72">
        <v>231</v>
      </c>
      <c r="D158" s="67">
        <f t="shared" si="6"/>
        <v>1916</v>
      </c>
      <c r="E158" s="72">
        <v>8</v>
      </c>
      <c r="F158" s="72">
        <v>377</v>
      </c>
      <c r="G158" s="68">
        <f t="shared" si="7"/>
        <v>4286</v>
      </c>
    </row>
    <row r="159" spans="1:7" x14ac:dyDescent="0.2">
      <c r="A159" s="69">
        <v>44121</v>
      </c>
      <c r="B159" s="72"/>
      <c r="C159" s="72"/>
      <c r="D159" s="67">
        <f t="shared" ref="D159:D160" si="8">SUM(D158,B159)</f>
        <v>1916</v>
      </c>
      <c r="E159" s="72"/>
      <c r="F159" s="72"/>
      <c r="G159" s="68">
        <f t="shared" ref="G159:G160" si="9">SUM(G158,E159)</f>
        <v>4286</v>
      </c>
    </row>
    <row r="160" spans="1:7" x14ac:dyDescent="0.2">
      <c r="A160" s="69">
        <v>44122</v>
      </c>
      <c r="B160" s="72"/>
      <c r="C160" s="72"/>
      <c r="D160" s="67">
        <f t="shared" si="8"/>
        <v>1916</v>
      </c>
      <c r="E160" s="72"/>
      <c r="F160" s="72"/>
      <c r="G160" s="68">
        <f t="shared" si="9"/>
        <v>4286</v>
      </c>
    </row>
    <row r="161" spans="1:7" x14ac:dyDescent="0.2">
      <c r="A161" s="69">
        <v>44123</v>
      </c>
      <c r="B161" s="72">
        <v>120</v>
      </c>
      <c r="C161" s="72">
        <v>293</v>
      </c>
      <c r="D161" s="67">
        <f t="shared" ref="D161:D169" si="10">SUM(D160,B161)</f>
        <v>2036</v>
      </c>
      <c r="E161" s="72">
        <v>50</v>
      </c>
      <c r="F161" s="72">
        <v>368</v>
      </c>
      <c r="G161" s="68">
        <f t="shared" ref="G161:G168" si="11">SUM(G160,E161)</f>
        <v>4336</v>
      </c>
    </row>
    <row r="162" spans="1:7" x14ac:dyDescent="0.2">
      <c r="A162" s="69">
        <v>44124</v>
      </c>
      <c r="B162" s="72">
        <v>119</v>
      </c>
      <c r="C162" s="72">
        <v>312</v>
      </c>
      <c r="D162" s="67">
        <f t="shared" si="10"/>
        <v>2155</v>
      </c>
      <c r="E162" s="72">
        <v>28</v>
      </c>
      <c r="F162" s="72">
        <v>304</v>
      </c>
      <c r="G162" s="68">
        <f t="shared" si="11"/>
        <v>4364</v>
      </c>
    </row>
    <row r="163" spans="1:7" x14ac:dyDescent="0.2">
      <c r="A163" s="69">
        <v>44125</v>
      </c>
      <c r="B163" s="72">
        <v>132</v>
      </c>
      <c r="C163" s="72">
        <v>343</v>
      </c>
      <c r="D163" s="67">
        <f t="shared" si="10"/>
        <v>2287</v>
      </c>
      <c r="E163" s="72">
        <v>27</v>
      </c>
      <c r="F163" s="72">
        <v>313</v>
      </c>
      <c r="G163" s="68">
        <f t="shared" si="11"/>
        <v>4391</v>
      </c>
    </row>
    <row r="164" spans="1:7" x14ac:dyDescent="0.2">
      <c r="A164" s="69">
        <v>44126</v>
      </c>
      <c r="B164" s="72">
        <v>96</v>
      </c>
      <c r="C164" s="72">
        <v>386</v>
      </c>
      <c r="D164" s="67">
        <f t="shared" si="10"/>
        <v>2383</v>
      </c>
      <c r="E164" s="72">
        <v>34</v>
      </c>
      <c r="F164" s="72">
        <v>340</v>
      </c>
      <c r="G164" s="68">
        <f t="shared" si="11"/>
        <v>4425</v>
      </c>
    </row>
    <row r="165" spans="1:7" x14ac:dyDescent="0.2">
      <c r="A165" s="69">
        <v>44127</v>
      </c>
      <c r="B165" s="72">
        <v>77</v>
      </c>
      <c r="C165" s="72">
        <v>453</v>
      </c>
      <c r="D165" s="67">
        <f t="shared" si="10"/>
        <v>2460</v>
      </c>
      <c r="E165" s="72">
        <v>9</v>
      </c>
      <c r="F165" s="72">
        <v>352</v>
      </c>
      <c r="G165" s="68">
        <f t="shared" si="11"/>
        <v>4434</v>
      </c>
    </row>
    <row r="166" spans="1:7" x14ac:dyDescent="0.2">
      <c r="A166" s="69">
        <v>44128</v>
      </c>
      <c r="B166" s="72"/>
      <c r="C166" s="72"/>
      <c r="D166" s="67">
        <f t="shared" si="10"/>
        <v>2460</v>
      </c>
      <c r="E166" s="72"/>
      <c r="F166" s="72"/>
      <c r="G166" s="68">
        <f t="shared" si="11"/>
        <v>4434</v>
      </c>
    </row>
    <row r="167" spans="1:7" x14ac:dyDescent="0.2">
      <c r="A167" s="69">
        <v>44129</v>
      </c>
      <c r="B167" s="72"/>
      <c r="C167" s="72"/>
      <c r="D167" s="67">
        <f t="shared" si="10"/>
        <v>2460</v>
      </c>
      <c r="E167" s="72"/>
      <c r="F167" s="72"/>
      <c r="G167" s="68">
        <f t="shared" si="11"/>
        <v>4434</v>
      </c>
    </row>
    <row r="168" spans="1:7" x14ac:dyDescent="0.2">
      <c r="A168" s="69">
        <v>44130</v>
      </c>
      <c r="B168" s="72">
        <v>338</v>
      </c>
      <c r="C168" s="72">
        <v>680</v>
      </c>
      <c r="D168" s="67">
        <f t="shared" si="10"/>
        <v>2798</v>
      </c>
      <c r="E168" s="72">
        <v>36</v>
      </c>
      <c r="F168" s="72">
        <v>412</v>
      </c>
      <c r="G168" s="68">
        <f t="shared" si="11"/>
        <v>4470</v>
      </c>
    </row>
    <row r="169" spans="1:7" x14ac:dyDescent="0.2">
      <c r="A169" s="69">
        <v>44131</v>
      </c>
      <c r="B169" s="72">
        <v>583</v>
      </c>
      <c r="C169" s="72">
        <v>794</v>
      </c>
      <c r="D169" s="67">
        <f t="shared" si="10"/>
        <v>3381</v>
      </c>
      <c r="E169" s="202" t="s">
        <v>165</v>
      </c>
      <c r="F169" s="202" t="s">
        <v>165</v>
      </c>
      <c r="G169" s="68" t="s">
        <v>165</v>
      </c>
    </row>
    <row r="170" spans="1:7" x14ac:dyDescent="0.2">
      <c r="A170" s="69">
        <v>44132</v>
      </c>
      <c r="B170" s="72"/>
      <c r="C170" s="72"/>
      <c r="D170" s="156"/>
      <c r="E170" s="72"/>
      <c r="F170" s="159"/>
      <c r="G170" s="157"/>
    </row>
    <row r="171" spans="1:7" x14ac:dyDescent="0.2">
      <c r="A171" s="69">
        <v>44133</v>
      </c>
      <c r="B171" s="72"/>
      <c r="C171" s="72"/>
      <c r="D171" s="156"/>
      <c r="E171" s="72"/>
      <c r="F171" s="72"/>
      <c r="G171" s="157"/>
    </row>
    <row r="172" spans="1:7" x14ac:dyDescent="0.2">
      <c r="A172" s="73"/>
      <c r="B172" s="72"/>
      <c r="C172" s="72"/>
      <c r="D172" s="72"/>
      <c r="E172" s="72"/>
      <c r="F172" s="72"/>
      <c r="G172" s="74"/>
    </row>
    <row r="173" spans="1:7" ht="15" thickBot="1" x14ac:dyDescent="0.25">
      <c r="A173" s="75" t="s">
        <v>87</v>
      </c>
      <c r="B173" s="76">
        <f>MAX(D4:D172)</f>
        <v>3381</v>
      </c>
      <c r="C173" s="76"/>
      <c r="D173" s="76"/>
      <c r="E173" s="76">
        <f>MAX(G4:G172)</f>
        <v>4470</v>
      </c>
      <c r="F173" s="76"/>
      <c r="G173" s="77"/>
    </row>
    <row r="174" spans="1:7" ht="15" thickTop="1" x14ac:dyDescent="0.2">
      <c r="B174" s="48"/>
      <c r="C174" s="48"/>
      <c r="D174" s="48"/>
      <c r="E174" s="48"/>
      <c r="F174" s="48"/>
      <c r="G174" s="48"/>
    </row>
    <row r="175" spans="1:7" x14ac:dyDescent="0.2">
      <c r="B175" s="48"/>
      <c r="C175" s="48"/>
      <c r="D175" s="48"/>
      <c r="E175" s="48"/>
      <c r="F175" s="48"/>
      <c r="G175" s="48"/>
    </row>
    <row r="176" spans="1:7" x14ac:dyDescent="0.2">
      <c r="B176" s="48"/>
      <c r="C176" s="48"/>
      <c r="D176" s="48"/>
      <c r="E176" s="48"/>
      <c r="F176" s="48"/>
      <c r="G176" s="48"/>
    </row>
    <row r="177" spans="2:7" x14ac:dyDescent="0.2">
      <c r="B177" s="48"/>
      <c r="C177" s="48"/>
      <c r="D177" s="48"/>
      <c r="E177" s="48"/>
      <c r="F177" s="48"/>
      <c r="G177" s="48"/>
    </row>
    <row r="178" spans="2:7" x14ac:dyDescent="0.2">
      <c r="B178" s="48"/>
      <c r="C178" s="48"/>
      <c r="D178" s="48"/>
      <c r="E178" s="48"/>
      <c r="F178" s="48"/>
      <c r="G178" s="48"/>
    </row>
    <row r="179" spans="2:7" x14ac:dyDescent="0.2">
      <c r="B179" s="48"/>
      <c r="C179" s="48"/>
      <c r="D179" s="48"/>
      <c r="E179" s="48"/>
      <c r="F179" s="48"/>
      <c r="G179" s="48"/>
    </row>
    <row r="180" spans="2:7" x14ac:dyDescent="0.2">
      <c r="B180" s="48"/>
      <c r="C180" s="48"/>
      <c r="D180" s="48"/>
      <c r="E180" s="48"/>
      <c r="F180" s="48"/>
      <c r="G180" s="48"/>
    </row>
    <row r="181" spans="2:7" x14ac:dyDescent="0.2">
      <c r="B181" s="48"/>
      <c r="C181" s="48"/>
      <c r="D181" s="48"/>
      <c r="E181" s="48"/>
      <c r="F181" s="48"/>
      <c r="G181" s="48"/>
    </row>
    <row r="182" spans="2:7" x14ac:dyDescent="0.2">
      <c r="B182" s="48"/>
      <c r="C182" s="48"/>
      <c r="D182" s="48"/>
      <c r="E182" s="48"/>
      <c r="F182" s="48"/>
      <c r="G182" s="48"/>
    </row>
    <row r="183" spans="2:7" x14ac:dyDescent="0.2">
      <c r="B183" s="48"/>
      <c r="C183" s="48"/>
      <c r="D183" s="48"/>
      <c r="E183" s="48"/>
      <c r="F183" s="48"/>
      <c r="G183" s="48"/>
    </row>
    <row r="184" spans="2:7" x14ac:dyDescent="0.2">
      <c r="B184" s="48"/>
      <c r="C184" s="48"/>
      <c r="D184" s="48"/>
      <c r="E184" s="48"/>
      <c r="F184" s="48"/>
      <c r="G184" s="48"/>
    </row>
    <row r="185" spans="2:7" x14ac:dyDescent="0.2">
      <c r="B185" s="48"/>
      <c r="C185" s="48"/>
      <c r="D185" s="48"/>
      <c r="E185" s="48"/>
      <c r="F185" s="48"/>
      <c r="G185" s="48"/>
    </row>
    <row r="186" spans="2:7" x14ac:dyDescent="0.2">
      <c r="B186" s="48"/>
      <c r="C186" s="48"/>
      <c r="D186" s="48"/>
      <c r="E186" s="48"/>
      <c r="F186" s="48"/>
      <c r="G186" s="48"/>
    </row>
    <row r="187" spans="2:7" x14ac:dyDescent="0.2">
      <c r="B187" s="48"/>
      <c r="C187" s="48"/>
      <c r="D187" s="48"/>
      <c r="E187" s="48"/>
      <c r="F187" s="48"/>
      <c r="G187" s="48"/>
    </row>
    <row r="188" spans="2:7" x14ac:dyDescent="0.2">
      <c r="B188" s="48"/>
      <c r="C188" s="48"/>
      <c r="D188" s="48"/>
      <c r="E188" s="48"/>
      <c r="F188" s="48"/>
      <c r="G188" s="48"/>
    </row>
    <row r="189" spans="2:7" x14ac:dyDescent="0.2">
      <c r="B189" s="48"/>
      <c r="C189" s="48"/>
      <c r="D189" s="48"/>
      <c r="E189" s="48"/>
      <c r="F189" s="48"/>
      <c r="G189" s="48"/>
    </row>
    <row r="190" spans="2:7" x14ac:dyDescent="0.2">
      <c r="B190" s="48"/>
      <c r="C190" s="48"/>
      <c r="D190" s="48"/>
      <c r="E190" s="48"/>
      <c r="F190" s="48"/>
      <c r="G190" s="48"/>
    </row>
    <row r="191" spans="2:7" x14ac:dyDescent="0.2">
      <c r="B191" s="48"/>
      <c r="C191" s="48"/>
      <c r="D191" s="48"/>
      <c r="E191" s="48"/>
      <c r="F191" s="48"/>
      <c r="G191" s="48"/>
    </row>
    <row r="192" spans="2:7" x14ac:dyDescent="0.2">
      <c r="B192" s="48"/>
      <c r="C192" s="48"/>
      <c r="D192" s="48"/>
      <c r="E192" s="48"/>
      <c r="F192" s="48"/>
      <c r="G192" s="48"/>
    </row>
    <row r="193" spans="2:7" x14ac:dyDescent="0.2">
      <c r="B193" s="48"/>
      <c r="C193" s="48"/>
      <c r="D193" s="48"/>
      <c r="E193" s="48"/>
      <c r="F193" s="48"/>
      <c r="G193" s="48"/>
    </row>
    <row r="194" spans="2:7" x14ac:dyDescent="0.2">
      <c r="B194" s="48"/>
      <c r="C194" s="48"/>
      <c r="D194" s="48"/>
      <c r="E194" s="48"/>
      <c r="F194" s="48"/>
      <c r="G194" s="48"/>
    </row>
    <row r="195" spans="2:7" x14ac:dyDescent="0.2">
      <c r="B195" s="48"/>
      <c r="C195" s="48"/>
      <c r="D195" s="48"/>
      <c r="E195" s="48"/>
      <c r="F195" s="48"/>
      <c r="G195" s="48"/>
    </row>
    <row r="196" spans="2:7" x14ac:dyDescent="0.2">
      <c r="B196" s="48"/>
      <c r="C196" s="48"/>
      <c r="D196" s="48"/>
      <c r="E196" s="48"/>
      <c r="F196" s="48"/>
      <c r="G196" s="48"/>
    </row>
    <row r="197" spans="2:7" x14ac:dyDescent="0.2">
      <c r="B197" s="48"/>
      <c r="C197" s="48"/>
      <c r="D197" s="48"/>
      <c r="E197" s="48"/>
      <c r="F197" s="48"/>
      <c r="G197" s="48"/>
    </row>
    <row r="198" spans="2:7" x14ac:dyDescent="0.2">
      <c r="B198" s="48"/>
      <c r="C198" s="48"/>
      <c r="D198" s="48"/>
      <c r="E198" s="48"/>
      <c r="F198" s="48"/>
      <c r="G198" s="48"/>
    </row>
    <row r="199" spans="2:7" x14ac:dyDescent="0.2">
      <c r="B199" s="48"/>
      <c r="C199" s="48"/>
      <c r="D199" s="48"/>
      <c r="E199" s="48"/>
      <c r="F199" s="48"/>
      <c r="G199" s="48"/>
    </row>
    <row r="200" spans="2:7" x14ac:dyDescent="0.2">
      <c r="B200" s="48"/>
      <c r="C200" s="48"/>
      <c r="D200" s="48"/>
      <c r="E200" s="48"/>
      <c r="F200" s="48"/>
      <c r="G200" s="48"/>
    </row>
    <row r="201" spans="2:7" x14ac:dyDescent="0.2">
      <c r="B201" s="48"/>
      <c r="C201" s="48"/>
      <c r="D201" s="48"/>
      <c r="E201" s="48"/>
      <c r="F201" s="48"/>
      <c r="G201" s="48"/>
    </row>
    <row r="202" spans="2:7" x14ac:dyDescent="0.2">
      <c r="B202" s="48"/>
      <c r="C202" s="48"/>
      <c r="D202" s="48"/>
      <c r="E202" s="48"/>
      <c r="F202" s="48"/>
      <c r="G202" s="48"/>
    </row>
    <row r="203" spans="2:7" x14ac:dyDescent="0.2">
      <c r="B203" s="48"/>
      <c r="C203" s="48"/>
      <c r="D203" s="48"/>
      <c r="E203" s="48"/>
      <c r="F203" s="48"/>
      <c r="G203" s="48"/>
    </row>
    <row r="204" spans="2:7" x14ac:dyDescent="0.2">
      <c r="B204" s="48"/>
      <c r="C204" s="48"/>
      <c r="D204" s="48"/>
      <c r="E204" s="48"/>
      <c r="F204" s="48"/>
      <c r="G204" s="48"/>
    </row>
    <row r="205" spans="2:7" x14ac:dyDescent="0.2">
      <c r="B205" s="48"/>
      <c r="C205" s="48"/>
      <c r="D205" s="48"/>
      <c r="E205" s="48"/>
      <c r="F205" s="48"/>
      <c r="G205" s="48"/>
    </row>
    <row r="206" spans="2:7" x14ac:dyDescent="0.2">
      <c r="B206" s="48"/>
      <c r="C206" s="48"/>
      <c r="D206" s="48"/>
      <c r="E206" s="48"/>
      <c r="F206" s="48"/>
      <c r="G206" s="48"/>
    </row>
    <row r="207" spans="2:7" x14ac:dyDescent="0.2">
      <c r="B207" s="48"/>
      <c r="C207" s="48"/>
      <c r="D207" s="48"/>
      <c r="E207" s="48"/>
      <c r="F207" s="48"/>
      <c r="G207" s="48"/>
    </row>
    <row r="208" spans="2:7" x14ac:dyDescent="0.2">
      <c r="B208" s="48"/>
      <c r="C208" s="48"/>
      <c r="D208" s="48"/>
      <c r="E208" s="48"/>
      <c r="F208" s="48"/>
      <c r="G208" s="48"/>
    </row>
    <row r="209" spans="2:7" x14ac:dyDescent="0.2">
      <c r="B209" s="48"/>
      <c r="C209" s="48"/>
      <c r="D209" s="48"/>
      <c r="E209" s="48"/>
      <c r="F209" s="48"/>
      <c r="G209" s="48"/>
    </row>
    <row r="210" spans="2:7" x14ac:dyDescent="0.2">
      <c r="B210" s="48"/>
      <c r="C210" s="48"/>
      <c r="D210" s="48"/>
      <c r="E210" s="48"/>
      <c r="F210" s="48"/>
      <c r="G210" s="48"/>
    </row>
    <row r="211" spans="2:7" x14ac:dyDescent="0.2">
      <c r="B211" s="48"/>
      <c r="C211" s="48"/>
      <c r="D211" s="48"/>
      <c r="E211" s="48"/>
      <c r="F211" s="48"/>
      <c r="G211" s="48"/>
    </row>
    <row r="212" spans="2:7" x14ac:dyDescent="0.2">
      <c r="B212" s="48"/>
      <c r="C212" s="48"/>
      <c r="D212" s="48"/>
      <c r="E212" s="48"/>
      <c r="F212" s="48"/>
      <c r="G212" s="48"/>
    </row>
    <row r="213" spans="2:7" x14ac:dyDescent="0.2">
      <c r="B213" s="48"/>
      <c r="C213" s="48"/>
      <c r="D213" s="48"/>
      <c r="E213" s="48"/>
      <c r="F213" s="48"/>
      <c r="G213" s="48"/>
    </row>
    <row r="214" spans="2:7" x14ac:dyDescent="0.2">
      <c r="B214" s="48"/>
      <c r="C214" s="48"/>
      <c r="D214" s="48"/>
      <c r="E214" s="48"/>
      <c r="F214" s="48"/>
      <c r="G214" s="48"/>
    </row>
    <row r="215" spans="2:7" x14ac:dyDescent="0.2">
      <c r="B215" s="48"/>
      <c r="C215" s="48"/>
      <c r="D215" s="48"/>
      <c r="E215" s="48"/>
      <c r="F215" s="48"/>
      <c r="G215" s="48"/>
    </row>
    <row r="216" spans="2:7" x14ac:dyDescent="0.2">
      <c r="B216" s="48"/>
      <c r="C216" s="48"/>
      <c r="D216" s="48"/>
      <c r="E216" s="48"/>
      <c r="F216" s="48"/>
      <c r="G216" s="48"/>
    </row>
    <row r="217" spans="2:7" x14ac:dyDescent="0.2">
      <c r="B217" s="48"/>
      <c r="C217" s="48"/>
      <c r="D217" s="48"/>
      <c r="E217" s="48"/>
      <c r="F217" s="48"/>
      <c r="G217" s="48"/>
    </row>
    <row r="218" spans="2:7" x14ac:dyDescent="0.2">
      <c r="B218" s="48"/>
      <c r="C218" s="48"/>
      <c r="D218" s="48"/>
      <c r="E218" s="48"/>
      <c r="F218" s="48"/>
      <c r="G218" s="48"/>
    </row>
    <row r="219" spans="2:7" x14ac:dyDescent="0.2">
      <c r="B219" s="48"/>
      <c r="C219" s="48"/>
      <c r="D219" s="48"/>
      <c r="E219" s="48"/>
      <c r="F219" s="48"/>
      <c r="G219" s="48"/>
    </row>
    <row r="220" spans="2:7" x14ac:dyDescent="0.2">
      <c r="B220" s="48"/>
      <c r="C220" s="48"/>
      <c r="D220" s="48"/>
      <c r="E220" s="48"/>
      <c r="F220" s="48"/>
      <c r="G220" s="48"/>
    </row>
    <row r="221" spans="2:7" x14ac:dyDescent="0.2">
      <c r="B221" s="48"/>
      <c r="C221" s="48"/>
      <c r="D221" s="48"/>
      <c r="E221" s="48"/>
      <c r="F221" s="48"/>
      <c r="G221" s="48"/>
    </row>
    <row r="222" spans="2:7" x14ac:dyDescent="0.2">
      <c r="B222" s="48"/>
      <c r="C222" s="48"/>
      <c r="D222" s="48"/>
      <c r="E222" s="48"/>
      <c r="F222" s="48"/>
      <c r="G222" s="48"/>
    </row>
    <row r="223" spans="2:7" x14ac:dyDescent="0.2">
      <c r="B223" s="48"/>
      <c r="C223" s="48"/>
      <c r="D223" s="48"/>
      <c r="E223" s="48"/>
      <c r="F223" s="48"/>
      <c r="G223" s="48"/>
    </row>
    <row r="224" spans="2:7" x14ac:dyDescent="0.2">
      <c r="B224" s="48"/>
      <c r="C224" s="48"/>
      <c r="D224" s="48"/>
      <c r="E224" s="48"/>
      <c r="F224" s="48"/>
      <c r="G224" s="48"/>
    </row>
    <row r="225" spans="2:7" x14ac:dyDescent="0.2">
      <c r="B225" s="48"/>
      <c r="C225" s="48"/>
      <c r="D225" s="48"/>
      <c r="E225" s="48"/>
      <c r="F225" s="48"/>
      <c r="G225" s="48"/>
    </row>
    <row r="226" spans="2:7" x14ac:dyDescent="0.2">
      <c r="B226" s="48"/>
      <c r="C226" s="48"/>
      <c r="D226" s="48"/>
      <c r="E226" s="48"/>
      <c r="F226" s="48"/>
      <c r="G226" s="48"/>
    </row>
    <row r="227" spans="2:7" x14ac:dyDescent="0.2">
      <c r="B227" s="48"/>
      <c r="C227" s="48"/>
      <c r="D227" s="48"/>
      <c r="E227" s="48"/>
      <c r="F227" s="48"/>
      <c r="G227" s="48"/>
    </row>
    <row r="228" spans="2:7" x14ac:dyDescent="0.2">
      <c r="B228" s="48"/>
      <c r="C228" s="48"/>
      <c r="D228" s="48"/>
      <c r="E228" s="48"/>
      <c r="F228" s="48"/>
      <c r="G228" s="48"/>
    </row>
    <row r="229" spans="2:7" x14ac:dyDescent="0.2">
      <c r="B229" s="48"/>
      <c r="C229" s="48"/>
      <c r="D229" s="48"/>
      <c r="E229" s="48"/>
      <c r="F229" s="48"/>
      <c r="G229" s="48"/>
    </row>
    <row r="230" spans="2:7" x14ac:dyDescent="0.2">
      <c r="B230" s="48"/>
      <c r="C230" s="48"/>
      <c r="D230" s="48"/>
      <c r="E230" s="48"/>
      <c r="F230" s="48"/>
      <c r="G230" s="48"/>
    </row>
    <row r="231" spans="2:7" x14ac:dyDescent="0.2">
      <c r="B231" s="48"/>
      <c r="C231" s="48"/>
      <c r="D231" s="48"/>
      <c r="E231" s="48"/>
      <c r="F231" s="48"/>
      <c r="G231" s="48"/>
    </row>
    <row r="232" spans="2:7" x14ac:dyDescent="0.2">
      <c r="B232" s="48"/>
      <c r="C232" s="48"/>
      <c r="D232" s="48"/>
      <c r="E232" s="48"/>
      <c r="F232" s="48"/>
      <c r="G232" s="48"/>
    </row>
    <row r="233" spans="2:7" x14ac:dyDescent="0.2">
      <c r="B233" s="48"/>
      <c r="C233" s="48"/>
      <c r="D233" s="48"/>
      <c r="E233" s="48"/>
      <c r="F233" s="48"/>
      <c r="G233" s="48"/>
    </row>
    <row r="234" spans="2:7" x14ac:dyDescent="0.2">
      <c r="B234" s="48"/>
      <c r="C234" s="48"/>
      <c r="D234" s="48"/>
      <c r="E234" s="48"/>
      <c r="F234" s="48"/>
      <c r="G234" s="48"/>
    </row>
    <row r="235" spans="2:7" x14ac:dyDescent="0.2">
      <c r="B235" s="48"/>
      <c r="C235" s="48"/>
      <c r="D235" s="48"/>
      <c r="E235" s="48"/>
      <c r="F235" s="48"/>
      <c r="G235" s="48"/>
    </row>
    <row r="236" spans="2:7" x14ac:dyDescent="0.2">
      <c r="B236" s="48"/>
      <c r="C236" s="48"/>
      <c r="D236" s="48"/>
      <c r="E236" s="48"/>
      <c r="F236" s="48"/>
      <c r="G236" s="48"/>
    </row>
    <row r="237" spans="2:7" x14ac:dyDescent="0.2">
      <c r="B237" s="48"/>
      <c r="C237" s="48"/>
      <c r="D237" s="48"/>
      <c r="E237" s="48"/>
      <c r="F237" s="48"/>
      <c r="G237" s="48"/>
    </row>
    <row r="238" spans="2:7" x14ac:dyDescent="0.2">
      <c r="B238" s="48"/>
      <c r="C238" s="48"/>
      <c r="D238" s="48"/>
      <c r="E238" s="48"/>
      <c r="F238" s="48"/>
      <c r="G238" s="48"/>
    </row>
    <row r="239" spans="2:7" x14ac:dyDescent="0.2">
      <c r="B239" s="48"/>
      <c r="C239" s="48"/>
      <c r="D239" s="48"/>
      <c r="E239" s="48"/>
      <c r="F239" s="48"/>
      <c r="G239" s="48"/>
    </row>
    <row r="240" spans="2:7" x14ac:dyDescent="0.2">
      <c r="B240" s="48"/>
      <c r="C240" s="48"/>
      <c r="D240" s="48"/>
      <c r="E240" s="48"/>
      <c r="F240" s="48"/>
      <c r="G240" s="48"/>
    </row>
    <row r="241" spans="2:7" x14ac:dyDescent="0.2">
      <c r="B241" s="48"/>
      <c r="C241" s="48"/>
      <c r="D241" s="48"/>
      <c r="E241" s="48"/>
      <c r="F241" s="48"/>
      <c r="G241" s="48"/>
    </row>
    <row r="242" spans="2:7" x14ac:dyDescent="0.2">
      <c r="B242" s="48"/>
      <c r="C242" s="48"/>
      <c r="D242" s="48"/>
      <c r="E242" s="48"/>
      <c r="F242" s="48"/>
      <c r="G242" s="48"/>
    </row>
    <row r="243" spans="2:7" x14ac:dyDescent="0.2">
      <c r="B243" s="48"/>
      <c r="C243" s="48"/>
      <c r="D243" s="48"/>
      <c r="E243" s="48"/>
      <c r="F243" s="48"/>
      <c r="G243" s="48"/>
    </row>
    <row r="244" spans="2:7" x14ac:dyDescent="0.2">
      <c r="B244" s="48"/>
      <c r="C244" s="48"/>
      <c r="D244" s="48"/>
      <c r="E244" s="48"/>
      <c r="F244" s="48"/>
      <c r="G244" s="48"/>
    </row>
    <row r="245" spans="2:7" x14ac:dyDescent="0.2">
      <c r="B245" s="48"/>
      <c r="C245" s="48"/>
      <c r="D245" s="48"/>
      <c r="E245" s="48"/>
      <c r="F245" s="48"/>
      <c r="G245" s="48"/>
    </row>
    <row r="246" spans="2:7" x14ac:dyDescent="0.2">
      <c r="B246" s="48"/>
      <c r="C246" s="48"/>
      <c r="D246" s="48"/>
      <c r="E246" s="48"/>
      <c r="F246" s="48"/>
      <c r="G246" s="48"/>
    </row>
    <row r="247" spans="2:7" x14ac:dyDescent="0.2">
      <c r="B247" s="48"/>
      <c r="C247" s="48"/>
      <c r="D247" s="48"/>
      <c r="E247" s="48"/>
      <c r="F247" s="48"/>
      <c r="G247" s="48"/>
    </row>
    <row r="248" spans="2:7" x14ac:dyDescent="0.2">
      <c r="B248" s="48"/>
      <c r="C248" s="48"/>
      <c r="D248" s="48"/>
      <c r="E248" s="48"/>
      <c r="F248" s="48"/>
      <c r="G248" s="48"/>
    </row>
    <row r="249" spans="2:7" x14ac:dyDescent="0.2">
      <c r="B249" s="48"/>
      <c r="C249" s="48"/>
      <c r="D249" s="48"/>
      <c r="E249" s="48"/>
      <c r="F249" s="48"/>
      <c r="G249" s="48"/>
    </row>
    <row r="250" spans="2:7" x14ac:dyDescent="0.2">
      <c r="B250" s="48"/>
      <c r="C250" s="48"/>
      <c r="D250" s="48"/>
      <c r="E250" s="48"/>
      <c r="F250" s="48"/>
      <c r="G250" s="48"/>
    </row>
    <row r="251" spans="2:7" x14ac:dyDescent="0.2">
      <c r="B251" s="48"/>
      <c r="C251" s="48"/>
      <c r="D251" s="48"/>
      <c r="E251" s="48"/>
      <c r="F251" s="48"/>
      <c r="G251" s="48"/>
    </row>
    <row r="252" spans="2:7" x14ac:dyDescent="0.2">
      <c r="B252" s="48"/>
      <c r="C252" s="48"/>
      <c r="D252" s="48"/>
      <c r="E252" s="48"/>
      <c r="F252" s="48"/>
      <c r="G252" s="48"/>
    </row>
    <row r="253" spans="2:7" x14ac:dyDescent="0.2">
      <c r="B253" s="48"/>
      <c r="C253" s="48"/>
      <c r="D253" s="48"/>
      <c r="E253" s="48"/>
      <c r="F253" s="48"/>
      <c r="G253" s="48"/>
    </row>
    <row r="254" spans="2:7" x14ac:dyDescent="0.2">
      <c r="B254" s="48"/>
      <c r="C254" s="48"/>
      <c r="D254" s="48"/>
      <c r="E254" s="48"/>
      <c r="F254" s="48"/>
      <c r="G254" s="48"/>
    </row>
    <row r="255" spans="2:7" x14ac:dyDescent="0.2">
      <c r="B255" s="48"/>
      <c r="C255" s="48"/>
      <c r="D255" s="48"/>
      <c r="E255" s="48"/>
      <c r="F255" s="48"/>
      <c r="G255" s="48"/>
    </row>
    <row r="256" spans="2:7" x14ac:dyDescent="0.2">
      <c r="B256" s="48"/>
      <c r="C256" s="48"/>
      <c r="D256" s="48"/>
      <c r="E256" s="48"/>
      <c r="F256" s="48"/>
      <c r="G256" s="48"/>
    </row>
    <row r="257" spans="2:7" x14ac:dyDescent="0.2">
      <c r="B257" s="48"/>
      <c r="C257" s="48"/>
      <c r="D257" s="48"/>
      <c r="E257" s="48"/>
      <c r="F257" s="48"/>
      <c r="G257" s="48"/>
    </row>
    <row r="258" spans="2:7" x14ac:dyDescent="0.2">
      <c r="B258" s="48"/>
      <c r="C258" s="48"/>
      <c r="D258" s="48"/>
      <c r="E258" s="48"/>
      <c r="F258" s="48"/>
      <c r="G258" s="48"/>
    </row>
    <row r="259" spans="2:7" x14ac:dyDescent="0.2">
      <c r="B259" s="48"/>
      <c r="C259" s="48"/>
      <c r="D259" s="48"/>
      <c r="E259" s="48"/>
      <c r="F259" s="48"/>
      <c r="G259" s="48"/>
    </row>
    <row r="260" spans="2:7" x14ac:dyDescent="0.2">
      <c r="B260" s="48"/>
      <c r="C260" s="48"/>
      <c r="D260" s="48"/>
      <c r="E260" s="48"/>
      <c r="F260" s="48"/>
      <c r="G260" s="48"/>
    </row>
    <row r="261" spans="2:7" x14ac:dyDescent="0.2">
      <c r="B261" s="48"/>
      <c r="C261" s="48"/>
      <c r="D261" s="48"/>
      <c r="E261" s="48"/>
      <c r="F261" s="48"/>
      <c r="G261" s="48"/>
    </row>
    <row r="262" spans="2:7" x14ac:dyDescent="0.2">
      <c r="B262" s="48"/>
      <c r="C262" s="48"/>
      <c r="D262" s="48"/>
      <c r="E262" s="48"/>
      <c r="F262" s="48"/>
      <c r="G262" s="48"/>
    </row>
    <row r="263" spans="2:7" x14ac:dyDescent="0.2">
      <c r="B263" s="48"/>
      <c r="C263" s="48"/>
      <c r="D263" s="48"/>
      <c r="E263" s="48"/>
      <c r="F263" s="48"/>
      <c r="G263" s="48"/>
    </row>
    <row r="264" spans="2:7" x14ac:dyDescent="0.2">
      <c r="B264" s="48"/>
      <c r="C264" s="48"/>
      <c r="D264" s="48"/>
      <c r="E264" s="48"/>
      <c r="F264" s="48"/>
      <c r="G264" s="48"/>
    </row>
    <row r="265" spans="2:7" x14ac:dyDescent="0.2">
      <c r="B265" s="48"/>
      <c r="C265" s="48"/>
      <c r="D265" s="48"/>
      <c r="E265" s="48"/>
      <c r="F265" s="48"/>
      <c r="G265" s="48"/>
    </row>
    <row r="266" spans="2:7" x14ac:dyDescent="0.2">
      <c r="B266" s="48"/>
      <c r="C266" s="48"/>
      <c r="D266" s="48"/>
      <c r="E266" s="48"/>
      <c r="F266" s="48"/>
      <c r="G266" s="48"/>
    </row>
    <row r="267" spans="2:7" x14ac:dyDescent="0.2">
      <c r="B267" s="48"/>
      <c r="C267" s="48"/>
      <c r="D267" s="48"/>
      <c r="E267" s="48"/>
      <c r="F267" s="48"/>
      <c r="G267" s="48"/>
    </row>
    <row r="268" spans="2:7" x14ac:dyDescent="0.2">
      <c r="B268" s="48"/>
      <c r="C268" s="48"/>
      <c r="D268" s="48"/>
      <c r="E268" s="48"/>
      <c r="F268" s="48"/>
      <c r="G268" s="48"/>
    </row>
    <row r="269" spans="2:7" x14ac:dyDescent="0.2">
      <c r="B269" s="48"/>
      <c r="C269" s="48"/>
      <c r="D269" s="48"/>
      <c r="E269" s="48"/>
      <c r="F269" s="48"/>
      <c r="G269" s="48"/>
    </row>
    <row r="270" spans="2:7" x14ac:dyDescent="0.2">
      <c r="B270" s="48"/>
      <c r="C270" s="48"/>
      <c r="D270" s="48"/>
      <c r="E270" s="48"/>
      <c r="F270" s="48"/>
      <c r="G270" s="48"/>
    </row>
    <row r="271" spans="2:7" x14ac:dyDescent="0.2">
      <c r="B271" s="48"/>
      <c r="C271" s="48"/>
      <c r="D271" s="48"/>
      <c r="E271" s="48"/>
      <c r="F271" s="48"/>
      <c r="G271" s="48"/>
    </row>
    <row r="272" spans="2:7" x14ac:dyDescent="0.2">
      <c r="B272" s="48"/>
      <c r="C272" s="48"/>
      <c r="D272" s="48"/>
      <c r="E272" s="48"/>
      <c r="F272" s="48"/>
      <c r="G272" s="48"/>
    </row>
    <row r="273" spans="2:7" x14ac:dyDescent="0.2">
      <c r="B273" s="48"/>
      <c r="C273" s="48"/>
      <c r="D273" s="48"/>
      <c r="E273" s="48"/>
      <c r="F273" s="48"/>
      <c r="G273" s="48"/>
    </row>
    <row r="274" spans="2:7" x14ac:dyDescent="0.2">
      <c r="B274" s="48"/>
      <c r="C274" s="48"/>
      <c r="D274" s="48"/>
      <c r="E274" s="48"/>
      <c r="F274" s="48"/>
      <c r="G274" s="48"/>
    </row>
    <row r="275" spans="2:7" x14ac:dyDescent="0.2">
      <c r="B275" s="48"/>
      <c r="C275" s="48"/>
      <c r="D275" s="48"/>
      <c r="E275" s="48"/>
      <c r="F275" s="48"/>
      <c r="G275" s="48"/>
    </row>
    <row r="276" spans="2:7" x14ac:dyDescent="0.2">
      <c r="B276" s="48"/>
      <c r="C276" s="48"/>
      <c r="D276" s="48"/>
      <c r="E276" s="48"/>
      <c r="F276" s="48"/>
      <c r="G276" s="48"/>
    </row>
    <row r="277" spans="2:7" x14ac:dyDescent="0.2">
      <c r="B277" s="48"/>
      <c r="C277" s="48"/>
      <c r="D277" s="48"/>
      <c r="E277" s="48"/>
      <c r="F277" s="48"/>
      <c r="G277" s="48"/>
    </row>
    <row r="278" spans="2:7" x14ac:dyDescent="0.2">
      <c r="B278" s="48"/>
      <c r="C278" s="48"/>
      <c r="D278" s="48"/>
      <c r="E278" s="48"/>
      <c r="F278" s="48"/>
      <c r="G278" s="48"/>
    </row>
    <row r="279" spans="2:7" x14ac:dyDescent="0.2">
      <c r="B279" s="48"/>
      <c r="C279" s="48"/>
      <c r="D279" s="48"/>
      <c r="E279" s="48"/>
      <c r="F279" s="48"/>
      <c r="G279" s="48"/>
    </row>
    <row r="280" spans="2:7" x14ac:dyDescent="0.2">
      <c r="B280" s="48"/>
      <c r="C280" s="48"/>
      <c r="D280" s="48"/>
      <c r="E280" s="48"/>
      <c r="F280" s="48"/>
      <c r="G280" s="48"/>
    </row>
    <row r="281" spans="2:7" x14ac:dyDescent="0.2">
      <c r="B281" s="48"/>
      <c r="C281" s="48"/>
      <c r="D281" s="48"/>
      <c r="E281" s="48"/>
      <c r="F281" s="48"/>
      <c r="G281" s="48"/>
    </row>
    <row r="282" spans="2:7" x14ac:dyDescent="0.2">
      <c r="B282" s="48"/>
      <c r="C282" s="48"/>
      <c r="D282" s="48"/>
      <c r="E282" s="48"/>
      <c r="F282" s="48"/>
      <c r="G282" s="48"/>
    </row>
    <row r="283" spans="2:7" x14ac:dyDescent="0.2">
      <c r="B283" s="48"/>
      <c r="C283" s="48"/>
      <c r="D283" s="48"/>
      <c r="E283" s="48"/>
      <c r="F283" s="48"/>
      <c r="G283" s="48"/>
    </row>
    <row r="284" spans="2:7" x14ac:dyDescent="0.2">
      <c r="B284" s="48"/>
      <c r="C284" s="48"/>
      <c r="D284" s="48"/>
      <c r="E284" s="48"/>
      <c r="F284" s="48"/>
      <c r="G284" s="48"/>
    </row>
    <row r="285" spans="2:7" x14ac:dyDescent="0.2">
      <c r="B285" s="48"/>
      <c r="C285" s="48"/>
      <c r="D285" s="48"/>
      <c r="E285" s="48"/>
      <c r="F285" s="48"/>
      <c r="G285" s="48"/>
    </row>
    <row r="286" spans="2:7" x14ac:dyDescent="0.2">
      <c r="B286" s="48"/>
      <c r="C286" s="48"/>
      <c r="D286" s="48"/>
      <c r="E286" s="48"/>
      <c r="F286" s="48"/>
      <c r="G286" s="48"/>
    </row>
    <row r="287" spans="2:7" x14ac:dyDescent="0.2">
      <c r="B287" s="48"/>
      <c r="C287" s="48"/>
      <c r="D287" s="48"/>
      <c r="E287" s="48"/>
      <c r="F287" s="48"/>
      <c r="G287" s="48"/>
    </row>
    <row r="288" spans="2:7" x14ac:dyDescent="0.2">
      <c r="B288" s="48"/>
      <c r="C288" s="48"/>
      <c r="D288" s="48"/>
      <c r="E288" s="48"/>
      <c r="F288" s="48"/>
      <c r="G288" s="48"/>
    </row>
    <row r="289" spans="2:7" x14ac:dyDescent="0.2">
      <c r="B289" s="48"/>
      <c r="C289" s="48"/>
      <c r="D289" s="48"/>
      <c r="E289" s="48"/>
      <c r="F289" s="48"/>
      <c r="G289" s="48"/>
    </row>
    <row r="290" spans="2:7" x14ac:dyDescent="0.2">
      <c r="B290" s="48"/>
      <c r="C290" s="48"/>
      <c r="D290" s="48"/>
      <c r="E290" s="48"/>
      <c r="F290" s="48"/>
      <c r="G290" s="48"/>
    </row>
    <row r="291" spans="2:7" x14ac:dyDescent="0.2">
      <c r="B291" s="48"/>
      <c r="C291" s="48"/>
      <c r="D291" s="48"/>
      <c r="E291" s="48"/>
      <c r="F291" s="48"/>
      <c r="G291" s="48"/>
    </row>
    <row r="292" spans="2:7" x14ac:dyDescent="0.2">
      <c r="B292" s="48"/>
      <c r="C292" s="48"/>
      <c r="D292" s="48"/>
      <c r="E292" s="48"/>
      <c r="F292" s="48"/>
      <c r="G292"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Normal="100" workbookViewId="0">
      <pane xSplit="1" ySplit="2" topLeftCell="G138" activePane="bottomRight" state="frozen"/>
      <selection pane="topRight" activeCell="B1" sqref="B1"/>
      <selection pane="bottomLeft" activeCell="A3" sqref="A3"/>
      <selection pane="bottomRight" activeCell="AC168" sqref="AC168"/>
    </sheetView>
  </sheetViews>
  <sheetFormatPr baseColWidth="10" defaultColWidth="11" defaultRowHeight="14.25" x14ac:dyDescent="0.2"/>
  <cols>
    <col min="1" max="1" width="26" style="40" customWidth="1"/>
    <col min="2" max="27" width="11" style="40"/>
    <col min="28" max="29" width="10.625" style="40"/>
    <col min="30" max="16384" width="11" style="52"/>
  </cols>
  <sheetData>
    <row r="1" spans="1:29" ht="15" thickTop="1" x14ac:dyDescent="0.2">
      <c r="A1" s="78"/>
      <c r="B1" s="181" t="s">
        <v>10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row>
    <row r="2" spans="1:29" x14ac:dyDescent="0.2">
      <c r="A2" s="79"/>
      <c r="B2" s="178" t="s">
        <v>11</v>
      </c>
      <c r="C2" s="178"/>
      <c r="D2" s="178" t="s">
        <v>12</v>
      </c>
      <c r="E2" s="178"/>
      <c r="F2" s="178" t="s">
        <v>16</v>
      </c>
      <c r="G2" s="178"/>
      <c r="H2" s="178" t="s">
        <v>52</v>
      </c>
      <c r="I2" s="178"/>
      <c r="J2" s="178" t="s">
        <v>53</v>
      </c>
      <c r="K2" s="178"/>
      <c r="L2" s="178" t="s">
        <v>13</v>
      </c>
      <c r="M2" s="178"/>
      <c r="N2" s="178" t="s">
        <v>15</v>
      </c>
      <c r="O2" s="178"/>
      <c r="P2" s="178" t="s">
        <v>17</v>
      </c>
      <c r="Q2" s="178"/>
      <c r="R2" s="178" t="s">
        <v>20</v>
      </c>
      <c r="S2" s="178"/>
      <c r="T2" s="178" t="s">
        <v>14</v>
      </c>
      <c r="U2" s="178"/>
      <c r="V2" s="178" t="s">
        <v>18</v>
      </c>
      <c r="W2" s="178"/>
      <c r="X2" s="178" t="s">
        <v>19</v>
      </c>
      <c r="Y2" s="178"/>
      <c r="Z2" s="178" t="s">
        <v>74</v>
      </c>
      <c r="AA2" s="178"/>
      <c r="AB2" s="178" t="s">
        <v>132</v>
      </c>
      <c r="AC2" s="179"/>
    </row>
    <row r="3" spans="1:29" x14ac:dyDescent="0.2">
      <c r="A3" s="79"/>
      <c r="B3" s="80" t="s">
        <v>3</v>
      </c>
      <c r="C3" s="80" t="s">
        <v>2</v>
      </c>
      <c r="D3" s="80" t="s">
        <v>3</v>
      </c>
      <c r="E3" s="80" t="s">
        <v>2</v>
      </c>
      <c r="F3" s="80" t="s">
        <v>3</v>
      </c>
      <c r="G3" s="80" t="s">
        <v>2</v>
      </c>
      <c r="H3" s="80" t="s">
        <v>3</v>
      </c>
      <c r="I3" s="80" t="s">
        <v>2</v>
      </c>
      <c r="J3" s="80" t="s">
        <v>3</v>
      </c>
      <c r="K3" s="80" t="s">
        <v>2</v>
      </c>
      <c r="L3" s="80" t="s">
        <v>3</v>
      </c>
      <c r="M3" s="80" t="s">
        <v>2</v>
      </c>
      <c r="N3" s="80" t="s">
        <v>3</v>
      </c>
      <c r="O3" s="80" t="s">
        <v>2</v>
      </c>
      <c r="P3" s="80" t="s">
        <v>3</v>
      </c>
      <c r="Q3" s="80" t="s">
        <v>2</v>
      </c>
      <c r="R3" s="80" t="s">
        <v>3</v>
      </c>
      <c r="S3" s="80" t="s">
        <v>2</v>
      </c>
      <c r="T3" s="80" t="s">
        <v>3</v>
      </c>
      <c r="U3" s="80" t="s">
        <v>2</v>
      </c>
      <c r="V3" s="80" t="s">
        <v>3</v>
      </c>
      <c r="W3" s="80" t="s">
        <v>2</v>
      </c>
      <c r="X3" s="80" t="s">
        <v>3</v>
      </c>
      <c r="Y3" s="80" t="s">
        <v>2</v>
      </c>
      <c r="Z3" s="80" t="s">
        <v>3</v>
      </c>
      <c r="AA3" s="80" t="s">
        <v>2</v>
      </c>
      <c r="AB3" s="80" t="s">
        <v>3</v>
      </c>
      <c r="AC3" s="81" t="s">
        <v>2</v>
      </c>
    </row>
    <row r="4" spans="1:29" x14ac:dyDescent="0.2">
      <c r="A4" s="82">
        <v>43952.333333333336</v>
      </c>
      <c r="B4" s="80"/>
      <c r="C4" s="80"/>
      <c r="D4" s="80"/>
      <c r="E4" s="80"/>
      <c r="F4" s="80"/>
      <c r="G4" s="80"/>
      <c r="H4" s="80"/>
      <c r="I4" s="80"/>
      <c r="J4" s="80"/>
      <c r="K4" s="80"/>
      <c r="L4" s="80"/>
      <c r="M4" s="80"/>
      <c r="N4" s="80"/>
      <c r="O4" s="80"/>
      <c r="P4" s="80"/>
      <c r="Q4" s="80"/>
      <c r="R4" s="80"/>
      <c r="S4" s="80"/>
      <c r="T4" s="80"/>
      <c r="U4" s="80"/>
      <c r="V4" s="80"/>
      <c r="W4" s="80"/>
      <c r="X4" s="80"/>
      <c r="Y4" s="80"/>
      <c r="Z4" s="80"/>
      <c r="AA4" s="83"/>
      <c r="AB4" s="80"/>
      <c r="AC4" s="81"/>
    </row>
    <row r="5" spans="1:29" x14ac:dyDescent="0.2">
      <c r="A5" s="82">
        <v>43953.333333333336</v>
      </c>
      <c r="B5" s="80"/>
      <c r="C5" s="80"/>
      <c r="D5" s="80"/>
      <c r="E5" s="80"/>
      <c r="F5" s="80"/>
      <c r="G5" s="80"/>
      <c r="H5" s="80"/>
      <c r="I5" s="80"/>
      <c r="J5" s="80"/>
      <c r="K5" s="80"/>
      <c r="L5" s="80"/>
      <c r="M5" s="80"/>
      <c r="N5" s="80"/>
      <c r="O5" s="80"/>
      <c r="P5" s="80"/>
      <c r="Q5" s="80"/>
      <c r="R5" s="80"/>
      <c r="S5" s="80"/>
      <c r="T5" s="80"/>
      <c r="U5" s="80"/>
      <c r="V5" s="80"/>
      <c r="W5" s="80"/>
      <c r="X5" s="80"/>
      <c r="Y5" s="80"/>
      <c r="Z5" s="80"/>
      <c r="AA5" s="83"/>
      <c r="AB5" s="80"/>
      <c r="AC5" s="81"/>
    </row>
    <row r="6" spans="1:29" x14ac:dyDescent="0.2">
      <c r="A6" s="82">
        <v>43954.333333333336</v>
      </c>
      <c r="B6" s="80"/>
      <c r="C6" s="80"/>
      <c r="D6" s="80"/>
      <c r="E6" s="80"/>
      <c r="F6" s="80"/>
      <c r="G6" s="80"/>
      <c r="H6" s="80"/>
      <c r="I6" s="80"/>
      <c r="J6" s="80"/>
      <c r="K6" s="80"/>
      <c r="L6" s="80"/>
      <c r="M6" s="80"/>
      <c r="N6" s="80"/>
      <c r="O6" s="80"/>
      <c r="P6" s="80"/>
      <c r="Q6" s="80"/>
      <c r="R6" s="80"/>
      <c r="S6" s="80"/>
      <c r="T6" s="80"/>
      <c r="U6" s="80"/>
      <c r="V6" s="80"/>
      <c r="W6" s="80"/>
      <c r="X6" s="80"/>
      <c r="Y6" s="80"/>
      <c r="Z6" s="80"/>
      <c r="AA6" s="83"/>
      <c r="AB6" s="80"/>
      <c r="AC6" s="81"/>
    </row>
    <row r="7" spans="1:29" x14ac:dyDescent="0.2">
      <c r="A7" s="82">
        <v>43955.333333333336</v>
      </c>
      <c r="B7" s="80"/>
      <c r="C7" s="80"/>
      <c r="D7" s="80"/>
      <c r="E7" s="80"/>
      <c r="F7" s="80"/>
      <c r="G7" s="80"/>
      <c r="H7" s="80"/>
      <c r="I7" s="80"/>
      <c r="J7" s="80"/>
      <c r="K7" s="80"/>
      <c r="L7" s="80"/>
      <c r="M7" s="80"/>
      <c r="N7" s="80"/>
      <c r="O7" s="80"/>
      <c r="P7" s="80"/>
      <c r="Q7" s="80"/>
      <c r="R7" s="80"/>
      <c r="S7" s="80"/>
      <c r="T7" s="80"/>
      <c r="U7" s="80"/>
      <c r="V7" s="80"/>
      <c r="W7" s="80"/>
      <c r="X7" s="80"/>
      <c r="Y7" s="80"/>
      <c r="Z7" s="80"/>
      <c r="AA7" s="83"/>
      <c r="AB7" s="80"/>
      <c r="AC7" s="81"/>
    </row>
    <row r="8" spans="1:29" x14ac:dyDescent="0.2">
      <c r="A8" s="82">
        <v>43956.333333333336</v>
      </c>
      <c r="B8" s="80"/>
      <c r="C8" s="80"/>
      <c r="D8" s="80"/>
      <c r="E8" s="80"/>
      <c r="F8" s="80"/>
      <c r="G8" s="80"/>
      <c r="H8" s="80"/>
      <c r="I8" s="80"/>
      <c r="J8" s="80"/>
      <c r="K8" s="80"/>
      <c r="L8" s="80"/>
      <c r="M8" s="80"/>
      <c r="N8" s="80"/>
      <c r="O8" s="80"/>
      <c r="P8" s="80"/>
      <c r="Q8" s="80"/>
      <c r="R8" s="80"/>
      <c r="S8" s="80"/>
      <c r="T8" s="80"/>
      <c r="U8" s="80"/>
      <c r="V8" s="80"/>
      <c r="W8" s="80"/>
      <c r="X8" s="80"/>
      <c r="Y8" s="80"/>
      <c r="Z8" s="80"/>
      <c r="AA8" s="83"/>
      <c r="AB8" s="80"/>
      <c r="AC8" s="81"/>
    </row>
    <row r="9" spans="1:29" x14ac:dyDescent="0.2">
      <c r="A9" s="82">
        <v>43957.333333333336</v>
      </c>
      <c r="B9" s="80"/>
      <c r="C9" s="80"/>
      <c r="D9" s="80"/>
      <c r="E9" s="80"/>
      <c r="F9" s="80"/>
      <c r="G9" s="80"/>
      <c r="H9" s="80"/>
      <c r="I9" s="80"/>
      <c r="J9" s="80"/>
      <c r="K9" s="80"/>
      <c r="L9" s="80"/>
      <c r="M9" s="80"/>
      <c r="N9" s="80"/>
      <c r="O9" s="80"/>
      <c r="P9" s="80"/>
      <c r="Q9" s="80"/>
      <c r="R9" s="80"/>
      <c r="S9" s="80"/>
      <c r="T9" s="80"/>
      <c r="U9" s="80"/>
      <c r="V9" s="80"/>
      <c r="W9" s="80"/>
      <c r="X9" s="80"/>
      <c r="Y9" s="80"/>
      <c r="Z9" s="80"/>
      <c r="AA9" s="83"/>
      <c r="AB9" s="80"/>
      <c r="AC9" s="81"/>
    </row>
    <row r="10" spans="1:29" x14ac:dyDescent="0.2">
      <c r="A10" s="82">
        <v>43958.333333333336</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3"/>
      <c r="AB10" s="80"/>
      <c r="AC10" s="81"/>
    </row>
    <row r="11" spans="1:29" x14ac:dyDescent="0.2">
      <c r="A11" s="82">
        <v>43959.333333333336</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3"/>
      <c r="AB11" s="80"/>
      <c r="AC11" s="81"/>
    </row>
    <row r="12" spans="1:29" x14ac:dyDescent="0.2">
      <c r="A12" s="82">
        <v>43960.333333333336</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3"/>
      <c r="AB12" s="80"/>
      <c r="AC12" s="81"/>
    </row>
    <row r="13" spans="1:29" x14ac:dyDescent="0.2">
      <c r="A13" s="82">
        <v>43961.333333333336</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3"/>
      <c r="AB13" s="80"/>
      <c r="AC13" s="81"/>
    </row>
    <row r="14" spans="1:29" x14ac:dyDescent="0.2">
      <c r="A14" s="82">
        <v>43962.333333333336</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3"/>
      <c r="AB14" s="80"/>
      <c r="AC14" s="81"/>
    </row>
    <row r="15" spans="1:29" x14ac:dyDescent="0.2">
      <c r="A15" s="82">
        <v>43963.333333333336</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3"/>
      <c r="AB15" s="80"/>
      <c r="AC15" s="81"/>
    </row>
    <row r="16" spans="1:29" x14ac:dyDescent="0.2">
      <c r="A16" s="82">
        <v>43964.333333333336</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3"/>
      <c r="AB16" s="80"/>
      <c r="AC16" s="81"/>
    </row>
    <row r="17" spans="1:29" x14ac:dyDescent="0.2">
      <c r="A17" s="82">
        <v>43965.333333333336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3"/>
      <c r="AB17" s="80"/>
      <c r="AC17" s="81"/>
    </row>
    <row r="18" spans="1:29" x14ac:dyDescent="0.2">
      <c r="A18" s="82">
        <v>43966.333333333336</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3"/>
      <c r="AB18" s="80"/>
      <c r="AC18" s="81"/>
    </row>
    <row r="19" spans="1:29" x14ac:dyDescent="0.2">
      <c r="A19" s="82">
        <v>43967.333333333336</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3"/>
      <c r="AB19" s="80"/>
      <c r="AC19" s="81"/>
    </row>
    <row r="20" spans="1:29" x14ac:dyDescent="0.2">
      <c r="A20" s="82">
        <v>43968.333333333336</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3"/>
      <c r="AB20" s="80"/>
      <c r="AC20" s="81"/>
    </row>
    <row r="21" spans="1:29" x14ac:dyDescent="0.2">
      <c r="A21" s="82">
        <v>43969.333333333336</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3"/>
      <c r="AB21" s="80"/>
      <c r="AC21" s="81"/>
    </row>
    <row r="22" spans="1:29" x14ac:dyDescent="0.2">
      <c r="A22" s="82">
        <v>43970.333333333336</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3"/>
      <c r="AB22" s="80"/>
      <c r="AC22" s="81"/>
    </row>
    <row r="23" spans="1:29" x14ac:dyDescent="0.2">
      <c r="A23" s="82">
        <v>43971.333333333336</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3"/>
      <c r="AB23" s="80"/>
      <c r="AC23" s="81"/>
    </row>
    <row r="24" spans="1:29" x14ac:dyDescent="0.2">
      <c r="A24" s="82">
        <v>43972.333333333336</v>
      </c>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3"/>
      <c r="AB24" s="80"/>
      <c r="AC24" s="81"/>
    </row>
    <row r="25" spans="1:29" x14ac:dyDescent="0.2">
      <c r="A25" s="82">
        <v>43973.333333333336</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3"/>
      <c r="AB25" s="80"/>
      <c r="AC25" s="81"/>
    </row>
    <row r="26" spans="1:29" x14ac:dyDescent="0.2">
      <c r="A26" s="82">
        <v>43974.333333333336</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3"/>
      <c r="AB26" s="80"/>
      <c r="AC26" s="81"/>
    </row>
    <row r="27" spans="1:29" x14ac:dyDescent="0.2">
      <c r="A27" s="82">
        <v>43975.333333333336</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3"/>
      <c r="AB27" s="80"/>
      <c r="AC27" s="81"/>
    </row>
    <row r="28" spans="1:29" x14ac:dyDescent="0.2">
      <c r="A28" s="82">
        <v>43976.333333333336</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3"/>
      <c r="AB28" s="80"/>
      <c r="AC28" s="81"/>
    </row>
    <row r="29" spans="1:29" x14ac:dyDescent="0.2">
      <c r="A29" s="82">
        <v>43977.333333333336</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3"/>
      <c r="AB29" s="80"/>
      <c r="AC29" s="81"/>
    </row>
    <row r="30" spans="1:29" x14ac:dyDescent="0.2">
      <c r="A30" s="82">
        <v>43978.333333333336</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3"/>
      <c r="AB30" s="80"/>
      <c r="AC30" s="81"/>
    </row>
    <row r="31" spans="1:29" x14ac:dyDescent="0.2">
      <c r="A31" s="82">
        <v>43979.333333333336</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3"/>
      <c r="AB31" s="80"/>
      <c r="AC31" s="81"/>
    </row>
    <row r="32" spans="1:29" x14ac:dyDescent="0.2">
      <c r="A32" s="82">
        <v>43980.333333333336</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3"/>
      <c r="AB32" s="80"/>
      <c r="AC32" s="81"/>
    </row>
    <row r="33" spans="1:29" x14ac:dyDescent="0.2">
      <c r="A33" s="82">
        <v>43981.333333333336</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3"/>
      <c r="AB33" s="80"/>
      <c r="AC33" s="81"/>
    </row>
    <row r="34" spans="1:29" x14ac:dyDescent="0.2">
      <c r="A34" s="82">
        <v>43982.333333333336</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3"/>
      <c r="AB34" s="80"/>
      <c r="AC34" s="81"/>
    </row>
    <row r="35" spans="1:29" x14ac:dyDescent="0.2">
      <c r="A35" s="82">
        <v>43983.333333333336</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3"/>
      <c r="AB35" s="80"/>
      <c r="AC35" s="81"/>
    </row>
    <row r="36" spans="1:29" x14ac:dyDescent="0.2">
      <c r="A36" s="82">
        <v>43984.333333333336</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3"/>
      <c r="AB36" s="80"/>
      <c r="AC36" s="81"/>
    </row>
    <row r="37" spans="1:29" x14ac:dyDescent="0.2">
      <c r="A37" s="82">
        <v>43985.333333333336</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3"/>
      <c r="AB37" s="80"/>
      <c r="AC37" s="81"/>
    </row>
    <row r="38" spans="1:29" x14ac:dyDescent="0.2">
      <c r="A38" s="82">
        <v>43986.333333333336</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3"/>
      <c r="AB38" s="80"/>
      <c r="AC38" s="81"/>
    </row>
    <row r="39" spans="1:29" x14ac:dyDescent="0.2">
      <c r="A39" s="82">
        <v>43987.333333333336</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3"/>
      <c r="AB39" s="80"/>
      <c r="AC39" s="81"/>
    </row>
    <row r="40" spans="1:29" x14ac:dyDescent="0.2">
      <c r="A40" s="82">
        <v>43988.333333333336</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3"/>
      <c r="AB40" s="80"/>
      <c r="AC40" s="81"/>
    </row>
    <row r="41" spans="1:29" x14ac:dyDescent="0.2">
      <c r="A41" s="82">
        <v>43989.333333333336</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3"/>
      <c r="AB41" s="80"/>
      <c r="AC41" s="81"/>
    </row>
    <row r="42" spans="1:29" x14ac:dyDescent="0.2">
      <c r="A42" s="82">
        <v>43990.333333333336</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3"/>
      <c r="AB42" s="80"/>
      <c r="AC42" s="81"/>
    </row>
    <row r="43" spans="1:29" x14ac:dyDescent="0.2">
      <c r="A43" s="82">
        <v>43991.333333333336</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3"/>
      <c r="AB43" s="80"/>
      <c r="AC43" s="81"/>
    </row>
    <row r="44" spans="1:29" x14ac:dyDescent="0.2">
      <c r="A44" s="82">
        <v>43992.333333333336</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3"/>
      <c r="AB44" s="80"/>
      <c r="AC44" s="81"/>
    </row>
    <row r="45" spans="1:29" x14ac:dyDescent="0.2">
      <c r="A45" s="82">
        <v>43993.333333333336</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3"/>
      <c r="AB45" s="80"/>
      <c r="AC45" s="81"/>
    </row>
    <row r="46" spans="1:29" x14ac:dyDescent="0.2">
      <c r="A46" s="82">
        <v>43994.333333333336</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3"/>
      <c r="AB46" s="80"/>
      <c r="AC46" s="81"/>
    </row>
    <row r="47" spans="1:29" x14ac:dyDescent="0.2">
      <c r="A47" s="84">
        <v>43997.333333333336</v>
      </c>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3"/>
      <c r="AB47" s="85"/>
      <c r="AC47" s="86"/>
    </row>
    <row r="48" spans="1:29" x14ac:dyDescent="0.2">
      <c r="A48" s="84">
        <v>43998.333333333336</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3"/>
      <c r="AB48" s="85"/>
      <c r="AC48" s="86"/>
    </row>
    <row r="49" spans="1:29" x14ac:dyDescent="0.2">
      <c r="A49" s="84">
        <v>43999.333333333336</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3"/>
      <c r="AB49" s="85"/>
      <c r="AC49" s="86"/>
    </row>
    <row r="50" spans="1:29" x14ac:dyDescent="0.2">
      <c r="A50" s="84">
        <v>44000</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3"/>
      <c r="AB50" s="85"/>
      <c r="AC50" s="86"/>
    </row>
    <row r="51" spans="1:29" x14ac:dyDescent="0.2">
      <c r="A51" s="84">
        <v>44001</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3"/>
      <c r="AB51" s="85"/>
      <c r="AC51" s="86"/>
    </row>
    <row r="52" spans="1:29" x14ac:dyDescent="0.2">
      <c r="A52" s="84">
        <v>44004</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3"/>
      <c r="AB52" s="85"/>
      <c r="AC52" s="86"/>
    </row>
    <row r="53" spans="1:29" x14ac:dyDescent="0.2">
      <c r="A53" s="84">
        <v>44005</v>
      </c>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3"/>
      <c r="AB53" s="85"/>
      <c r="AC53" s="86"/>
    </row>
    <row r="54" spans="1:29" x14ac:dyDescent="0.2">
      <c r="A54" s="84">
        <v>44006</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3"/>
      <c r="AB54" s="85"/>
      <c r="AC54" s="86"/>
    </row>
    <row r="55" spans="1:29" x14ac:dyDescent="0.2">
      <c r="A55" s="84">
        <v>44007</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3"/>
      <c r="AB55" s="85"/>
      <c r="AC55" s="86"/>
    </row>
    <row r="56" spans="1:29" x14ac:dyDescent="0.2">
      <c r="A56" s="84">
        <v>44008</v>
      </c>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3"/>
      <c r="AB56" s="85"/>
      <c r="AC56" s="86"/>
    </row>
    <row r="57" spans="1:29" x14ac:dyDescent="0.2">
      <c r="A57" s="84">
        <v>44011</v>
      </c>
      <c r="B57" s="85"/>
      <c r="C57" s="85"/>
      <c r="D57" s="85"/>
      <c r="E57" s="85"/>
      <c r="F57" s="85"/>
      <c r="G57" s="85"/>
      <c r="H57" s="85"/>
      <c r="I57" s="85"/>
      <c r="J57" s="85">
        <v>1</v>
      </c>
      <c r="K57" s="85">
        <v>1</v>
      </c>
      <c r="L57" s="85"/>
      <c r="M57" s="85"/>
      <c r="N57" s="85"/>
      <c r="O57" s="85"/>
      <c r="P57" s="85"/>
      <c r="Q57" s="85"/>
      <c r="R57" s="85"/>
      <c r="S57" s="85"/>
      <c r="T57" s="85"/>
      <c r="U57" s="85"/>
      <c r="V57" s="85"/>
      <c r="W57" s="85"/>
      <c r="X57" s="85"/>
      <c r="Y57" s="85"/>
      <c r="Z57" s="85"/>
      <c r="AA57" s="83"/>
      <c r="AB57" s="85"/>
      <c r="AC57" s="86"/>
    </row>
    <row r="58" spans="1:29" x14ac:dyDescent="0.2">
      <c r="A58" s="84">
        <v>44012</v>
      </c>
      <c r="B58" s="85"/>
      <c r="C58" s="85"/>
      <c r="D58" s="85"/>
      <c r="E58" s="85"/>
      <c r="F58" s="85"/>
      <c r="G58" s="85"/>
      <c r="H58" s="85"/>
      <c r="I58" s="85"/>
      <c r="J58" s="85">
        <v>1</v>
      </c>
      <c r="K58" s="85">
        <v>2</v>
      </c>
      <c r="L58" s="85"/>
      <c r="M58" s="85"/>
      <c r="N58" s="85"/>
      <c r="O58" s="85"/>
      <c r="P58" s="85"/>
      <c r="Q58" s="85"/>
      <c r="R58" s="85"/>
      <c r="S58" s="85"/>
      <c r="T58" s="85"/>
      <c r="U58" s="85"/>
      <c r="V58" s="85"/>
      <c r="W58" s="85"/>
      <c r="X58" s="85"/>
      <c r="Y58" s="85"/>
      <c r="Z58" s="85"/>
      <c r="AA58" s="83"/>
      <c r="AB58" s="85"/>
      <c r="AC58" s="86"/>
    </row>
    <row r="59" spans="1:29" x14ac:dyDescent="0.2">
      <c r="A59" s="84">
        <v>44013</v>
      </c>
      <c r="B59" s="85"/>
      <c r="C59" s="85"/>
      <c r="D59" s="85"/>
      <c r="E59" s="85"/>
      <c r="F59" s="85"/>
      <c r="G59" s="85"/>
      <c r="H59" s="85"/>
      <c r="I59" s="85"/>
      <c r="J59" s="85">
        <v>0</v>
      </c>
      <c r="K59" s="85">
        <v>2</v>
      </c>
      <c r="L59" s="85"/>
      <c r="M59" s="85"/>
      <c r="N59" s="85"/>
      <c r="O59" s="85"/>
      <c r="P59" s="85"/>
      <c r="Q59" s="85"/>
      <c r="R59" s="85"/>
      <c r="S59" s="85"/>
      <c r="T59" s="85"/>
      <c r="U59" s="85"/>
      <c r="V59" s="85"/>
      <c r="W59" s="85"/>
      <c r="X59" s="85"/>
      <c r="Y59" s="85"/>
      <c r="Z59" s="85"/>
      <c r="AA59" s="83"/>
      <c r="AB59" s="85"/>
      <c r="AC59" s="86"/>
    </row>
    <row r="60" spans="1:29" x14ac:dyDescent="0.2">
      <c r="A60" s="84">
        <v>44014</v>
      </c>
      <c r="B60" s="85">
        <v>70</v>
      </c>
      <c r="C60" s="85">
        <v>70</v>
      </c>
      <c r="D60" s="85">
        <v>46</v>
      </c>
      <c r="E60" s="85">
        <v>46</v>
      </c>
      <c r="F60" s="85">
        <v>13</v>
      </c>
      <c r="G60" s="85">
        <v>13</v>
      </c>
      <c r="H60" s="85">
        <v>13</v>
      </c>
      <c r="I60" s="85">
        <v>13</v>
      </c>
      <c r="J60" s="85">
        <v>0</v>
      </c>
      <c r="K60" s="85">
        <v>2</v>
      </c>
      <c r="L60" s="85">
        <v>4</v>
      </c>
      <c r="M60" s="85">
        <v>4</v>
      </c>
      <c r="N60" s="85">
        <v>13</v>
      </c>
      <c r="O60" s="85">
        <v>13</v>
      </c>
      <c r="P60" s="85">
        <v>1</v>
      </c>
      <c r="Q60" s="85">
        <v>1</v>
      </c>
      <c r="R60" s="85"/>
      <c r="S60" s="85"/>
      <c r="T60" s="85">
        <v>3</v>
      </c>
      <c r="U60" s="85">
        <v>3</v>
      </c>
      <c r="V60" s="85">
        <v>1</v>
      </c>
      <c r="W60" s="85">
        <v>1</v>
      </c>
      <c r="X60" s="85">
        <v>1</v>
      </c>
      <c r="Y60" s="85">
        <v>1</v>
      </c>
      <c r="Z60" s="85"/>
      <c r="AA60" s="83"/>
      <c r="AB60" s="85"/>
      <c r="AC60" s="86"/>
    </row>
    <row r="61" spans="1:29" x14ac:dyDescent="0.2">
      <c r="A61" s="84">
        <v>44015</v>
      </c>
      <c r="B61" s="85">
        <v>3</v>
      </c>
      <c r="C61" s="85">
        <f>SUM(C60,B61)</f>
        <v>73</v>
      </c>
      <c r="D61" s="85">
        <v>2</v>
      </c>
      <c r="E61" s="85">
        <f>SUM(E60,D61)</f>
        <v>48</v>
      </c>
      <c r="F61" s="85">
        <v>0</v>
      </c>
      <c r="G61" s="85">
        <f t="shared" ref="G61:G124" si="0">SUM(G60,F61)</f>
        <v>13</v>
      </c>
      <c r="H61" s="85">
        <v>1</v>
      </c>
      <c r="I61" s="85">
        <f>SUM(I60,H61)</f>
        <v>14</v>
      </c>
      <c r="J61" s="85">
        <v>0</v>
      </c>
      <c r="K61" s="85">
        <v>2</v>
      </c>
      <c r="L61" s="85">
        <v>0</v>
      </c>
      <c r="M61" s="85">
        <f>SUM(M60,L61)</f>
        <v>4</v>
      </c>
      <c r="N61" s="85">
        <v>0</v>
      </c>
      <c r="O61" s="85">
        <f>SUM(O60,N61)</f>
        <v>13</v>
      </c>
      <c r="P61" s="85">
        <v>0</v>
      </c>
      <c r="Q61" s="85">
        <f>SUM(Q60,P61)</f>
        <v>1</v>
      </c>
      <c r="R61" s="85"/>
      <c r="S61" s="85"/>
      <c r="T61" s="85">
        <v>0</v>
      </c>
      <c r="U61" s="85">
        <f>SUM(U60,T61)</f>
        <v>3</v>
      </c>
      <c r="V61" s="85">
        <v>0</v>
      </c>
      <c r="W61" s="85">
        <f>SUM(W60,V61)</f>
        <v>1</v>
      </c>
      <c r="X61" s="85">
        <v>0</v>
      </c>
      <c r="Y61" s="85">
        <f t="shared" ref="Y61:Y124" si="1">SUM(Y60,X61)</f>
        <v>1</v>
      </c>
      <c r="Z61" s="85"/>
      <c r="AA61" s="83"/>
      <c r="AB61" s="85"/>
      <c r="AC61" s="86"/>
    </row>
    <row r="62" spans="1:29" x14ac:dyDescent="0.2">
      <c r="A62" s="84">
        <v>44018</v>
      </c>
      <c r="B62" s="85">
        <v>7</v>
      </c>
      <c r="C62" s="85">
        <f t="shared" ref="C62:C125" si="2">SUM(C61,B62)</f>
        <v>80</v>
      </c>
      <c r="D62" s="85">
        <v>2</v>
      </c>
      <c r="E62" s="85">
        <f t="shared" ref="E62:E125" si="3">SUM(E61,D62)</f>
        <v>50</v>
      </c>
      <c r="F62" s="85">
        <v>0</v>
      </c>
      <c r="G62" s="85">
        <f t="shared" si="0"/>
        <v>13</v>
      </c>
      <c r="H62" s="85">
        <v>0</v>
      </c>
      <c r="I62" s="85">
        <f t="shared" ref="I62:I125" si="4">SUM(I61,H62)</f>
        <v>14</v>
      </c>
      <c r="J62" s="85">
        <v>0</v>
      </c>
      <c r="K62" s="85">
        <f>K61+J62</f>
        <v>2</v>
      </c>
      <c r="L62" s="85">
        <v>1</v>
      </c>
      <c r="M62" s="85">
        <f t="shared" ref="M62:M125" si="5">SUM(M61,L62)</f>
        <v>5</v>
      </c>
      <c r="N62" s="85">
        <v>0</v>
      </c>
      <c r="O62" s="85">
        <f t="shared" ref="O62:O125" si="6">SUM(O61,N62)</f>
        <v>13</v>
      </c>
      <c r="P62" s="85">
        <v>0</v>
      </c>
      <c r="Q62" s="85">
        <f t="shared" ref="Q62:Q125" si="7">SUM(Q61,P62)</f>
        <v>1</v>
      </c>
      <c r="R62" s="85"/>
      <c r="S62" s="85"/>
      <c r="T62" s="85">
        <v>0</v>
      </c>
      <c r="U62" s="85">
        <f t="shared" ref="U62:U125" si="8">SUM(U61,T62)</f>
        <v>3</v>
      </c>
      <c r="V62" s="85">
        <v>0</v>
      </c>
      <c r="W62" s="85">
        <f t="shared" ref="W62:W125" si="9">SUM(W61,V62)</f>
        <v>1</v>
      </c>
      <c r="X62" s="85">
        <v>0</v>
      </c>
      <c r="Y62" s="85">
        <f t="shared" si="1"/>
        <v>1</v>
      </c>
      <c r="Z62" s="85"/>
      <c r="AA62" s="83"/>
      <c r="AB62" s="85"/>
      <c r="AC62" s="86"/>
    </row>
    <row r="63" spans="1:29" x14ac:dyDescent="0.2">
      <c r="A63" s="84">
        <v>44019</v>
      </c>
      <c r="B63" s="85">
        <v>6</v>
      </c>
      <c r="C63" s="85">
        <f t="shared" si="2"/>
        <v>86</v>
      </c>
      <c r="D63" s="85">
        <v>2</v>
      </c>
      <c r="E63" s="85">
        <f t="shared" si="3"/>
        <v>52</v>
      </c>
      <c r="F63" s="85">
        <v>0</v>
      </c>
      <c r="G63" s="85">
        <f t="shared" si="0"/>
        <v>13</v>
      </c>
      <c r="H63" s="85">
        <v>1</v>
      </c>
      <c r="I63" s="85">
        <f t="shared" si="4"/>
        <v>15</v>
      </c>
      <c r="J63" s="85">
        <v>0</v>
      </c>
      <c r="K63" s="85">
        <f t="shared" ref="K63:K126" si="10">K62+J63</f>
        <v>2</v>
      </c>
      <c r="L63" s="85">
        <v>0</v>
      </c>
      <c r="M63" s="85">
        <f t="shared" si="5"/>
        <v>5</v>
      </c>
      <c r="N63" s="85">
        <v>0</v>
      </c>
      <c r="O63" s="85">
        <f t="shared" si="6"/>
        <v>13</v>
      </c>
      <c r="P63" s="85">
        <v>0</v>
      </c>
      <c r="Q63" s="85">
        <f t="shared" si="7"/>
        <v>1</v>
      </c>
      <c r="R63" s="85"/>
      <c r="S63" s="85"/>
      <c r="T63" s="85">
        <v>0</v>
      </c>
      <c r="U63" s="85">
        <f t="shared" si="8"/>
        <v>3</v>
      </c>
      <c r="V63" s="85">
        <v>0</v>
      </c>
      <c r="W63" s="85">
        <f t="shared" si="9"/>
        <v>1</v>
      </c>
      <c r="X63" s="85">
        <v>0</v>
      </c>
      <c r="Y63" s="85">
        <f t="shared" si="1"/>
        <v>1</v>
      </c>
      <c r="Z63" s="85"/>
      <c r="AA63" s="83"/>
      <c r="AB63" s="85"/>
      <c r="AC63" s="86"/>
    </row>
    <row r="64" spans="1:29" x14ac:dyDescent="0.2">
      <c r="A64" s="84">
        <v>44020</v>
      </c>
      <c r="B64" s="85">
        <v>3</v>
      </c>
      <c r="C64" s="85">
        <f t="shared" si="2"/>
        <v>89</v>
      </c>
      <c r="D64" s="85">
        <v>5</v>
      </c>
      <c r="E64" s="85">
        <f t="shared" si="3"/>
        <v>57</v>
      </c>
      <c r="F64" s="85">
        <v>0</v>
      </c>
      <c r="G64" s="85">
        <f t="shared" si="0"/>
        <v>13</v>
      </c>
      <c r="H64" s="85">
        <v>0</v>
      </c>
      <c r="I64" s="85">
        <f t="shared" si="4"/>
        <v>15</v>
      </c>
      <c r="J64" s="85">
        <v>0</v>
      </c>
      <c r="K64" s="85">
        <f t="shared" si="10"/>
        <v>2</v>
      </c>
      <c r="L64" s="85">
        <v>0</v>
      </c>
      <c r="M64" s="85">
        <f t="shared" si="5"/>
        <v>5</v>
      </c>
      <c r="N64" s="85">
        <v>0</v>
      </c>
      <c r="O64" s="85">
        <f t="shared" si="6"/>
        <v>13</v>
      </c>
      <c r="P64" s="85">
        <v>0</v>
      </c>
      <c r="Q64" s="85">
        <f t="shared" si="7"/>
        <v>1</v>
      </c>
      <c r="R64" s="85"/>
      <c r="S64" s="85"/>
      <c r="T64" s="85">
        <v>0</v>
      </c>
      <c r="U64" s="85">
        <f t="shared" si="8"/>
        <v>3</v>
      </c>
      <c r="V64" s="85">
        <v>0</v>
      </c>
      <c r="W64" s="85">
        <f t="shared" si="9"/>
        <v>1</v>
      </c>
      <c r="X64" s="85">
        <v>0</v>
      </c>
      <c r="Y64" s="85">
        <f t="shared" si="1"/>
        <v>1</v>
      </c>
      <c r="Z64" s="85"/>
      <c r="AA64" s="83"/>
      <c r="AB64" s="85"/>
      <c r="AC64" s="86"/>
    </row>
    <row r="65" spans="1:29" x14ac:dyDescent="0.2">
      <c r="A65" s="84">
        <v>44021</v>
      </c>
      <c r="B65" s="85">
        <v>5</v>
      </c>
      <c r="C65" s="85">
        <f t="shared" si="2"/>
        <v>94</v>
      </c>
      <c r="D65" s="85">
        <v>0</v>
      </c>
      <c r="E65" s="85">
        <f t="shared" si="3"/>
        <v>57</v>
      </c>
      <c r="F65" s="85">
        <v>0</v>
      </c>
      <c r="G65" s="85">
        <f t="shared" si="0"/>
        <v>13</v>
      </c>
      <c r="H65" s="85">
        <v>0</v>
      </c>
      <c r="I65" s="85">
        <f t="shared" si="4"/>
        <v>15</v>
      </c>
      <c r="J65" s="85">
        <v>0</v>
      </c>
      <c r="K65" s="85">
        <f t="shared" si="10"/>
        <v>2</v>
      </c>
      <c r="L65" s="85">
        <v>0</v>
      </c>
      <c r="M65" s="85">
        <f t="shared" si="5"/>
        <v>5</v>
      </c>
      <c r="N65" s="85">
        <v>0</v>
      </c>
      <c r="O65" s="85">
        <f t="shared" si="6"/>
        <v>13</v>
      </c>
      <c r="P65" s="85">
        <v>0</v>
      </c>
      <c r="Q65" s="85">
        <f t="shared" si="7"/>
        <v>1</v>
      </c>
      <c r="R65" s="85"/>
      <c r="S65" s="85"/>
      <c r="T65" s="85">
        <v>0</v>
      </c>
      <c r="U65" s="85">
        <f t="shared" si="8"/>
        <v>3</v>
      </c>
      <c r="V65" s="85">
        <v>0</v>
      </c>
      <c r="W65" s="85">
        <f t="shared" si="9"/>
        <v>1</v>
      </c>
      <c r="X65" s="85">
        <v>0</v>
      </c>
      <c r="Y65" s="85">
        <f t="shared" si="1"/>
        <v>1</v>
      </c>
      <c r="Z65" s="85"/>
      <c r="AA65" s="83"/>
      <c r="AB65" s="85"/>
      <c r="AC65" s="86"/>
    </row>
    <row r="66" spans="1:29" x14ac:dyDescent="0.2">
      <c r="A66" s="84">
        <v>44022</v>
      </c>
      <c r="B66" s="85">
        <v>7</v>
      </c>
      <c r="C66" s="85">
        <f t="shared" si="2"/>
        <v>101</v>
      </c>
      <c r="D66" s="85">
        <v>4</v>
      </c>
      <c r="E66" s="85">
        <f t="shared" si="3"/>
        <v>61</v>
      </c>
      <c r="F66" s="85">
        <v>0</v>
      </c>
      <c r="G66" s="85">
        <f t="shared" si="0"/>
        <v>13</v>
      </c>
      <c r="H66" s="85">
        <v>0</v>
      </c>
      <c r="I66" s="85">
        <f t="shared" si="4"/>
        <v>15</v>
      </c>
      <c r="J66" s="85">
        <v>0</v>
      </c>
      <c r="K66" s="85">
        <f t="shared" si="10"/>
        <v>2</v>
      </c>
      <c r="L66" s="85">
        <v>0</v>
      </c>
      <c r="M66" s="85">
        <f t="shared" si="5"/>
        <v>5</v>
      </c>
      <c r="N66" s="85">
        <v>0</v>
      </c>
      <c r="O66" s="85">
        <f t="shared" si="6"/>
        <v>13</v>
      </c>
      <c r="P66" s="85">
        <v>0</v>
      </c>
      <c r="Q66" s="85">
        <f t="shared" si="7"/>
        <v>1</v>
      </c>
      <c r="R66" s="85"/>
      <c r="S66" s="85"/>
      <c r="T66" s="85">
        <v>0</v>
      </c>
      <c r="U66" s="85">
        <f t="shared" si="8"/>
        <v>3</v>
      </c>
      <c r="V66" s="85">
        <v>0</v>
      </c>
      <c r="W66" s="85">
        <f t="shared" si="9"/>
        <v>1</v>
      </c>
      <c r="X66" s="85">
        <v>0</v>
      </c>
      <c r="Y66" s="85">
        <f t="shared" si="1"/>
        <v>1</v>
      </c>
      <c r="Z66" s="85"/>
      <c r="AA66" s="83"/>
      <c r="AB66" s="85"/>
      <c r="AC66" s="86"/>
    </row>
    <row r="67" spans="1:29" x14ac:dyDescent="0.2">
      <c r="A67" s="84">
        <v>44025</v>
      </c>
      <c r="B67" s="85">
        <v>7</v>
      </c>
      <c r="C67" s="85">
        <f t="shared" si="2"/>
        <v>108</v>
      </c>
      <c r="D67" s="85">
        <v>3</v>
      </c>
      <c r="E67" s="85">
        <f t="shared" si="3"/>
        <v>64</v>
      </c>
      <c r="F67" s="85">
        <v>2</v>
      </c>
      <c r="G67" s="85">
        <f t="shared" si="0"/>
        <v>15</v>
      </c>
      <c r="H67" s="85">
        <v>0</v>
      </c>
      <c r="I67" s="85">
        <f t="shared" si="4"/>
        <v>15</v>
      </c>
      <c r="J67" s="85">
        <v>1</v>
      </c>
      <c r="K67" s="85">
        <f t="shared" si="10"/>
        <v>3</v>
      </c>
      <c r="L67" s="85">
        <v>0</v>
      </c>
      <c r="M67" s="85">
        <f t="shared" si="5"/>
        <v>5</v>
      </c>
      <c r="N67" s="85">
        <v>0</v>
      </c>
      <c r="O67" s="85">
        <f t="shared" si="6"/>
        <v>13</v>
      </c>
      <c r="P67" s="85">
        <v>0</v>
      </c>
      <c r="Q67" s="85">
        <f t="shared" si="7"/>
        <v>1</v>
      </c>
      <c r="R67" s="85"/>
      <c r="S67" s="85"/>
      <c r="T67" s="85">
        <v>0</v>
      </c>
      <c r="U67" s="85">
        <f t="shared" si="8"/>
        <v>3</v>
      </c>
      <c r="V67" s="85">
        <v>0</v>
      </c>
      <c r="W67" s="85">
        <f t="shared" si="9"/>
        <v>1</v>
      </c>
      <c r="X67" s="85">
        <v>0</v>
      </c>
      <c r="Y67" s="85">
        <f t="shared" si="1"/>
        <v>1</v>
      </c>
      <c r="Z67" s="85"/>
      <c r="AA67" s="83"/>
      <c r="AB67" s="85"/>
      <c r="AC67" s="86"/>
    </row>
    <row r="68" spans="1:29" x14ac:dyDescent="0.2">
      <c r="A68" s="84">
        <v>44026</v>
      </c>
      <c r="B68" s="85">
        <v>11</v>
      </c>
      <c r="C68" s="85">
        <f t="shared" si="2"/>
        <v>119</v>
      </c>
      <c r="D68" s="85">
        <v>6</v>
      </c>
      <c r="E68" s="85">
        <f t="shared" si="3"/>
        <v>70</v>
      </c>
      <c r="F68" s="85">
        <v>1</v>
      </c>
      <c r="G68" s="85">
        <f t="shared" si="0"/>
        <v>16</v>
      </c>
      <c r="H68" s="85">
        <v>0</v>
      </c>
      <c r="I68" s="85">
        <f t="shared" si="4"/>
        <v>15</v>
      </c>
      <c r="J68" s="85">
        <v>0</v>
      </c>
      <c r="K68" s="85">
        <f t="shared" si="10"/>
        <v>3</v>
      </c>
      <c r="L68" s="85">
        <v>0</v>
      </c>
      <c r="M68" s="85">
        <f t="shared" si="5"/>
        <v>5</v>
      </c>
      <c r="N68" s="85">
        <v>0</v>
      </c>
      <c r="O68" s="85">
        <f t="shared" si="6"/>
        <v>13</v>
      </c>
      <c r="P68" s="85">
        <v>0</v>
      </c>
      <c r="Q68" s="85">
        <f t="shared" si="7"/>
        <v>1</v>
      </c>
      <c r="R68" s="85"/>
      <c r="S68" s="85"/>
      <c r="T68" s="85">
        <v>0</v>
      </c>
      <c r="U68" s="85">
        <f t="shared" si="8"/>
        <v>3</v>
      </c>
      <c r="V68" s="85">
        <v>0</v>
      </c>
      <c r="W68" s="85">
        <f t="shared" si="9"/>
        <v>1</v>
      </c>
      <c r="X68" s="85">
        <v>0</v>
      </c>
      <c r="Y68" s="85">
        <f t="shared" si="1"/>
        <v>1</v>
      </c>
      <c r="Z68" s="85"/>
      <c r="AA68" s="83"/>
      <c r="AB68" s="85"/>
      <c r="AC68" s="86"/>
    </row>
    <row r="69" spans="1:29" x14ac:dyDescent="0.2">
      <c r="A69" s="84">
        <v>44027</v>
      </c>
      <c r="B69" s="85">
        <v>6</v>
      </c>
      <c r="C69" s="85">
        <f t="shared" si="2"/>
        <v>125</v>
      </c>
      <c r="D69" s="85">
        <v>2</v>
      </c>
      <c r="E69" s="85">
        <f t="shared" si="3"/>
        <v>72</v>
      </c>
      <c r="F69" s="85">
        <v>1</v>
      </c>
      <c r="G69" s="85">
        <f t="shared" si="0"/>
        <v>17</v>
      </c>
      <c r="H69" s="85">
        <v>2</v>
      </c>
      <c r="I69" s="85">
        <f t="shared" si="4"/>
        <v>17</v>
      </c>
      <c r="J69" s="85">
        <v>0</v>
      </c>
      <c r="K69" s="85">
        <f t="shared" si="10"/>
        <v>3</v>
      </c>
      <c r="L69" s="85">
        <v>0</v>
      </c>
      <c r="M69" s="85">
        <f t="shared" si="5"/>
        <v>5</v>
      </c>
      <c r="N69" s="85">
        <v>0</v>
      </c>
      <c r="O69" s="85">
        <f t="shared" si="6"/>
        <v>13</v>
      </c>
      <c r="P69" s="85">
        <v>0</v>
      </c>
      <c r="Q69" s="85">
        <f t="shared" si="7"/>
        <v>1</v>
      </c>
      <c r="R69" s="85"/>
      <c r="S69" s="85"/>
      <c r="T69" s="85">
        <v>1</v>
      </c>
      <c r="U69" s="85">
        <f t="shared" si="8"/>
        <v>4</v>
      </c>
      <c r="V69" s="85">
        <v>0</v>
      </c>
      <c r="W69" s="85">
        <f t="shared" si="9"/>
        <v>1</v>
      </c>
      <c r="X69" s="85">
        <v>0</v>
      </c>
      <c r="Y69" s="85">
        <f t="shared" si="1"/>
        <v>1</v>
      </c>
      <c r="Z69" s="85"/>
      <c r="AA69" s="83"/>
      <c r="AB69" s="85"/>
      <c r="AC69" s="86"/>
    </row>
    <row r="70" spans="1:29" x14ac:dyDescent="0.2">
      <c r="A70" s="84">
        <v>44028</v>
      </c>
      <c r="B70" s="85">
        <v>4</v>
      </c>
      <c r="C70" s="85">
        <f t="shared" si="2"/>
        <v>129</v>
      </c>
      <c r="D70" s="85">
        <v>6</v>
      </c>
      <c r="E70" s="85">
        <f t="shared" si="3"/>
        <v>78</v>
      </c>
      <c r="F70" s="85">
        <v>0</v>
      </c>
      <c r="G70" s="85">
        <f t="shared" si="0"/>
        <v>17</v>
      </c>
      <c r="H70" s="85">
        <v>3</v>
      </c>
      <c r="I70" s="85">
        <f t="shared" si="4"/>
        <v>20</v>
      </c>
      <c r="J70" s="85">
        <v>0</v>
      </c>
      <c r="K70" s="85">
        <f t="shared" si="10"/>
        <v>3</v>
      </c>
      <c r="L70" s="85">
        <v>0</v>
      </c>
      <c r="M70" s="85">
        <f t="shared" si="5"/>
        <v>5</v>
      </c>
      <c r="N70" s="85">
        <v>0</v>
      </c>
      <c r="O70" s="85">
        <f t="shared" si="6"/>
        <v>13</v>
      </c>
      <c r="P70" s="85">
        <v>0</v>
      </c>
      <c r="Q70" s="85">
        <f t="shared" si="7"/>
        <v>1</v>
      </c>
      <c r="R70" s="85"/>
      <c r="S70" s="85"/>
      <c r="T70" s="85">
        <v>0</v>
      </c>
      <c r="U70" s="85">
        <f t="shared" si="8"/>
        <v>4</v>
      </c>
      <c r="V70" s="85">
        <v>0</v>
      </c>
      <c r="W70" s="85">
        <f t="shared" si="9"/>
        <v>1</v>
      </c>
      <c r="X70" s="85">
        <v>0</v>
      </c>
      <c r="Y70" s="85">
        <f t="shared" si="1"/>
        <v>1</v>
      </c>
      <c r="Z70" s="85"/>
      <c r="AA70" s="83"/>
      <c r="AB70" s="85"/>
      <c r="AC70" s="86"/>
    </row>
    <row r="71" spans="1:29" x14ac:dyDescent="0.2">
      <c r="A71" s="84">
        <v>44029</v>
      </c>
      <c r="B71" s="85">
        <v>2</v>
      </c>
      <c r="C71" s="85">
        <f t="shared" si="2"/>
        <v>131</v>
      </c>
      <c r="D71" s="85">
        <v>8</v>
      </c>
      <c r="E71" s="85">
        <f t="shared" si="3"/>
        <v>86</v>
      </c>
      <c r="F71" s="85">
        <v>0</v>
      </c>
      <c r="G71" s="85">
        <f t="shared" si="0"/>
        <v>17</v>
      </c>
      <c r="H71" s="85">
        <v>2</v>
      </c>
      <c r="I71" s="85">
        <f t="shared" si="4"/>
        <v>22</v>
      </c>
      <c r="J71" s="85">
        <v>0</v>
      </c>
      <c r="K71" s="85">
        <f t="shared" si="10"/>
        <v>3</v>
      </c>
      <c r="L71" s="85">
        <v>0</v>
      </c>
      <c r="M71" s="85">
        <f t="shared" si="5"/>
        <v>5</v>
      </c>
      <c r="N71" s="85">
        <v>0</v>
      </c>
      <c r="O71" s="85">
        <f t="shared" si="6"/>
        <v>13</v>
      </c>
      <c r="P71" s="85">
        <v>0</v>
      </c>
      <c r="Q71" s="85">
        <f t="shared" si="7"/>
        <v>1</v>
      </c>
      <c r="R71" s="85"/>
      <c r="S71" s="85"/>
      <c r="T71" s="85">
        <v>0</v>
      </c>
      <c r="U71" s="85">
        <f t="shared" si="8"/>
        <v>4</v>
      </c>
      <c r="V71" s="85">
        <v>0</v>
      </c>
      <c r="W71" s="85">
        <f t="shared" si="9"/>
        <v>1</v>
      </c>
      <c r="X71" s="85">
        <v>0</v>
      </c>
      <c r="Y71" s="85">
        <f t="shared" si="1"/>
        <v>1</v>
      </c>
      <c r="Z71" s="85"/>
      <c r="AA71" s="83"/>
      <c r="AB71" s="85"/>
      <c r="AC71" s="86"/>
    </row>
    <row r="72" spans="1:29" x14ac:dyDescent="0.2">
      <c r="A72" s="84">
        <v>44032</v>
      </c>
      <c r="B72" s="85">
        <v>6</v>
      </c>
      <c r="C72" s="85">
        <f t="shared" si="2"/>
        <v>137</v>
      </c>
      <c r="D72" s="85">
        <v>9</v>
      </c>
      <c r="E72" s="85">
        <f t="shared" si="3"/>
        <v>95</v>
      </c>
      <c r="F72" s="85">
        <v>1</v>
      </c>
      <c r="G72" s="85">
        <f t="shared" si="0"/>
        <v>18</v>
      </c>
      <c r="H72" s="85">
        <v>0</v>
      </c>
      <c r="I72" s="85">
        <f t="shared" si="4"/>
        <v>22</v>
      </c>
      <c r="J72" s="85">
        <v>0</v>
      </c>
      <c r="K72" s="85">
        <f t="shared" si="10"/>
        <v>3</v>
      </c>
      <c r="L72" s="85">
        <v>0</v>
      </c>
      <c r="M72" s="85">
        <f t="shared" si="5"/>
        <v>5</v>
      </c>
      <c r="N72" s="85">
        <v>0</v>
      </c>
      <c r="O72" s="85">
        <f t="shared" si="6"/>
        <v>13</v>
      </c>
      <c r="P72" s="85">
        <v>0</v>
      </c>
      <c r="Q72" s="85">
        <f t="shared" si="7"/>
        <v>1</v>
      </c>
      <c r="R72" s="85">
        <v>2</v>
      </c>
      <c r="S72" s="85">
        <v>2</v>
      </c>
      <c r="T72" s="85">
        <v>0</v>
      </c>
      <c r="U72" s="85">
        <f t="shared" si="8"/>
        <v>4</v>
      </c>
      <c r="V72" s="85">
        <v>0</v>
      </c>
      <c r="W72" s="85">
        <f t="shared" si="9"/>
        <v>1</v>
      </c>
      <c r="X72" s="85">
        <v>0</v>
      </c>
      <c r="Y72" s="85">
        <f t="shared" si="1"/>
        <v>1</v>
      </c>
      <c r="Z72" s="85"/>
      <c r="AA72" s="83"/>
      <c r="AB72" s="85"/>
      <c r="AC72" s="86"/>
    </row>
    <row r="73" spans="1:29" x14ac:dyDescent="0.2">
      <c r="A73" s="84">
        <v>44033</v>
      </c>
      <c r="B73" s="85">
        <v>3</v>
      </c>
      <c r="C73" s="85">
        <f t="shared" si="2"/>
        <v>140</v>
      </c>
      <c r="D73" s="85">
        <v>4</v>
      </c>
      <c r="E73" s="85">
        <f t="shared" si="3"/>
        <v>99</v>
      </c>
      <c r="F73" s="85">
        <v>8</v>
      </c>
      <c r="G73" s="85">
        <f t="shared" si="0"/>
        <v>26</v>
      </c>
      <c r="H73" s="85">
        <v>2</v>
      </c>
      <c r="I73" s="85">
        <f t="shared" si="4"/>
        <v>24</v>
      </c>
      <c r="J73" s="85">
        <v>0</v>
      </c>
      <c r="K73" s="85">
        <f t="shared" si="10"/>
        <v>3</v>
      </c>
      <c r="L73" s="85">
        <v>0</v>
      </c>
      <c r="M73" s="85">
        <f t="shared" si="5"/>
        <v>5</v>
      </c>
      <c r="N73" s="85">
        <v>0</v>
      </c>
      <c r="O73" s="85">
        <f t="shared" si="6"/>
        <v>13</v>
      </c>
      <c r="P73" s="85">
        <v>0</v>
      </c>
      <c r="Q73" s="85">
        <f t="shared" si="7"/>
        <v>1</v>
      </c>
      <c r="R73" s="85">
        <v>2</v>
      </c>
      <c r="S73" s="85">
        <f t="shared" ref="S73:S132" si="11">SUM(S72,R73)</f>
        <v>4</v>
      </c>
      <c r="T73" s="85">
        <v>0</v>
      </c>
      <c r="U73" s="85">
        <f t="shared" si="8"/>
        <v>4</v>
      </c>
      <c r="V73" s="85">
        <v>0</v>
      </c>
      <c r="W73" s="85">
        <f t="shared" si="9"/>
        <v>1</v>
      </c>
      <c r="X73" s="85">
        <v>0</v>
      </c>
      <c r="Y73" s="85">
        <f t="shared" si="1"/>
        <v>1</v>
      </c>
      <c r="Z73" s="85"/>
      <c r="AA73" s="83"/>
      <c r="AB73" s="85"/>
      <c r="AC73" s="86"/>
    </row>
    <row r="74" spans="1:29" x14ac:dyDescent="0.2">
      <c r="A74" s="84">
        <v>44034</v>
      </c>
      <c r="B74" s="85">
        <v>3</v>
      </c>
      <c r="C74" s="85">
        <f t="shared" si="2"/>
        <v>143</v>
      </c>
      <c r="D74" s="85">
        <v>4</v>
      </c>
      <c r="E74" s="85">
        <f t="shared" si="3"/>
        <v>103</v>
      </c>
      <c r="F74" s="85">
        <v>1</v>
      </c>
      <c r="G74" s="85">
        <f t="shared" si="0"/>
        <v>27</v>
      </c>
      <c r="H74" s="85">
        <v>0</v>
      </c>
      <c r="I74" s="85">
        <f t="shared" si="4"/>
        <v>24</v>
      </c>
      <c r="J74" s="85">
        <v>0</v>
      </c>
      <c r="K74" s="85">
        <f t="shared" si="10"/>
        <v>3</v>
      </c>
      <c r="L74" s="85">
        <v>0</v>
      </c>
      <c r="M74" s="85">
        <f t="shared" si="5"/>
        <v>5</v>
      </c>
      <c r="N74" s="85">
        <v>0</v>
      </c>
      <c r="O74" s="85">
        <f t="shared" si="6"/>
        <v>13</v>
      </c>
      <c r="P74" s="85">
        <v>0</v>
      </c>
      <c r="Q74" s="85">
        <f t="shared" si="7"/>
        <v>1</v>
      </c>
      <c r="R74" s="85">
        <v>1</v>
      </c>
      <c r="S74" s="85">
        <f t="shared" si="11"/>
        <v>5</v>
      </c>
      <c r="T74" s="85">
        <v>0</v>
      </c>
      <c r="U74" s="85">
        <f t="shared" si="8"/>
        <v>4</v>
      </c>
      <c r="V74" s="85">
        <v>0</v>
      </c>
      <c r="W74" s="85">
        <f t="shared" si="9"/>
        <v>1</v>
      </c>
      <c r="X74" s="85">
        <v>0</v>
      </c>
      <c r="Y74" s="85">
        <f t="shared" si="1"/>
        <v>1</v>
      </c>
      <c r="Z74" s="85"/>
      <c r="AA74" s="83"/>
      <c r="AB74" s="85"/>
      <c r="AC74" s="86"/>
    </row>
    <row r="75" spans="1:29" x14ac:dyDescent="0.2">
      <c r="A75" s="84">
        <v>44035</v>
      </c>
      <c r="B75" s="85">
        <v>8</v>
      </c>
      <c r="C75" s="85">
        <f t="shared" si="2"/>
        <v>151</v>
      </c>
      <c r="D75" s="85">
        <v>4</v>
      </c>
      <c r="E75" s="85">
        <f t="shared" si="3"/>
        <v>107</v>
      </c>
      <c r="F75" s="85">
        <v>2</v>
      </c>
      <c r="G75" s="85">
        <f t="shared" si="0"/>
        <v>29</v>
      </c>
      <c r="H75" s="85">
        <v>1</v>
      </c>
      <c r="I75" s="85">
        <f t="shared" si="4"/>
        <v>25</v>
      </c>
      <c r="J75" s="85">
        <v>0</v>
      </c>
      <c r="K75" s="85">
        <f t="shared" si="10"/>
        <v>3</v>
      </c>
      <c r="L75" s="85">
        <v>0</v>
      </c>
      <c r="M75" s="85">
        <f t="shared" si="5"/>
        <v>5</v>
      </c>
      <c r="N75" s="85">
        <v>0</v>
      </c>
      <c r="O75" s="85">
        <f t="shared" si="6"/>
        <v>13</v>
      </c>
      <c r="P75" s="85">
        <v>0</v>
      </c>
      <c r="Q75" s="85">
        <f t="shared" si="7"/>
        <v>1</v>
      </c>
      <c r="R75" s="85">
        <v>0</v>
      </c>
      <c r="S75" s="85">
        <f t="shared" si="11"/>
        <v>5</v>
      </c>
      <c r="T75" s="85">
        <v>0</v>
      </c>
      <c r="U75" s="85">
        <f t="shared" si="8"/>
        <v>4</v>
      </c>
      <c r="V75" s="85">
        <v>0</v>
      </c>
      <c r="W75" s="85">
        <f t="shared" si="9"/>
        <v>1</v>
      </c>
      <c r="X75" s="85">
        <v>0</v>
      </c>
      <c r="Y75" s="85">
        <f t="shared" si="1"/>
        <v>1</v>
      </c>
      <c r="Z75" s="85"/>
      <c r="AA75" s="83"/>
      <c r="AB75" s="85"/>
      <c r="AC75" s="86"/>
    </row>
    <row r="76" spans="1:29" x14ac:dyDescent="0.2">
      <c r="A76" s="84">
        <v>44036</v>
      </c>
      <c r="B76" s="85">
        <v>5</v>
      </c>
      <c r="C76" s="85">
        <f t="shared" si="2"/>
        <v>156</v>
      </c>
      <c r="D76" s="85">
        <v>2</v>
      </c>
      <c r="E76" s="85">
        <f t="shared" si="3"/>
        <v>109</v>
      </c>
      <c r="F76" s="85">
        <v>1</v>
      </c>
      <c r="G76" s="85">
        <f t="shared" si="0"/>
        <v>30</v>
      </c>
      <c r="H76" s="85">
        <v>0</v>
      </c>
      <c r="I76" s="85">
        <f t="shared" si="4"/>
        <v>25</v>
      </c>
      <c r="J76" s="85">
        <v>0</v>
      </c>
      <c r="K76" s="85">
        <f t="shared" si="10"/>
        <v>3</v>
      </c>
      <c r="L76" s="85">
        <v>0</v>
      </c>
      <c r="M76" s="85">
        <f t="shared" si="5"/>
        <v>5</v>
      </c>
      <c r="N76" s="85">
        <v>0</v>
      </c>
      <c r="O76" s="85">
        <f t="shared" si="6"/>
        <v>13</v>
      </c>
      <c r="P76" s="85">
        <v>0</v>
      </c>
      <c r="Q76" s="85">
        <f t="shared" si="7"/>
        <v>1</v>
      </c>
      <c r="R76" s="85">
        <v>0</v>
      </c>
      <c r="S76" s="85">
        <f t="shared" si="11"/>
        <v>5</v>
      </c>
      <c r="T76" s="85">
        <v>0</v>
      </c>
      <c r="U76" s="85">
        <f t="shared" si="8"/>
        <v>4</v>
      </c>
      <c r="V76" s="85">
        <v>0</v>
      </c>
      <c r="W76" s="85">
        <f t="shared" si="9"/>
        <v>1</v>
      </c>
      <c r="X76" s="85">
        <v>0</v>
      </c>
      <c r="Y76" s="85">
        <f t="shared" si="1"/>
        <v>1</v>
      </c>
      <c r="Z76" s="85"/>
      <c r="AA76" s="83"/>
      <c r="AB76" s="85"/>
      <c r="AC76" s="86"/>
    </row>
    <row r="77" spans="1:29" x14ac:dyDescent="0.2">
      <c r="A77" s="84">
        <v>44039</v>
      </c>
      <c r="B77" s="85">
        <v>3</v>
      </c>
      <c r="C77" s="85">
        <f t="shared" si="2"/>
        <v>159</v>
      </c>
      <c r="D77" s="85">
        <v>9</v>
      </c>
      <c r="E77" s="85">
        <f t="shared" si="3"/>
        <v>118</v>
      </c>
      <c r="F77" s="85">
        <v>3</v>
      </c>
      <c r="G77" s="85">
        <f t="shared" si="0"/>
        <v>33</v>
      </c>
      <c r="H77" s="85">
        <v>3</v>
      </c>
      <c r="I77" s="85">
        <f t="shared" si="4"/>
        <v>28</v>
      </c>
      <c r="J77" s="85">
        <v>0</v>
      </c>
      <c r="K77" s="85">
        <f t="shared" si="10"/>
        <v>3</v>
      </c>
      <c r="L77" s="85">
        <v>0</v>
      </c>
      <c r="M77" s="85">
        <f t="shared" si="5"/>
        <v>5</v>
      </c>
      <c r="N77" s="85">
        <v>0</v>
      </c>
      <c r="O77" s="85">
        <f t="shared" si="6"/>
        <v>13</v>
      </c>
      <c r="P77" s="85">
        <v>0</v>
      </c>
      <c r="Q77" s="85">
        <f t="shared" si="7"/>
        <v>1</v>
      </c>
      <c r="R77" s="85">
        <v>0</v>
      </c>
      <c r="S77" s="85">
        <f t="shared" si="11"/>
        <v>5</v>
      </c>
      <c r="T77" s="85">
        <v>0</v>
      </c>
      <c r="U77" s="85">
        <f t="shared" si="8"/>
        <v>4</v>
      </c>
      <c r="V77" s="85">
        <v>0</v>
      </c>
      <c r="W77" s="85">
        <f t="shared" si="9"/>
        <v>1</v>
      </c>
      <c r="X77" s="85">
        <v>0</v>
      </c>
      <c r="Y77" s="85">
        <f t="shared" si="1"/>
        <v>1</v>
      </c>
      <c r="Z77" s="85"/>
      <c r="AA77" s="83"/>
      <c r="AB77" s="85"/>
      <c r="AC77" s="86"/>
    </row>
    <row r="78" spans="1:29" x14ac:dyDescent="0.2">
      <c r="A78" s="84">
        <v>44040</v>
      </c>
      <c r="B78" s="85">
        <v>6</v>
      </c>
      <c r="C78" s="85">
        <f t="shared" si="2"/>
        <v>165</v>
      </c>
      <c r="D78" s="85">
        <v>2</v>
      </c>
      <c r="E78" s="85">
        <f t="shared" si="3"/>
        <v>120</v>
      </c>
      <c r="F78" s="85">
        <v>4</v>
      </c>
      <c r="G78" s="85">
        <f t="shared" si="0"/>
        <v>37</v>
      </c>
      <c r="H78" s="85">
        <v>0</v>
      </c>
      <c r="I78" s="85">
        <f t="shared" si="4"/>
        <v>28</v>
      </c>
      <c r="J78" s="85">
        <v>0</v>
      </c>
      <c r="K78" s="85">
        <f t="shared" si="10"/>
        <v>3</v>
      </c>
      <c r="L78" s="85">
        <v>0</v>
      </c>
      <c r="M78" s="85">
        <f t="shared" si="5"/>
        <v>5</v>
      </c>
      <c r="N78" s="85">
        <v>0</v>
      </c>
      <c r="O78" s="85">
        <f t="shared" si="6"/>
        <v>13</v>
      </c>
      <c r="P78" s="85">
        <v>0</v>
      </c>
      <c r="Q78" s="85">
        <f t="shared" si="7"/>
        <v>1</v>
      </c>
      <c r="R78" s="85">
        <v>0</v>
      </c>
      <c r="S78" s="85">
        <f t="shared" si="11"/>
        <v>5</v>
      </c>
      <c r="T78" s="85">
        <v>0</v>
      </c>
      <c r="U78" s="85">
        <f t="shared" si="8"/>
        <v>4</v>
      </c>
      <c r="V78" s="85">
        <v>0</v>
      </c>
      <c r="W78" s="85">
        <f t="shared" si="9"/>
        <v>1</v>
      </c>
      <c r="X78" s="85">
        <v>0</v>
      </c>
      <c r="Y78" s="85">
        <f t="shared" si="1"/>
        <v>1</v>
      </c>
      <c r="Z78" s="85"/>
      <c r="AA78" s="83"/>
      <c r="AB78" s="85"/>
      <c r="AC78" s="86"/>
    </row>
    <row r="79" spans="1:29" x14ac:dyDescent="0.2">
      <c r="A79" s="84">
        <v>44041</v>
      </c>
      <c r="B79" s="85">
        <v>6</v>
      </c>
      <c r="C79" s="85">
        <f t="shared" si="2"/>
        <v>171</v>
      </c>
      <c r="D79" s="85">
        <v>3</v>
      </c>
      <c r="E79" s="85">
        <f t="shared" si="3"/>
        <v>123</v>
      </c>
      <c r="F79" s="85">
        <v>0</v>
      </c>
      <c r="G79" s="85">
        <f t="shared" si="0"/>
        <v>37</v>
      </c>
      <c r="H79" s="85">
        <v>1</v>
      </c>
      <c r="I79" s="85">
        <f t="shared" si="4"/>
        <v>29</v>
      </c>
      <c r="J79" s="85">
        <v>0</v>
      </c>
      <c r="K79" s="85">
        <f t="shared" si="10"/>
        <v>3</v>
      </c>
      <c r="L79" s="85">
        <v>0</v>
      </c>
      <c r="M79" s="85">
        <f t="shared" si="5"/>
        <v>5</v>
      </c>
      <c r="N79" s="85">
        <v>0</v>
      </c>
      <c r="O79" s="85">
        <f t="shared" si="6"/>
        <v>13</v>
      </c>
      <c r="P79" s="85">
        <v>0</v>
      </c>
      <c r="Q79" s="85">
        <f t="shared" si="7"/>
        <v>1</v>
      </c>
      <c r="R79" s="85">
        <v>0</v>
      </c>
      <c r="S79" s="85">
        <f t="shared" si="11"/>
        <v>5</v>
      </c>
      <c r="T79" s="85">
        <v>0</v>
      </c>
      <c r="U79" s="85">
        <f t="shared" si="8"/>
        <v>4</v>
      </c>
      <c r="V79" s="85">
        <v>0</v>
      </c>
      <c r="W79" s="85">
        <f t="shared" si="9"/>
        <v>1</v>
      </c>
      <c r="X79" s="85">
        <v>0</v>
      </c>
      <c r="Y79" s="85">
        <f t="shared" si="1"/>
        <v>1</v>
      </c>
      <c r="Z79" s="85"/>
      <c r="AA79" s="83"/>
      <c r="AB79" s="85"/>
      <c r="AC79" s="86"/>
    </row>
    <row r="80" spans="1:29" x14ac:dyDescent="0.2">
      <c r="A80" s="84">
        <v>44042</v>
      </c>
      <c r="B80" s="85">
        <v>4</v>
      </c>
      <c r="C80" s="85">
        <f t="shared" si="2"/>
        <v>175</v>
      </c>
      <c r="D80" s="85">
        <v>1</v>
      </c>
      <c r="E80" s="85">
        <f t="shared" si="3"/>
        <v>124</v>
      </c>
      <c r="F80" s="85">
        <v>13</v>
      </c>
      <c r="G80" s="85">
        <f t="shared" si="0"/>
        <v>50</v>
      </c>
      <c r="H80" s="85">
        <v>2</v>
      </c>
      <c r="I80" s="85">
        <f t="shared" si="4"/>
        <v>31</v>
      </c>
      <c r="J80" s="85">
        <v>0</v>
      </c>
      <c r="K80" s="85">
        <f t="shared" si="10"/>
        <v>3</v>
      </c>
      <c r="L80" s="85">
        <v>0</v>
      </c>
      <c r="M80" s="85">
        <f t="shared" si="5"/>
        <v>5</v>
      </c>
      <c r="N80" s="85">
        <v>0</v>
      </c>
      <c r="O80" s="85">
        <f t="shared" si="6"/>
        <v>13</v>
      </c>
      <c r="P80" s="85">
        <v>1</v>
      </c>
      <c r="Q80" s="85">
        <f t="shared" si="7"/>
        <v>2</v>
      </c>
      <c r="R80" s="85">
        <v>0</v>
      </c>
      <c r="S80" s="85">
        <f t="shared" si="11"/>
        <v>5</v>
      </c>
      <c r="T80" s="85">
        <v>0</v>
      </c>
      <c r="U80" s="85">
        <f t="shared" si="8"/>
        <v>4</v>
      </c>
      <c r="V80" s="85">
        <v>0</v>
      </c>
      <c r="W80" s="85">
        <f t="shared" si="9"/>
        <v>1</v>
      </c>
      <c r="X80" s="85">
        <v>0</v>
      </c>
      <c r="Y80" s="85">
        <f t="shared" si="1"/>
        <v>1</v>
      </c>
      <c r="Z80" s="85"/>
      <c r="AA80" s="83"/>
      <c r="AB80" s="85"/>
      <c r="AC80" s="86"/>
    </row>
    <row r="81" spans="1:29" x14ac:dyDescent="0.2">
      <c r="A81" s="84">
        <v>44043</v>
      </c>
      <c r="B81" s="85">
        <v>4</v>
      </c>
      <c r="C81" s="85">
        <f t="shared" si="2"/>
        <v>179</v>
      </c>
      <c r="D81" s="85">
        <v>5</v>
      </c>
      <c r="E81" s="85">
        <f t="shared" si="3"/>
        <v>129</v>
      </c>
      <c r="F81" s="85">
        <v>2</v>
      </c>
      <c r="G81" s="85">
        <f t="shared" si="0"/>
        <v>52</v>
      </c>
      <c r="H81" s="85">
        <v>1</v>
      </c>
      <c r="I81" s="85">
        <f t="shared" si="4"/>
        <v>32</v>
      </c>
      <c r="J81" s="85">
        <v>0</v>
      </c>
      <c r="K81" s="85">
        <f t="shared" si="10"/>
        <v>3</v>
      </c>
      <c r="L81" s="85">
        <v>0</v>
      </c>
      <c r="M81" s="85">
        <f t="shared" si="5"/>
        <v>5</v>
      </c>
      <c r="N81" s="85">
        <v>0</v>
      </c>
      <c r="O81" s="85">
        <f t="shared" si="6"/>
        <v>13</v>
      </c>
      <c r="P81" s="85">
        <v>2</v>
      </c>
      <c r="Q81" s="85">
        <f t="shared" si="7"/>
        <v>4</v>
      </c>
      <c r="R81" s="85">
        <v>0</v>
      </c>
      <c r="S81" s="85">
        <f t="shared" si="11"/>
        <v>5</v>
      </c>
      <c r="T81" s="85">
        <v>0</v>
      </c>
      <c r="U81" s="85">
        <f t="shared" si="8"/>
        <v>4</v>
      </c>
      <c r="V81" s="85">
        <v>0</v>
      </c>
      <c r="W81" s="85">
        <f t="shared" si="9"/>
        <v>1</v>
      </c>
      <c r="X81" s="85">
        <v>0</v>
      </c>
      <c r="Y81" s="85">
        <f t="shared" si="1"/>
        <v>1</v>
      </c>
      <c r="Z81" s="85"/>
      <c r="AA81" s="83"/>
      <c r="AB81" s="85"/>
      <c r="AC81" s="86"/>
    </row>
    <row r="82" spans="1:29" x14ac:dyDescent="0.2">
      <c r="A82" s="84">
        <v>44044</v>
      </c>
      <c r="B82" s="85"/>
      <c r="C82" s="85">
        <f t="shared" si="2"/>
        <v>179</v>
      </c>
      <c r="D82" s="85"/>
      <c r="E82" s="85">
        <f t="shared" si="3"/>
        <v>129</v>
      </c>
      <c r="F82" s="85"/>
      <c r="G82" s="85">
        <f t="shared" si="0"/>
        <v>52</v>
      </c>
      <c r="H82" s="85"/>
      <c r="I82" s="85">
        <f t="shared" si="4"/>
        <v>32</v>
      </c>
      <c r="J82" s="85"/>
      <c r="K82" s="85">
        <f t="shared" si="10"/>
        <v>3</v>
      </c>
      <c r="L82" s="85"/>
      <c r="M82" s="85">
        <f t="shared" si="5"/>
        <v>5</v>
      </c>
      <c r="N82" s="85"/>
      <c r="O82" s="85">
        <f t="shared" si="6"/>
        <v>13</v>
      </c>
      <c r="P82" s="85"/>
      <c r="Q82" s="85">
        <f t="shared" si="7"/>
        <v>4</v>
      </c>
      <c r="R82" s="85"/>
      <c r="S82" s="85">
        <f t="shared" si="11"/>
        <v>5</v>
      </c>
      <c r="T82" s="85"/>
      <c r="U82" s="85">
        <f t="shared" si="8"/>
        <v>4</v>
      </c>
      <c r="V82" s="85"/>
      <c r="W82" s="85">
        <f t="shared" si="9"/>
        <v>1</v>
      </c>
      <c r="X82" s="85"/>
      <c r="Y82" s="85">
        <f t="shared" si="1"/>
        <v>1</v>
      </c>
      <c r="Z82" s="85"/>
      <c r="AA82" s="83"/>
      <c r="AB82" s="85"/>
      <c r="AC82" s="86"/>
    </row>
    <row r="83" spans="1:29" x14ac:dyDescent="0.2">
      <c r="A83" s="84">
        <v>44045</v>
      </c>
      <c r="B83" s="85"/>
      <c r="C83" s="85">
        <f t="shared" si="2"/>
        <v>179</v>
      </c>
      <c r="D83" s="85"/>
      <c r="E83" s="85">
        <f t="shared" si="3"/>
        <v>129</v>
      </c>
      <c r="F83" s="85"/>
      <c r="G83" s="85">
        <f t="shared" si="0"/>
        <v>52</v>
      </c>
      <c r="H83" s="85"/>
      <c r="I83" s="85">
        <f t="shared" si="4"/>
        <v>32</v>
      </c>
      <c r="J83" s="85"/>
      <c r="K83" s="85">
        <f t="shared" si="10"/>
        <v>3</v>
      </c>
      <c r="L83" s="85"/>
      <c r="M83" s="85">
        <f t="shared" si="5"/>
        <v>5</v>
      </c>
      <c r="N83" s="85"/>
      <c r="O83" s="85">
        <f t="shared" si="6"/>
        <v>13</v>
      </c>
      <c r="P83" s="85"/>
      <c r="Q83" s="85">
        <f t="shared" si="7"/>
        <v>4</v>
      </c>
      <c r="R83" s="85"/>
      <c r="S83" s="85">
        <f t="shared" si="11"/>
        <v>5</v>
      </c>
      <c r="T83" s="85"/>
      <c r="U83" s="85">
        <f t="shared" si="8"/>
        <v>4</v>
      </c>
      <c r="V83" s="85"/>
      <c r="W83" s="85">
        <f t="shared" si="9"/>
        <v>1</v>
      </c>
      <c r="X83" s="85"/>
      <c r="Y83" s="85">
        <f t="shared" si="1"/>
        <v>1</v>
      </c>
      <c r="Z83" s="85"/>
      <c r="AA83" s="83"/>
      <c r="AB83" s="85"/>
      <c r="AC83" s="86"/>
    </row>
    <row r="84" spans="1:29" x14ac:dyDescent="0.2">
      <c r="A84" s="84">
        <v>44046</v>
      </c>
      <c r="B84" s="85">
        <v>8</v>
      </c>
      <c r="C84" s="85">
        <f t="shared" si="2"/>
        <v>187</v>
      </c>
      <c r="D84" s="85">
        <v>5</v>
      </c>
      <c r="E84" s="85">
        <f t="shared" si="3"/>
        <v>134</v>
      </c>
      <c r="F84" s="85">
        <v>9</v>
      </c>
      <c r="G84" s="85">
        <f t="shared" si="0"/>
        <v>61</v>
      </c>
      <c r="H84" s="85">
        <v>0</v>
      </c>
      <c r="I84" s="85">
        <f t="shared" si="4"/>
        <v>32</v>
      </c>
      <c r="J84" s="85">
        <v>0</v>
      </c>
      <c r="K84" s="85">
        <f t="shared" si="10"/>
        <v>3</v>
      </c>
      <c r="L84" s="85">
        <v>0</v>
      </c>
      <c r="M84" s="85">
        <f t="shared" si="5"/>
        <v>5</v>
      </c>
      <c r="N84" s="85">
        <v>0</v>
      </c>
      <c r="O84" s="85">
        <f t="shared" si="6"/>
        <v>13</v>
      </c>
      <c r="P84" s="85">
        <v>0</v>
      </c>
      <c r="Q84" s="85">
        <f t="shared" si="7"/>
        <v>4</v>
      </c>
      <c r="R84" s="85">
        <v>0</v>
      </c>
      <c r="S84" s="85">
        <f t="shared" si="11"/>
        <v>5</v>
      </c>
      <c r="T84" s="85">
        <v>0</v>
      </c>
      <c r="U84" s="85">
        <f t="shared" si="8"/>
        <v>4</v>
      </c>
      <c r="V84" s="85">
        <v>0</v>
      </c>
      <c r="W84" s="85">
        <f t="shared" si="9"/>
        <v>1</v>
      </c>
      <c r="X84" s="85">
        <v>0</v>
      </c>
      <c r="Y84" s="85">
        <f t="shared" si="1"/>
        <v>1</v>
      </c>
      <c r="Z84" s="85"/>
      <c r="AA84" s="83"/>
      <c r="AB84" s="85"/>
      <c r="AC84" s="86"/>
    </row>
    <row r="85" spans="1:29" x14ac:dyDescent="0.2">
      <c r="A85" s="84">
        <v>44047</v>
      </c>
      <c r="B85" s="85">
        <v>8</v>
      </c>
      <c r="C85" s="85">
        <f t="shared" si="2"/>
        <v>195</v>
      </c>
      <c r="D85" s="85">
        <v>1</v>
      </c>
      <c r="E85" s="85">
        <f t="shared" si="3"/>
        <v>135</v>
      </c>
      <c r="F85" s="85">
        <v>1</v>
      </c>
      <c r="G85" s="85">
        <f t="shared" si="0"/>
        <v>62</v>
      </c>
      <c r="H85" s="85">
        <v>1</v>
      </c>
      <c r="I85" s="85">
        <f t="shared" si="4"/>
        <v>33</v>
      </c>
      <c r="J85" s="85">
        <v>0</v>
      </c>
      <c r="K85" s="85">
        <f t="shared" si="10"/>
        <v>3</v>
      </c>
      <c r="L85" s="85">
        <v>0</v>
      </c>
      <c r="M85" s="85">
        <f t="shared" si="5"/>
        <v>5</v>
      </c>
      <c r="N85" s="85">
        <v>0</v>
      </c>
      <c r="O85" s="85">
        <f t="shared" si="6"/>
        <v>13</v>
      </c>
      <c r="P85" s="85">
        <v>0</v>
      </c>
      <c r="Q85" s="85">
        <f t="shared" si="7"/>
        <v>4</v>
      </c>
      <c r="R85" s="85">
        <v>0</v>
      </c>
      <c r="S85" s="85">
        <f t="shared" si="11"/>
        <v>5</v>
      </c>
      <c r="T85" s="85">
        <v>0</v>
      </c>
      <c r="U85" s="85">
        <f t="shared" si="8"/>
        <v>4</v>
      </c>
      <c r="V85" s="85">
        <v>1</v>
      </c>
      <c r="W85" s="85">
        <f t="shared" si="9"/>
        <v>2</v>
      </c>
      <c r="X85" s="85">
        <v>0</v>
      </c>
      <c r="Y85" s="85">
        <f t="shared" si="1"/>
        <v>1</v>
      </c>
      <c r="Z85" s="85"/>
      <c r="AA85" s="83"/>
      <c r="AB85" s="85"/>
      <c r="AC85" s="86"/>
    </row>
    <row r="86" spans="1:29" x14ac:dyDescent="0.2">
      <c r="A86" s="84">
        <v>44048</v>
      </c>
      <c r="B86" s="85">
        <v>11</v>
      </c>
      <c r="C86" s="85">
        <f t="shared" si="2"/>
        <v>206</v>
      </c>
      <c r="D86" s="85">
        <v>1</v>
      </c>
      <c r="E86" s="85">
        <f t="shared" si="3"/>
        <v>136</v>
      </c>
      <c r="F86" s="85">
        <v>7</v>
      </c>
      <c r="G86" s="85">
        <f t="shared" si="0"/>
        <v>69</v>
      </c>
      <c r="H86" s="85">
        <v>0</v>
      </c>
      <c r="I86" s="85">
        <f t="shared" si="4"/>
        <v>33</v>
      </c>
      <c r="J86" s="85">
        <v>0</v>
      </c>
      <c r="K86" s="85">
        <f t="shared" si="10"/>
        <v>3</v>
      </c>
      <c r="L86" s="85">
        <v>0</v>
      </c>
      <c r="M86" s="85">
        <f t="shared" si="5"/>
        <v>5</v>
      </c>
      <c r="N86" s="85">
        <v>0</v>
      </c>
      <c r="O86" s="85">
        <f t="shared" si="6"/>
        <v>13</v>
      </c>
      <c r="P86" s="85">
        <v>0</v>
      </c>
      <c r="Q86" s="85">
        <f t="shared" si="7"/>
        <v>4</v>
      </c>
      <c r="R86" s="85">
        <v>0</v>
      </c>
      <c r="S86" s="85">
        <f t="shared" si="11"/>
        <v>5</v>
      </c>
      <c r="T86" s="85">
        <v>0</v>
      </c>
      <c r="U86" s="85">
        <f t="shared" si="8"/>
        <v>4</v>
      </c>
      <c r="V86" s="85">
        <v>0</v>
      </c>
      <c r="W86" s="85">
        <f t="shared" si="9"/>
        <v>2</v>
      </c>
      <c r="X86" s="85">
        <v>0</v>
      </c>
      <c r="Y86" s="85">
        <f t="shared" si="1"/>
        <v>1</v>
      </c>
      <c r="Z86" s="85"/>
      <c r="AA86" s="83"/>
      <c r="AB86" s="85"/>
      <c r="AC86" s="86"/>
    </row>
    <row r="87" spans="1:29" x14ac:dyDescent="0.2">
      <c r="A87" s="84">
        <v>44049</v>
      </c>
      <c r="B87" s="85">
        <v>7</v>
      </c>
      <c r="C87" s="85">
        <f t="shared" si="2"/>
        <v>213</v>
      </c>
      <c r="D87" s="85">
        <v>3</v>
      </c>
      <c r="E87" s="85">
        <f t="shared" si="3"/>
        <v>139</v>
      </c>
      <c r="F87" s="85">
        <v>5</v>
      </c>
      <c r="G87" s="85">
        <f t="shared" si="0"/>
        <v>74</v>
      </c>
      <c r="H87" s="85">
        <v>0</v>
      </c>
      <c r="I87" s="85">
        <f t="shared" si="4"/>
        <v>33</v>
      </c>
      <c r="J87" s="85">
        <v>0</v>
      </c>
      <c r="K87" s="85">
        <f t="shared" si="10"/>
        <v>3</v>
      </c>
      <c r="L87" s="85">
        <v>0</v>
      </c>
      <c r="M87" s="85">
        <f t="shared" si="5"/>
        <v>5</v>
      </c>
      <c r="N87" s="85">
        <v>0</v>
      </c>
      <c r="O87" s="85">
        <f t="shared" si="6"/>
        <v>13</v>
      </c>
      <c r="P87" s="85">
        <v>0</v>
      </c>
      <c r="Q87" s="85">
        <f t="shared" si="7"/>
        <v>4</v>
      </c>
      <c r="R87" s="85">
        <v>0</v>
      </c>
      <c r="S87" s="85">
        <f t="shared" si="11"/>
        <v>5</v>
      </c>
      <c r="T87" s="85">
        <v>0</v>
      </c>
      <c r="U87" s="85">
        <f t="shared" si="8"/>
        <v>4</v>
      </c>
      <c r="V87" s="85">
        <v>0</v>
      </c>
      <c r="W87" s="85">
        <f t="shared" si="9"/>
        <v>2</v>
      </c>
      <c r="X87" s="85">
        <v>0</v>
      </c>
      <c r="Y87" s="85">
        <f t="shared" si="1"/>
        <v>1</v>
      </c>
      <c r="Z87" s="85"/>
      <c r="AA87" s="83"/>
      <c r="AB87" s="85"/>
      <c r="AC87" s="86"/>
    </row>
    <row r="88" spans="1:29" x14ac:dyDescent="0.2">
      <c r="A88" s="84">
        <v>44050</v>
      </c>
      <c r="B88" s="85">
        <v>4</v>
      </c>
      <c r="C88" s="85">
        <f t="shared" si="2"/>
        <v>217</v>
      </c>
      <c r="D88" s="85">
        <v>4</v>
      </c>
      <c r="E88" s="85">
        <f t="shared" si="3"/>
        <v>143</v>
      </c>
      <c r="F88" s="85">
        <v>1</v>
      </c>
      <c r="G88" s="85">
        <f t="shared" si="0"/>
        <v>75</v>
      </c>
      <c r="H88" s="85">
        <v>0</v>
      </c>
      <c r="I88" s="85">
        <f t="shared" si="4"/>
        <v>33</v>
      </c>
      <c r="J88" s="85">
        <v>0</v>
      </c>
      <c r="K88" s="85">
        <f t="shared" si="10"/>
        <v>3</v>
      </c>
      <c r="L88" s="85">
        <v>0</v>
      </c>
      <c r="M88" s="85">
        <f t="shared" si="5"/>
        <v>5</v>
      </c>
      <c r="N88" s="85">
        <v>0</v>
      </c>
      <c r="O88" s="85">
        <f t="shared" si="6"/>
        <v>13</v>
      </c>
      <c r="P88" s="85">
        <v>0</v>
      </c>
      <c r="Q88" s="85">
        <f t="shared" si="7"/>
        <v>4</v>
      </c>
      <c r="R88" s="85">
        <v>0</v>
      </c>
      <c r="S88" s="85">
        <f t="shared" si="11"/>
        <v>5</v>
      </c>
      <c r="T88" s="85">
        <v>0</v>
      </c>
      <c r="U88" s="85">
        <f t="shared" si="8"/>
        <v>4</v>
      </c>
      <c r="V88" s="85">
        <v>0</v>
      </c>
      <c r="W88" s="85">
        <f t="shared" si="9"/>
        <v>2</v>
      </c>
      <c r="X88" s="85">
        <v>0</v>
      </c>
      <c r="Y88" s="85">
        <f t="shared" si="1"/>
        <v>1</v>
      </c>
      <c r="Z88" s="85"/>
      <c r="AA88" s="83"/>
      <c r="AB88" s="85"/>
      <c r="AC88" s="86"/>
    </row>
    <row r="89" spans="1:29" x14ac:dyDescent="0.2">
      <c r="A89" s="84">
        <v>44051</v>
      </c>
      <c r="B89" s="85"/>
      <c r="C89" s="85">
        <f t="shared" si="2"/>
        <v>217</v>
      </c>
      <c r="D89" s="85"/>
      <c r="E89" s="85">
        <f t="shared" si="3"/>
        <v>143</v>
      </c>
      <c r="F89" s="85"/>
      <c r="G89" s="85">
        <f t="shared" si="0"/>
        <v>75</v>
      </c>
      <c r="H89" s="85"/>
      <c r="I89" s="85">
        <f t="shared" si="4"/>
        <v>33</v>
      </c>
      <c r="J89" s="85"/>
      <c r="K89" s="85">
        <f t="shared" si="10"/>
        <v>3</v>
      </c>
      <c r="L89" s="85"/>
      <c r="M89" s="85">
        <f t="shared" si="5"/>
        <v>5</v>
      </c>
      <c r="N89" s="85"/>
      <c r="O89" s="85">
        <f t="shared" si="6"/>
        <v>13</v>
      </c>
      <c r="P89" s="85"/>
      <c r="Q89" s="85">
        <f t="shared" si="7"/>
        <v>4</v>
      </c>
      <c r="R89" s="85"/>
      <c r="S89" s="85">
        <f t="shared" si="11"/>
        <v>5</v>
      </c>
      <c r="T89" s="85"/>
      <c r="U89" s="85">
        <f t="shared" si="8"/>
        <v>4</v>
      </c>
      <c r="V89" s="85"/>
      <c r="W89" s="85">
        <f t="shared" si="9"/>
        <v>2</v>
      </c>
      <c r="X89" s="85"/>
      <c r="Y89" s="85">
        <f t="shared" si="1"/>
        <v>1</v>
      </c>
      <c r="Z89" s="85"/>
      <c r="AA89" s="83"/>
      <c r="AB89" s="85"/>
      <c r="AC89" s="86"/>
    </row>
    <row r="90" spans="1:29" x14ac:dyDescent="0.2">
      <c r="A90" s="84">
        <v>44052</v>
      </c>
      <c r="B90" s="85"/>
      <c r="C90" s="85">
        <f t="shared" si="2"/>
        <v>217</v>
      </c>
      <c r="D90" s="85"/>
      <c r="E90" s="85">
        <f t="shared" si="3"/>
        <v>143</v>
      </c>
      <c r="F90" s="85"/>
      <c r="G90" s="85">
        <f t="shared" si="0"/>
        <v>75</v>
      </c>
      <c r="H90" s="85"/>
      <c r="I90" s="85">
        <f t="shared" si="4"/>
        <v>33</v>
      </c>
      <c r="J90" s="85"/>
      <c r="K90" s="85">
        <f t="shared" si="10"/>
        <v>3</v>
      </c>
      <c r="L90" s="85"/>
      <c r="M90" s="85">
        <f t="shared" si="5"/>
        <v>5</v>
      </c>
      <c r="N90" s="85"/>
      <c r="O90" s="85">
        <f t="shared" si="6"/>
        <v>13</v>
      </c>
      <c r="P90" s="85"/>
      <c r="Q90" s="85">
        <f t="shared" si="7"/>
        <v>4</v>
      </c>
      <c r="R90" s="85"/>
      <c r="S90" s="85">
        <f t="shared" si="11"/>
        <v>5</v>
      </c>
      <c r="T90" s="85"/>
      <c r="U90" s="85">
        <f t="shared" si="8"/>
        <v>4</v>
      </c>
      <c r="V90" s="85"/>
      <c r="W90" s="85">
        <f t="shared" si="9"/>
        <v>2</v>
      </c>
      <c r="X90" s="85"/>
      <c r="Y90" s="85">
        <f t="shared" si="1"/>
        <v>1</v>
      </c>
      <c r="Z90" s="85"/>
      <c r="AA90" s="83"/>
      <c r="AB90" s="85"/>
      <c r="AC90" s="86"/>
    </row>
    <row r="91" spans="1:29" x14ac:dyDescent="0.2">
      <c r="A91" s="84">
        <v>44053</v>
      </c>
      <c r="B91" s="85">
        <v>7</v>
      </c>
      <c r="C91" s="85">
        <f t="shared" si="2"/>
        <v>224</v>
      </c>
      <c r="D91" s="85">
        <v>3</v>
      </c>
      <c r="E91" s="85">
        <f t="shared" si="3"/>
        <v>146</v>
      </c>
      <c r="F91" s="85">
        <v>9</v>
      </c>
      <c r="G91" s="85">
        <f t="shared" si="0"/>
        <v>84</v>
      </c>
      <c r="H91" s="85">
        <v>2</v>
      </c>
      <c r="I91" s="85">
        <f t="shared" si="4"/>
        <v>35</v>
      </c>
      <c r="J91" s="85">
        <v>0</v>
      </c>
      <c r="K91" s="85">
        <f t="shared" si="10"/>
        <v>3</v>
      </c>
      <c r="L91" s="85">
        <v>0</v>
      </c>
      <c r="M91" s="85">
        <f t="shared" si="5"/>
        <v>5</v>
      </c>
      <c r="N91" s="85">
        <v>0</v>
      </c>
      <c r="O91" s="85">
        <f t="shared" si="6"/>
        <v>13</v>
      </c>
      <c r="P91" s="85">
        <v>0</v>
      </c>
      <c r="Q91" s="85">
        <f t="shared" si="7"/>
        <v>4</v>
      </c>
      <c r="R91" s="85">
        <v>0</v>
      </c>
      <c r="S91" s="85">
        <f t="shared" si="11"/>
        <v>5</v>
      </c>
      <c r="T91" s="85">
        <v>0</v>
      </c>
      <c r="U91" s="85">
        <f t="shared" si="8"/>
        <v>4</v>
      </c>
      <c r="V91" s="85">
        <v>0</v>
      </c>
      <c r="W91" s="85">
        <f t="shared" si="9"/>
        <v>2</v>
      </c>
      <c r="X91" s="85">
        <v>0</v>
      </c>
      <c r="Y91" s="85">
        <f t="shared" si="1"/>
        <v>1</v>
      </c>
      <c r="Z91" s="85"/>
      <c r="AA91" s="83"/>
      <c r="AB91" s="85"/>
      <c r="AC91" s="86"/>
    </row>
    <row r="92" spans="1:29" x14ac:dyDescent="0.2">
      <c r="A92" s="84">
        <v>44054</v>
      </c>
      <c r="B92" s="85">
        <v>10</v>
      </c>
      <c r="C92" s="85">
        <f t="shared" si="2"/>
        <v>234</v>
      </c>
      <c r="D92" s="85">
        <v>3</v>
      </c>
      <c r="E92" s="85">
        <f t="shared" si="3"/>
        <v>149</v>
      </c>
      <c r="F92" s="85">
        <v>12</v>
      </c>
      <c r="G92" s="85">
        <f t="shared" si="0"/>
        <v>96</v>
      </c>
      <c r="H92" s="85">
        <v>2</v>
      </c>
      <c r="I92" s="85">
        <f t="shared" si="4"/>
        <v>37</v>
      </c>
      <c r="J92" s="85">
        <v>0</v>
      </c>
      <c r="K92" s="85">
        <f t="shared" si="10"/>
        <v>3</v>
      </c>
      <c r="L92" s="85">
        <v>0</v>
      </c>
      <c r="M92" s="85">
        <f t="shared" si="5"/>
        <v>5</v>
      </c>
      <c r="N92" s="85">
        <v>0</v>
      </c>
      <c r="O92" s="85">
        <f t="shared" si="6"/>
        <v>13</v>
      </c>
      <c r="P92" s="85">
        <v>0</v>
      </c>
      <c r="Q92" s="85">
        <f t="shared" si="7"/>
        <v>4</v>
      </c>
      <c r="R92" s="85">
        <v>0</v>
      </c>
      <c r="S92" s="85">
        <f t="shared" si="11"/>
        <v>5</v>
      </c>
      <c r="T92" s="85">
        <v>0</v>
      </c>
      <c r="U92" s="85">
        <f t="shared" si="8"/>
        <v>4</v>
      </c>
      <c r="V92" s="85">
        <v>0</v>
      </c>
      <c r="W92" s="85">
        <f t="shared" si="9"/>
        <v>2</v>
      </c>
      <c r="X92" s="85">
        <v>0</v>
      </c>
      <c r="Y92" s="85">
        <f t="shared" si="1"/>
        <v>1</v>
      </c>
      <c r="Z92" s="85"/>
      <c r="AA92" s="83"/>
      <c r="AB92" s="85"/>
      <c r="AC92" s="86"/>
    </row>
    <row r="93" spans="1:29" x14ac:dyDescent="0.2">
      <c r="A93" s="84">
        <v>44055</v>
      </c>
      <c r="B93" s="85">
        <v>7</v>
      </c>
      <c r="C93" s="85">
        <f t="shared" si="2"/>
        <v>241</v>
      </c>
      <c r="D93" s="85">
        <v>2</v>
      </c>
      <c r="E93" s="85">
        <f t="shared" si="3"/>
        <v>151</v>
      </c>
      <c r="F93" s="85">
        <v>7</v>
      </c>
      <c r="G93" s="85">
        <f t="shared" si="0"/>
        <v>103</v>
      </c>
      <c r="H93" s="85">
        <v>3</v>
      </c>
      <c r="I93" s="85">
        <f t="shared" si="4"/>
        <v>40</v>
      </c>
      <c r="J93" s="85">
        <v>0</v>
      </c>
      <c r="K93" s="85">
        <f t="shared" si="10"/>
        <v>3</v>
      </c>
      <c r="L93" s="85">
        <v>1</v>
      </c>
      <c r="M93" s="85">
        <f t="shared" si="5"/>
        <v>6</v>
      </c>
      <c r="N93" s="85">
        <v>0</v>
      </c>
      <c r="O93" s="85">
        <f t="shared" si="6"/>
        <v>13</v>
      </c>
      <c r="P93" s="85">
        <v>0</v>
      </c>
      <c r="Q93" s="85">
        <f t="shared" si="7"/>
        <v>4</v>
      </c>
      <c r="R93" s="85">
        <v>0</v>
      </c>
      <c r="S93" s="85">
        <f t="shared" si="11"/>
        <v>5</v>
      </c>
      <c r="T93" s="85">
        <v>0</v>
      </c>
      <c r="U93" s="85">
        <f t="shared" si="8"/>
        <v>4</v>
      </c>
      <c r="V93" s="85">
        <v>0</v>
      </c>
      <c r="W93" s="85">
        <f t="shared" si="9"/>
        <v>2</v>
      </c>
      <c r="X93" s="85">
        <v>0</v>
      </c>
      <c r="Y93" s="85">
        <f t="shared" si="1"/>
        <v>1</v>
      </c>
      <c r="Z93" s="85"/>
      <c r="AA93" s="83"/>
      <c r="AB93" s="85"/>
      <c r="AC93" s="86"/>
    </row>
    <row r="94" spans="1:29" x14ac:dyDescent="0.2">
      <c r="A94" s="84">
        <v>44056</v>
      </c>
      <c r="B94" s="85">
        <v>9</v>
      </c>
      <c r="C94" s="85">
        <f t="shared" si="2"/>
        <v>250</v>
      </c>
      <c r="D94" s="85">
        <v>3</v>
      </c>
      <c r="E94" s="85">
        <f t="shared" si="3"/>
        <v>154</v>
      </c>
      <c r="F94" s="85">
        <v>7</v>
      </c>
      <c r="G94" s="85">
        <f t="shared" si="0"/>
        <v>110</v>
      </c>
      <c r="H94" s="85">
        <v>1</v>
      </c>
      <c r="I94" s="85">
        <f t="shared" si="4"/>
        <v>41</v>
      </c>
      <c r="J94" s="85">
        <v>0</v>
      </c>
      <c r="K94" s="85">
        <f t="shared" si="10"/>
        <v>3</v>
      </c>
      <c r="L94" s="85">
        <v>0</v>
      </c>
      <c r="M94" s="85">
        <f t="shared" si="5"/>
        <v>6</v>
      </c>
      <c r="N94" s="85">
        <v>0</v>
      </c>
      <c r="O94" s="85">
        <f t="shared" si="6"/>
        <v>13</v>
      </c>
      <c r="P94" s="85">
        <v>0</v>
      </c>
      <c r="Q94" s="85">
        <f t="shared" si="7"/>
        <v>4</v>
      </c>
      <c r="R94" s="85">
        <v>0</v>
      </c>
      <c r="S94" s="85">
        <f t="shared" si="11"/>
        <v>5</v>
      </c>
      <c r="T94" s="85">
        <v>0</v>
      </c>
      <c r="U94" s="85">
        <f t="shared" si="8"/>
        <v>4</v>
      </c>
      <c r="V94" s="85">
        <v>0</v>
      </c>
      <c r="W94" s="85">
        <f t="shared" si="9"/>
        <v>2</v>
      </c>
      <c r="X94" s="85">
        <v>0</v>
      </c>
      <c r="Y94" s="85">
        <f t="shared" si="1"/>
        <v>1</v>
      </c>
      <c r="Z94" s="85"/>
      <c r="AA94" s="83"/>
      <c r="AB94" s="85"/>
      <c r="AC94" s="86"/>
    </row>
    <row r="95" spans="1:29" x14ac:dyDescent="0.2">
      <c r="A95" s="84">
        <v>44057</v>
      </c>
      <c r="B95" s="85">
        <v>2</v>
      </c>
      <c r="C95" s="85">
        <f t="shared" si="2"/>
        <v>252</v>
      </c>
      <c r="D95" s="85">
        <v>1</v>
      </c>
      <c r="E95" s="85">
        <f t="shared" si="3"/>
        <v>155</v>
      </c>
      <c r="F95" s="85">
        <v>9</v>
      </c>
      <c r="G95" s="85">
        <f t="shared" si="0"/>
        <v>119</v>
      </c>
      <c r="H95" s="85">
        <v>0</v>
      </c>
      <c r="I95" s="85">
        <f t="shared" si="4"/>
        <v>41</v>
      </c>
      <c r="J95" s="85">
        <v>0</v>
      </c>
      <c r="K95" s="85">
        <f t="shared" si="10"/>
        <v>3</v>
      </c>
      <c r="L95" s="85">
        <v>0</v>
      </c>
      <c r="M95" s="85">
        <f t="shared" si="5"/>
        <v>6</v>
      </c>
      <c r="N95" s="85">
        <v>1</v>
      </c>
      <c r="O95" s="85">
        <f t="shared" si="6"/>
        <v>14</v>
      </c>
      <c r="P95" s="85">
        <v>0</v>
      </c>
      <c r="Q95" s="85">
        <f t="shared" si="7"/>
        <v>4</v>
      </c>
      <c r="R95" s="85">
        <v>0</v>
      </c>
      <c r="S95" s="85">
        <f t="shared" si="11"/>
        <v>5</v>
      </c>
      <c r="T95" s="85">
        <v>0</v>
      </c>
      <c r="U95" s="85">
        <f t="shared" si="8"/>
        <v>4</v>
      </c>
      <c r="V95" s="85">
        <v>0</v>
      </c>
      <c r="W95" s="85">
        <f t="shared" si="9"/>
        <v>2</v>
      </c>
      <c r="X95" s="85">
        <v>0</v>
      </c>
      <c r="Y95" s="85">
        <f t="shared" si="1"/>
        <v>1</v>
      </c>
      <c r="Z95" s="85"/>
      <c r="AA95" s="83"/>
      <c r="AB95" s="85"/>
      <c r="AC95" s="86"/>
    </row>
    <row r="96" spans="1:29" x14ac:dyDescent="0.2">
      <c r="A96" s="84">
        <v>44058</v>
      </c>
      <c r="B96" s="85"/>
      <c r="C96" s="85">
        <f t="shared" si="2"/>
        <v>252</v>
      </c>
      <c r="D96" s="85"/>
      <c r="E96" s="85">
        <f t="shared" si="3"/>
        <v>155</v>
      </c>
      <c r="F96" s="85"/>
      <c r="G96" s="85">
        <f t="shared" si="0"/>
        <v>119</v>
      </c>
      <c r="H96" s="85"/>
      <c r="I96" s="85">
        <f t="shared" si="4"/>
        <v>41</v>
      </c>
      <c r="J96" s="85"/>
      <c r="K96" s="85">
        <f t="shared" si="10"/>
        <v>3</v>
      </c>
      <c r="L96" s="85"/>
      <c r="M96" s="85">
        <f t="shared" si="5"/>
        <v>6</v>
      </c>
      <c r="N96" s="85"/>
      <c r="O96" s="85">
        <f t="shared" si="6"/>
        <v>14</v>
      </c>
      <c r="P96" s="85"/>
      <c r="Q96" s="85">
        <f t="shared" si="7"/>
        <v>4</v>
      </c>
      <c r="R96" s="85"/>
      <c r="S96" s="85">
        <f t="shared" si="11"/>
        <v>5</v>
      </c>
      <c r="T96" s="85"/>
      <c r="U96" s="85">
        <f t="shared" si="8"/>
        <v>4</v>
      </c>
      <c r="V96" s="85"/>
      <c r="W96" s="85">
        <f t="shared" si="9"/>
        <v>2</v>
      </c>
      <c r="X96" s="85"/>
      <c r="Y96" s="85">
        <f t="shared" si="1"/>
        <v>1</v>
      </c>
      <c r="Z96" s="85"/>
      <c r="AA96" s="83"/>
      <c r="AB96" s="85"/>
      <c r="AC96" s="86"/>
    </row>
    <row r="97" spans="1:29" x14ac:dyDescent="0.2">
      <c r="A97" s="84">
        <v>44059</v>
      </c>
      <c r="B97" s="85"/>
      <c r="C97" s="85">
        <f t="shared" si="2"/>
        <v>252</v>
      </c>
      <c r="D97" s="85"/>
      <c r="E97" s="85">
        <f t="shared" si="3"/>
        <v>155</v>
      </c>
      <c r="F97" s="85"/>
      <c r="G97" s="85">
        <f t="shared" si="0"/>
        <v>119</v>
      </c>
      <c r="H97" s="85"/>
      <c r="I97" s="85">
        <f t="shared" si="4"/>
        <v>41</v>
      </c>
      <c r="J97" s="85"/>
      <c r="K97" s="85">
        <f t="shared" si="10"/>
        <v>3</v>
      </c>
      <c r="L97" s="85"/>
      <c r="M97" s="85">
        <f t="shared" si="5"/>
        <v>6</v>
      </c>
      <c r="N97" s="85"/>
      <c r="O97" s="85">
        <f t="shared" si="6"/>
        <v>14</v>
      </c>
      <c r="P97" s="85"/>
      <c r="Q97" s="85">
        <f t="shared" si="7"/>
        <v>4</v>
      </c>
      <c r="R97" s="85"/>
      <c r="S97" s="85">
        <f t="shared" si="11"/>
        <v>5</v>
      </c>
      <c r="T97" s="85"/>
      <c r="U97" s="85">
        <f t="shared" si="8"/>
        <v>4</v>
      </c>
      <c r="V97" s="85"/>
      <c r="W97" s="85">
        <f t="shared" si="9"/>
        <v>2</v>
      </c>
      <c r="X97" s="85"/>
      <c r="Y97" s="85">
        <f t="shared" si="1"/>
        <v>1</v>
      </c>
      <c r="Z97" s="85"/>
      <c r="AA97" s="83"/>
      <c r="AB97" s="85"/>
      <c r="AC97" s="86"/>
    </row>
    <row r="98" spans="1:29" x14ac:dyDescent="0.2">
      <c r="A98" s="84">
        <v>44060</v>
      </c>
      <c r="B98" s="85">
        <v>12</v>
      </c>
      <c r="C98" s="85">
        <f t="shared" si="2"/>
        <v>264</v>
      </c>
      <c r="D98" s="85">
        <v>8</v>
      </c>
      <c r="E98" s="85">
        <f t="shared" si="3"/>
        <v>163</v>
      </c>
      <c r="F98" s="85">
        <v>14</v>
      </c>
      <c r="G98" s="85">
        <f t="shared" si="0"/>
        <v>133</v>
      </c>
      <c r="H98" s="85">
        <v>0</v>
      </c>
      <c r="I98" s="85">
        <f t="shared" si="4"/>
        <v>41</v>
      </c>
      <c r="J98" s="85">
        <v>0</v>
      </c>
      <c r="K98" s="85">
        <f t="shared" si="10"/>
        <v>3</v>
      </c>
      <c r="L98" s="85">
        <v>1</v>
      </c>
      <c r="M98" s="85">
        <f t="shared" si="5"/>
        <v>7</v>
      </c>
      <c r="N98" s="85">
        <v>1</v>
      </c>
      <c r="O98" s="85">
        <f t="shared" si="6"/>
        <v>15</v>
      </c>
      <c r="P98" s="85">
        <v>0</v>
      </c>
      <c r="Q98" s="85">
        <f t="shared" si="7"/>
        <v>4</v>
      </c>
      <c r="R98" s="85">
        <v>0</v>
      </c>
      <c r="S98" s="85">
        <f t="shared" si="11"/>
        <v>5</v>
      </c>
      <c r="T98" s="85">
        <v>0</v>
      </c>
      <c r="U98" s="85">
        <f t="shared" si="8"/>
        <v>4</v>
      </c>
      <c r="V98" s="85">
        <v>0</v>
      </c>
      <c r="W98" s="85">
        <f t="shared" si="9"/>
        <v>2</v>
      </c>
      <c r="X98" s="85">
        <v>0</v>
      </c>
      <c r="Y98" s="85">
        <f t="shared" si="1"/>
        <v>1</v>
      </c>
      <c r="Z98" s="85"/>
      <c r="AA98" s="83"/>
      <c r="AB98" s="85"/>
      <c r="AC98" s="86"/>
    </row>
    <row r="99" spans="1:29" x14ac:dyDescent="0.2">
      <c r="A99" s="84">
        <v>44061</v>
      </c>
      <c r="B99" s="85">
        <v>10</v>
      </c>
      <c r="C99" s="85">
        <f t="shared" si="2"/>
        <v>274</v>
      </c>
      <c r="D99" s="85">
        <v>3</v>
      </c>
      <c r="E99" s="85">
        <f t="shared" si="3"/>
        <v>166</v>
      </c>
      <c r="F99" s="85">
        <v>6</v>
      </c>
      <c r="G99" s="85">
        <f t="shared" si="0"/>
        <v>139</v>
      </c>
      <c r="H99" s="85">
        <v>1</v>
      </c>
      <c r="I99" s="85">
        <f t="shared" si="4"/>
        <v>42</v>
      </c>
      <c r="J99" s="85">
        <v>0</v>
      </c>
      <c r="K99" s="85">
        <f t="shared" si="10"/>
        <v>3</v>
      </c>
      <c r="L99" s="85">
        <v>0</v>
      </c>
      <c r="M99" s="85">
        <f t="shared" si="5"/>
        <v>7</v>
      </c>
      <c r="N99" s="85">
        <v>0</v>
      </c>
      <c r="O99" s="85">
        <f t="shared" si="6"/>
        <v>15</v>
      </c>
      <c r="P99" s="85">
        <v>1</v>
      </c>
      <c r="Q99" s="85">
        <f t="shared" si="7"/>
        <v>5</v>
      </c>
      <c r="R99" s="85">
        <v>0</v>
      </c>
      <c r="S99" s="85">
        <f t="shared" si="11"/>
        <v>5</v>
      </c>
      <c r="T99" s="85">
        <v>1</v>
      </c>
      <c r="U99" s="85">
        <f t="shared" si="8"/>
        <v>5</v>
      </c>
      <c r="V99" s="85">
        <v>0</v>
      </c>
      <c r="W99" s="85">
        <f t="shared" si="9"/>
        <v>2</v>
      </c>
      <c r="X99" s="85">
        <v>0</v>
      </c>
      <c r="Y99" s="85">
        <f t="shared" si="1"/>
        <v>1</v>
      </c>
      <c r="Z99" s="85"/>
      <c r="AA99" s="83"/>
      <c r="AB99" s="85"/>
      <c r="AC99" s="86"/>
    </row>
    <row r="100" spans="1:29" x14ac:dyDescent="0.2">
      <c r="A100" s="84">
        <v>44062</v>
      </c>
      <c r="B100" s="85">
        <v>8</v>
      </c>
      <c r="C100" s="85">
        <f t="shared" si="2"/>
        <v>282</v>
      </c>
      <c r="D100" s="85">
        <v>6</v>
      </c>
      <c r="E100" s="85">
        <f t="shared" si="3"/>
        <v>172</v>
      </c>
      <c r="F100" s="85">
        <v>4</v>
      </c>
      <c r="G100" s="85">
        <f t="shared" si="0"/>
        <v>143</v>
      </c>
      <c r="H100" s="85">
        <v>0</v>
      </c>
      <c r="I100" s="85">
        <f t="shared" si="4"/>
        <v>42</v>
      </c>
      <c r="J100" s="85">
        <v>0</v>
      </c>
      <c r="K100" s="85">
        <f t="shared" si="10"/>
        <v>3</v>
      </c>
      <c r="L100" s="85">
        <v>3</v>
      </c>
      <c r="M100" s="85">
        <f t="shared" si="5"/>
        <v>10</v>
      </c>
      <c r="N100" s="85">
        <v>2</v>
      </c>
      <c r="O100" s="85">
        <f t="shared" si="6"/>
        <v>17</v>
      </c>
      <c r="P100" s="85">
        <v>0</v>
      </c>
      <c r="Q100" s="85">
        <f t="shared" si="7"/>
        <v>5</v>
      </c>
      <c r="R100" s="85">
        <v>0</v>
      </c>
      <c r="S100" s="85">
        <f t="shared" si="11"/>
        <v>5</v>
      </c>
      <c r="T100" s="85">
        <v>0</v>
      </c>
      <c r="U100" s="85">
        <f t="shared" si="8"/>
        <v>5</v>
      </c>
      <c r="V100" s="85">
        <v>0</v>
      </c>
      <c r="W100" s="85">
        <f t="shared" si="9"/>
        <v>2</v>
      </c>
      <c r="X100" s="85">
        <v>0</v>
      </c>
      <c r="Y100" s="85">
        <f t="shared" si="1"/>
        <v>1</v>
      </c>
      <c r="Z100" s="85"/>
      <c r="AA100" s="83"/>
      <c r="AB100" s="85"/>
      <c r="AC100" s="86"/>
    </row>
    <row r="101" spans="1:29" x14ac:dyDescent="0.2">
      <c r="A101" s="84">
        <v>44063</v>
      </c>
      <c r="B101" s="85">
        <v>11</v>
      </c>
      <c r="C101" s="85">
        <f t="shared" si="2"/>
        <v>293</v>
      </c>
      <c r="D101" s="85">
        <v>4</v>
      </c>
      <c r="E101" s="85">
        <f t="shared" si="3"/>
        <v>176</v>
      </c>
      <c r="F101" s="85">
        <v>2</v>
      </c>
      <c r="G101" s="85">
        <f t="shared" si="0"/>
        <v>145</v>
      </c>
      <c r="H101" s="85">
        <v>1</v>
      </c>
      <c r="I101" s="85">
        <f t="shared" si="4"/>
        <v>43</v>
      </c>
      <c r="J101" s="85">
        <v>0</v>
      </c>
      <c r="K101" s="85">
        <f t="shared" si="10"/>
        <v>3</v>
      </c>
      <c r="L101" s="85">
        <v>3</v>
      </c>
      <c r="M101" s="85">
        <f t="shared" si="5"/>
        <v>13</v>
      </c>
      <c r="N101" s="85">
        <v>2</v>
      </c>
      <c r="O101" s="85">
        <f t="shared" si="6"/>
        <v>19</v>
      </c>
      <c r="P101" s="85">
        <v>0</v>
      </c>
      <c r="Q101" s="85">
        <f t="shared" si="7"/>
        <v>5</v>
      </c>
      <c r="R101" s="85">
        <v>0</v>
      </c>
      <c r="S101" s="85">
        <f t="shared" si="11"/>
        <v>5</v>
      </c>
      <c r="T101" s="85">
        <v>0</v>
      </c>
      <c r="U101" s="85">
        <f t="shared" si="8"/>
        <v>5</v>
      </c>
      <c r="V101" s="85">
        <v>0</v>
      </c>
      <c r="W101" s="85">
        <f t="shared" si="9"/>
        <v>2</v>
      </c>
      <c r="X101" s="85">
        <v>0</v>
      </c>
      <c r="Y101" s="85">
        <f t="shared" si="1"/>
        <v>1</v>
      </c>
      <c r="Z101" s="85"/>
      <c r="AA101" s="83"/>
      <c r="AB101" s="85"/>
      <c r="AC101" s="86"/>
    </row>
    <row r="102" spans="1:29" x14ac:dyDescent="0.2">
      <c r="A102" s="84">
        <v>44064</v>
      </c>
      <c r="B102" s="85">
        <v>4</v>
      </c>
      <c r="C102" s="85">
        <f t="shared" si="2"/>
        <v>297</v>
      </c>
      <c r="D102" s="85">
        <v>2</v>
      </c>
      <c r="E102" s="85">
        <f t="shared" si="3"/>
        <v>178</v>
      </c>
      <c r="F102" s="85">
        <v>2</v>
      </c>
      <c r="G102" s="85">
        <f t="shared" si="0"/>
        <v>147</v>
      </c>
      <c r="H102" s="85">
        <v>3</v>
      </c>
      <c r="I102" s="85">
        <f t="shared" si="4"/>
        <v>46</v>
      </c>
      <c r="J102" s="85">
        <v>0</v>
      </c>
      <c r="K102" s="85">
        <f t="shared" si="10"/>
        <v>3</v>
      </c>
      <c r="L102" s="85">
        <v>1</v>
      </c>
      <c r="M102" s="85">
        <f t="shared" si="5"/>
        <v>14</v>
      </c>
      <c r="N102" s="85">
        <v>0</v>
      </c>
      <c r="O102" s="85">
        <f t="shared" si="6"/>
        <v>19</v>
      </c>
      <c r="P102" s="85">
        <v>0</v>
      </c>
      <c r="Q102" s="85">
        <f t="shared" si="7"/>
        <v>5</v>
      </c>
      <c r="R102" s="85">
        <v>0</v>
      </c>
      <c r="S102" s="85">
        <f t="shared" si="11"/>
        <v>5</v>
      </c>
      <c r="T102" s="85">
        <v>0</v>
      </c>
      <c r="U102" s="85">
        <f t="shared" si="8"/>
        <v>5</v>
      </c>
      <c r="V102" s="85">
        <v>0</v>
      </c>
      <c r="W102" s="85">
        <f t="shared" si="9"/>
        <v>2</v>
      </c>
      <c r="X102" s="85">
        <v>0</v>
      </c>
      <c r="Y102" s="85">
        <f t="shared" si="1"/>
        <v>1</v>
      </c>
      <c r="Z102" s="85"/>
      <c r="AA102" s="83"/>
      <c r="AB102" s="85"/>
      <c r="AC102" s="86"/>
    </row>
    <row r="103" spans="1:29" x14ac:dyDescent="0.2">
      <c r="A103" s="84">
        <v>44065</v>
      </c>
      <c r="B103" s="85"/>
      <c r="C103" s="85">
        <f t="shared" si="2"/>
        <v>297</v>
      </c>
      <c r="D103" s="85"/>
      <c r="E103" s="85">
        <f t="shared" si="3"/>
        <v>178</v>
      </c>
      <c r="F103" s="85"/>
      <c r="G103" s="85">
        <f t="shared" si="0"/>
        <v>147</v>
      </c>
      <c r="H103" s="85"/>
      <c r="I103" s="85">
        <f t="shared" si="4"/>
        <v>46</v>
      </c>
      <c r="J103" s="85"/>
      <c r="K103" s="85">
        <f t="shared" si="10"/>
        <v>3</v>
      </c>
      <c r="L103" s="85"/>
      <c r="M103" s="85">
        <f t="shared" si="5"/>
        <v>14</v>
      </c>
      <c r="N103" s="85"/>
      <c r="O103" s="85">
        <f t="shared" si="6"/>
        <v>19</v>
      </c>
      <c r="P103" s="85"/>
      <c r="Q103" s="85">
        <f t="shared" si="7"/>
        <v>5</v>
      </c>
      <c r="R103" s="85"/>
      <c r="S103" s="85">
        <f t="shared" si="11"/>
        <v>5</v>
      </c>
      <c r="T103" s="85"/>
      <c r="U103" s="85">
        <f t="shared" si="8"/>
        <v>5</v>
      </c>
      <c r="V103" s="85"/>
      <c r="W103" s="85">
        <f t="shared" si="9"/>
        <v>2</v>
      </c>
      <c r="X103" s="85"/>
      <c r="Y103" s="85">
        <f t="shared" si="1"/>
        <v>1</v>
      </c>
      <c r="Z103" s="85"/>
      <c r="AA103" s="83"/>
      <c r="AB103" s="85"/>
      <c r="AC103" s="86"/>
    </row>
    <row r="104" spans="1:29" x14ac:dyDescent="0.2">
      <c r="A104" s="84">
        <v>44066</v>
      </c>
      <c r="B104" s="85"/>
      <c r="C104" s="85">
        <f t="shared" si="2"/>
        <v>297</v>
      </c>
      <c r="D104" s="85"/>
      <c r="E104" s="85">
        <f t="shared" si="3"/>
        <v>178</v>
      </c>
      <c r="F104" s="85"/>
      <c r="G104" s="85">
        <f t="shared" si="0"/>
        <v>147</v>
      </c>
      <c r="H104" s="85"/>
      <c r="I104" s="85">
        <f t="shared" si="4"/>
        <v>46</v>
      </c>
      <c r="J104" s="85"/>
      <c r="K104" s="85">
        <f t="shared" si="10"/>
        <v>3</v>
      </c>
      <c r="L104" s="85"/>
      <c r="M104" s="85">
        <f t="shared" si="5"/>
        <v>14</v>
      </c>
      <c r="N104" s="85"/>
      <c r="O104" s="85">
        <f t="shared" si="6"/>
        <v>19</v>
      </c>
      <c r="P104" s="85"/>
      <c r="Q104" s="85">
        <f t="shared" si="7"/>
        <v>5</v>
      </c>
      <c r="R104" s="85"/>
      <c r="S104" s="85">
        <f t="shared" si="11"/>
        <v>5</v>
      </c>
      <c r="T104" s="85"/>
      <c r="U104" s="85">
        <f t="shared" si="8"/>
        <v>5</v>
      </c>
      <c r="V104" s="85"/>
      <c r="W104" s="85">
        <f t="shared" si="9"/>
        <v>2</v>
      </c>
      <c r="X104" s="85"/>
      <c r="Y104" s="85">
        <f t="shared" si="1"/>
        <v>1</v>
      </c>
      <c r="Z104" s="85"/>
      <c r="AA104" s="83"/>
      <c r="AB104" s="85"/>
      <c r="AC104" s="86"/>
    </row>
    <row r="105" spans="1:29" x14ac:dyDescent="0.2">
      <c r="A105" s="84">
        <v>44067</v>
      </c>
      <c r="B105" s="85">
        <v>21</v>
      </c>
      <c r="C105" s="85">
        <f t="shared" si="2"/>
        <v>318</v>
      </c>
      <c r="D105" s="85">
        <v>11</v>
      </c>
      <c r="E105" s="85">
        <f t="shared" si="3"/>
        <v>189</v>
      </c>
      <c r="F105" s="85">
        <v>6</v>
      </c>
      <c r="G105" s="85">
        <f t="shared" si="0"/>
        <v>153</v>
      </c>
      <c r="H105" s="85">
        <v>3</v>
      </c>
      <c r="I105" s="85">
        <f t="shared" si="4"/>
        <v>49</v>
      </c>
      <c r="J105" s="85">
        <v>1</v>
      </c>
      <c r="K105" s="85">
        <f t="shared" si="10"/>
        <v>4</v>
      </c>
      <c r="L105" s="85">
        <v>2</v>
      </c>
      <c r="M105" s="85">
        <f t="shared" si="5"/>
        <v>16</v>
      </c>
      <c r="N105" s="85">
        <v>3</v>
      </c>
      <c r="O105" s="85">
        <f t="shared" si="6"/>
        <v>22</v>
      </c>
      <c r="P105" s="85">
        <v>0</v>
      </c>
      <c r="Q105" s="85">
        <f t="shared" si="7"/>
        <v>5</v>
      </c>
      <c r="R105" s="85">
        <v>2</v>
      </c>
      <c r="S105" s="85">
        <f t="shared" si="11"/>
        <v>7</v>
      </c>
      <c r="T105" s="85">
        <v>0</v>
      </c>
      <c r="U105" s="85">
        <f t="shared" si="8"/>
        <v>5</v>
      </c>
      <c r="V105" s="85">
        <v>0</v>
      </c>
      <c r="W105" s="85">
        <f t="shared" si="9"/>
        <v>2</v>
      </c>
      <c r="X105" s="85">
        <v>0</v>
      </c>
      <c r="Y105" s="85">
        <f t="shared" si="1"/>
        <v>1</v>
      </c>
      <c r="Z105" s="85"/>
      <c r="AA105" s="83"/>
      <c r="AB105" s="85"/>
      <c r="AC105" s="86"/>
    </row>
    <row r="106" spans="1:29" x14ac:dyDescent="0.2">
      <c r="A106" s="84">
        <v>44068</v>
      </c>
      <c r="B106" s="85">
        <v>12</v>
      </c>
      <c r="C106" s="85">
        <f>SUM(C105,B106)</f>
        <v>330</v>
      </c>
      <c r="D106" s="85">
        <v>5</v>
      </c>
      <c r="E106" s="85">
        <f t="shared" si="3"/>
        <v>194</v>
      </c>
      <c r="F106" s="85">
        <v>2</v>
      </c>
      <c r="G106" s="85">
        <f t="shared" si="0"/>
        <v>155</v>
      </c>
      <c r="H106" s="85">
        <v>1</v>
      </c>
      <c r="I106" s="85">
        <f t="shared" si="4"/>
        <v>50</v>
      </c>
      <c r="J106" s="85">
        <v>1</v>
      </c>
      <c r="K106" s="85">
        <f t="shared" si="10"/>
        <v>5</v>
      </c>
      <c r="L106" s="85">
        <v>0</v>
      </c>
      <c r="M106" s="85">
        <f t="shared" si="5"/>
        <v>16</v>
      </c>
      <c r="N106" s="85">
        <v>0</v>
      </c>
      <c r="O106" s="85">
        <f t="shared" si="6"/>
        <v>22</v>
      </c>
      <c r="P106" s="85">
        <v>1</v>
      </c>
      <c r="Q106" s="85">
        <f t="shared" si="7"/>
        <v>6</v>
      </c>
      <c r="R106" s="85">
        <v>1</v>
      </c>
      <c r="S106" s="85">
        <f t="shared" si="11"/>
        <v>8</v>
      </c>
      <c r="T106" s="85">
        <v>0</v>
      </c>
      <c r="U106" s="85">
        <f t="shared" si="8"/>
        <v>5</v>
      </c>
      <c r="V106" s="85">
        <v>0</v>
      </c>
      <c r="W106" s="85">
        <f t="shared" si="9"/>
        <v>2</v>
      </c>
      <c r="X106" s="85">
        <v>0</v>
      </c>
      <c r="Y106" s="85">
        <f t="shared" si="1"/>
        <v>1</v>
      </c>
      <c r="Z106" s="85"/>
      <c r="AA106" s="83"/>
      <c r="AB106" s="85"/>
      <c r="AC106" s="86"/>
    </row>
    <row r="107" spans="1:29" x14ac:dyDescent="0.2">
      <c r="A107" s="84">
        <v>44069</v>
      </c>
      <c r="B107" s="85">
        <v>11</v>
      </c>
      <c r="C107" s="85">
        <f t="shared" si="2"/>
        <v>341</v>
      </c>
      <c r="D107" s="85">
        <v>3</v>
      </c>
      <c r="E107" s="85">
        <f>SUM(E106,D107)</f>
        <v>197</v>
      </c>
      <c r="F107" s="85">
        <v>2</v>
      </c>
      <c r="G107" s="85">
        <f t="shared" si="0"/>
        <v>157</v>
      </c>
      <c r="H107" s="85">
        <v>1</v>
      </c>
      <c r="I107" s="85">
        <f t="shared" si="4"/>
        <v>51</v>
      </c>
      <c r="J107" s="85">
        <v>1</v>
      </c>
      <c r="K107" s="85">
        <f t="shared" si="10"/>
        <v>6</v>
      </c>
      <c r="L107" s="85">
        <v>1</v>
      </c>
      <c r="M107" s="85">
        <f t="shared" si="5"/>
        <v>17</v>
      </c>
      <c r="N107" s="85">
        <v>1</v>
      </c>
      <c r="O107" s="85">
        <f t="shared" si="6"/>
        <v>23</v>
      </c>
      <c r="P107" s="85">
        <v>0</v>
      </c>
      <c r="Q107" s="85">
        <f t="shared" si="7"/>
        <v>6</v>
      </c>
      <c r="R107" s="85">
        <v>1</v>
      </c>
      <c r="S107" s="85">
        <f t="shared" si="11"/>
        <v>9</v>
      </c>
      <c r="T107" s="85">
        <v>0</v>
      </c>
      <c r="U107" s="85">
        <f t="shared" si="8"/>
        <v>5</v>
      </c>
      <c r="V107" s="85">
        <v>0</v>
      </c>
      <c r="W107" s="85">
        <f t="shared" si="9"/>
        <v>2</v>
      </c>
      <c r="X107" s="85">
        <v>0</v>
      </c>
      <c r="Y107" s="85">
        <f t="shared" si="1"/>
        <v>1</v>
      </c>
      <c r="Z107" s="85"/>
      <c r="AA107" s="83"/>
      <c r="AB107" s="85"/>
      <c r="AC107" s="86"/>
    </row>
    <row r="108" spans="1:29" x14ac:dyDescent="0.2">
      <c r="A108" s="84">
        <v>44070</v>
      </c>
      <c r="B108" s="85">
        <v>23</v>
      </c>
      <c r="C108" s="85">
        <f t="shared" si="2"/>
        <v>364</v>
      </c>
      <c r="D108" s="85">
        <v>7</v>
      </c>
      <c r="E108" s="85">
        <f t="shared" si="3"/>
        <v>204</v>
      </c>
      <c r="F108" s="85">
        <v>1</v>
      </c>
      <c r="G108" s="85">
        <f t="shared" si="0"/>
        <v>158</v>
      </c>
      <c r="H108" s="85">
        <v>0</v>
      </c>
      <c r="I108" s="85">
        <f t="shared" si="4"/>
        <v>51</v>
      </c>
      <c r="J108" s="85">
        <v>1</v>
      </c>
      <c r="K108" s="85">
        <f t="shared" si="10"/>
        <v>7</v>
      </c>
      <c r="L108" s="85">
        <v>1</v>
      </c>
      <c r="M108" s="85">
        <f t="shared" si="5"/>
        <v>18</v>
      </c>
      <c r="N108" s="85">
        <v>0</v>
      </c>
      <c r="O108" s="85">
        <f t="shared" si="6"/>
        <v>23</v>
      </c>
      <c r="P108" s="85">
        <v>0</v>
      </c>
      <c r="Q108" s="85">
        <f t="shared" si="7"/>
        <v>6</v>
      </c>
      <c r="R108" s="85">
        <v>0</v>
      </c>
      <c r="S108" s="85">
        <f t="shared" si="11"/>
        <v>9</v>
      </c>
      <c r="T108" s="85">
        <v>0</v>
      </c>
      <c r="U108" s="85">
        <f t="shared" si="8"/>
        <v>5</v>
      </c>
      <c r="V108" s="85">
        <v>0</v>
      </c>
      <c r="W108" s="85">
        <f t="shared" si="9"/>
        <v>2</v>
      </c>
      <c r="X108" s="85">
        <v>0</v>
      </c>
      <c r="Y108" s="85">
        <f t="shared" si="1"/>
        <v>1</v>
      </c>
      <c r="Z108" s="85"/>
      <c r="AA108" s="83"/>
      <c r="AB108" s="85"/>
      <c r="AC108" s="86"/>
    </row>
    <row r="109" spans="1:29" x14ac:dyDescent="0.2">
      <c r="A109" s="84">
        <v>44071</v>
      </c>
      <c r="B109" s="85">
        <v>9</v>
      </c>
      <c r="C109" s="85">
        <f t="shared" si="2"/>
        <v>373</v>
      </c>
      <c r="D109" s="85">
        <v>4</v>
      </c>
      <c r="E109" s="85">
        <f t="shared" si="3"/>
        <v>208</v>
      </c>
      <c r="F109" s="85">
        <v>1</v>
      </c>
      <c r="G109" s="85">
        <f t="shared" si="0"/>
        <v>159</v>
      </c>
      <c r="H109" s="85">
        <v>2</v>
      </c>
      <c r="I109" s="85">
        <f t="shared" si="4"/>
        <v>53</v>
      </c>
      <c r="J109" s="85">
        <v>0</v>
      </c>
      <c r="K109" s="85">
        <f t="shared" si="10"/>
        <v>7</v>
      </c>
      <c r="L109" s="85">
        <v>0</v>
      </c>
      <c r="M109" s="85">
        <f t="shared" si="5"/>
        <v>18</v>
      </c>
      <c r="N109" s="85">
        <v>0</v>
      </c>
      <c r="O109" s="85">
        <f t="shared" si="6"/>
        <v>23</v>
      </c>
      <c r="P109" s="85">
        <v>0</v>
      </c>
      <c r="Q109" s="85">
        <f t="shared" si="7"/>
        <v>6</v>
      </c>
      <c r="R109" s="85">
        <v>0</v>
      </c>
      <c r="S109" s="85">
        <f t="shared" si="11"/>
        <v>9</v>
      </c>
      <c r="T109" s="85">
        <v>0</v>
      </c>
      <c r="U109" s="85">
        <f t="shared" si="8"/>
        <v>5</v>
      </c>
      <c r="V109" s="85">
        <v>0</v>
      </c>
      <c r="W109" s="85">
        <f t="shared" si="9"/>
        <v>2</v>
      </c>
      <c r="X109" s="85">
        <v>0</v>
      </c>
      <c r="Y109" s="85">
        <f t="shared" si="1"/>
        <v>1</v>
      </c>
      <c r="Z109" s="85"/>
      <c r="AA109" s="83"/>
      <c r="AB109" s="85"/>
      <c r="AC109" s="86"/>
    </row>
    <row r="110" spans="1:29" x14ac:dyDescent="0.2">
      <c r="A110" s="84">
        <v>44072</v>
      </c>
      <c r="B110" s="85"/>
      <c r="C110" s="85">
        <f t="shared" si="2"/>
        <v>373</v>
      </c>
      <c r="D110" s="85"/>
      <c r="E110" s="85">
        <f t="shared" si="3"/>
        <v>208</v>
      </c>
      <c r="F110" s="85"/>
      <c r="G110" s="85">
        <f t="shared" si="0"/>
        <v>159</v>
      </c>
      <c r="H110" s="85"/>
      <c r="I110" s="85">
        <f t="shared" si="4"/>
        <v>53</v>
      </c>
      <c r="J110" s="85"/>
      <c r="K110" s="85">
        <f t="shared" si="10"/>
        <v>7</v>
      </c>
      <c r="L110" s="85"/>
      <c r="M110" s="85">
        <f t="shared" si="5"/>
        <v>18</v>
      </c>
      <c r="N110" s="85"/>
      <c r="O110" s="85">
        <f t="shared" si="6"/>
        <v>23</v>
      </c>
      <c r="P110" s="85"/>
      <c r="Q110" s="85">
        <f t="shared" si="7"/>
        <v>6</v>
      </c>
      <c r="R110" s="85"/>
      <c r="S110" s="85">
        <f t="shared" si="11"/>
        <v>9</v>
      </c>
      <c r="T110" s="85"/>
      <c r="U110" s="85">
        <f t="shared" si="8"/>
        <v>5</v>
      </c>
      <c r="V110" s="85"/>
      <c r="W110" s="85">
        <f t="shared" si="9"/>
        <v>2</v>
      </c>
      <c r="X110" s="85"/>
      <c r="Y110" s="85">
        <f t="shared" si="1"/>
        <v>1</v>
      </c>
      <c r="Z110" s="85"/>
      <c r="AA110" s="83"/>
      <c r="AB110" s="85"/>
      <c r="AC110" s="86"/>
    </row>
    <row r="111" spans="1:29" x14ac:dyDescent="0.2">
      <c r="A111" s="84">
        <v>44073</v>
      </c>
      <c r="B111" s="85"/>
      <c r="C111" s="85">
        <f t="shared" si="2"/>
        <v>373</v>
      </c>
      <c r="D111" s="85"/>
      <c r="E111" s="85">
        <f t="shared" si="3"/>
        <v>208</v>
      </c>
      <c r="F111" s="85"/>
      <c r="G111" s="85">
        <f t="shared" si="0"/>
        <v>159</v>
      </c>
      <c r="H111" s="85"/>
      <c r="I111" s="85">
        <f t="shared" si="4"/>
        <v>53</v>
      </c>
      <c r="J111" s="85"/>
      <c r="K111" s="85">
        <f t="shared" si="10"/>
        <v>7</v>
      </c>
      <c r="L111" s="85"/>
      <c r="M111" s="85">
        <f t="shared" si="5"/>
        <v>18</v>
      </c>
      <c r="N111" s="85"/>
      <c r="O111" s="85">
        <f t="shared" si="6"/>
        <v>23</v>
      </c>
      <c r="P111" s="85"/>
      <c r="Q111" s="85">
        <f t="shared" si="7"/>
        <v>6</v>
      </c>
      <c r="R111" s="85"/>
      <c r="S111" s="85">
        <f t="shared" si="11"/>
        <v>9</v>
      </c>
      <c r="T111" s="85"/>
      <c r="U111" s="85">
        <f t="shared" si="8"/>
        <v>5</v>
      </c>
      <c r="V111" s="85"/>
      <c r="W111" s="85">
        <f t="shared" si="9"/>
        <v>2</v>
      </c>
      <c r="X111" s="85"/>
      <c r="Y111" s="85">
        <f t="shared" si="1"/>
        <v>1</v>
      </c>
      <c r="Z111" s="85"/>
      <c r="AA111" s="83"/>
      <c r="AB111" s="85"/>
      <c r="AC111" s="86"/>
    </row>
    <row r="112" spans="1:29" x14ac:dyDescent="0.2">
      <c r="A112" s="84">
        <v>44074</v>
      </c>
      <c r="B112" s="85">
        <v>14</v>
      </c>
      <c r="C112" s="85">
        <f t="shared" si="2"/>
        <v>387</v>
      </c>
      <c r="D112" s="85">
        <v>5</v>
      </c>
      <c r="E112" s="85">
        <f t="shared" si="3"/>
        <v>213</v>
      </c>
      <c r="F112" s="85">
        <v>4</v>
      </c>
      <c r="G112" s="85">
        <f t="shared" si="0"/>
        <v>163</v>
      </c>
      <c r="H112" s="85">
        <v>1</v>
      </c>
      <c r="I112" s="85">
        <f t="shared" si="4"/>
        <v>54</v>
      </c>
      <c r="J112" s="85">
        <v>5</v>
      </c>
      <c r="K112" s="85">
        <f t="shared" si="10"/>
        <v>12</v>
      </c>
      <c r="L112" s="85">
        <v>0</v>
      </c>
      <c r="M112" s="85">
        <f t="shared" si="5"/>
        <v>18</v>
      </c>
      <c r="N112" s="85">
        <v>0</v>
      </c>
      <c r="O112" s="85">
        <f t="shared" si="6"/>
        <v>23</v>
      </c>
      <c r="P112" s="85">
        <v>0</v>
      </c>
      <c r="Q112" s="85">
        <f t="shared" si="7"/>
        <v>6</v>
      </c>
      <c r="R112" s="85">
        <v>0</v>
      </c>
      <c r="S112" s="85">
        <f t="shared" si="11"/>
        <v>9</v>
      </c>
      <c r="T112" s="85">
        <v>0</v>
      </c>
      <c r="U112" s="85">
        <f t="shared" si="8"/>
        <v>5</v>
      </c>
      <c r="V112" s="85">
        <v>0</v>
      </c>
      <c r="W112" s="85">
        <f t="shared" si="9"/>
        <v>2</v>
      </c>
      <c r="X112" s="85">
        <v>0</v>
      </c>
      <c r="Y112" s="85">
        <f t="shared" si="1"/>
        <v>1</v>
      </c>
      <c r="Z112" s="85"/>
      <c r="AA112" s="83"/>
      <c r="AB112" s="85"/>
      <c r="AC112" s="86"/>
    </row>
    <row r="113" spans="1:29" x14ac:dyDescent="0.2">
      <c r="A113" s="84">
        <v>44075</v>
      </c>
      <c r="B113" s="85">
        <v>11</v>
      </c>
      <c r="C113" s="85">
        <f t="shared" si="2"/>
        <v>398</v>
      </c>
      <c r="D113" s="85">
        <v>0</v>
      </c>
      <c r="E113" s="85">
        <f t="shared" si="3"/>
        <v>213</v>
      </c>
      <c r="F113" s="85">
        <v>3</v>
      </c>
      <c r="G113" s="85">
        <f t="shared" si="0"/>
        <v>166</v>
      </c>
      <c r="H113" s="85">
        <v>0</v>
      </c>
      <c r="I113" s="85">
        <f t="shared" si="4"/>
        <v>54</v>
      </c>
      <c r="J113" s="85">
        <v>0</v>
      </c>
      <c r="K113" s="85">
        <f t="shared" si="10"/>
        <v>12</v>
      </c>
      <c r="L113" s="85">
        <v>0</v>
      </c>
      <c r="M113" s="85">
        <f t="shared" si="5"/>
        <v>18</v>
      </c>
      <c r="N113" s="85">
        <v>1</v>
      </c>
      <c r="O113" s="85">
        <f t="shared" si="6"/>
        <v>24</v>
      </c>
      <c r="P113" s="85">
        <v>0</v>
      </c>
      <c r="Q113" s="85">
        <f t="shared" si="7"/>
        <v>6</v>
      </c>
      <c r="R113" s="85">
        <v>0</v>
      </c>
      <c r="S113" s="85">
        <f t="shared" si="11"/>
        <v>9</v>
      </c>
      <c r="T113" s="85">
        <v>0</v>
      </c>
      <c r="U113" s="85">
        <f t="shared" si="8"/>
        <v>5</v>
      </c>
      <c r="V113" s="85">
        <v>0</v>
      </c>
      <c r="W113" s="85">
        <f t="shared" si="9"/>
        <v>2</v>
      </c>
      <c r="X113" s="85">
        <v>0</v>
      </c>
      <c r="Y113" s="85">
        <f t="shared" si="1"/>
        <v>1</v>
      </c>
      <c r="Z113" s="85"/>
      <c r="AA113" s="83"/>
      <c r="AB113" s="85"/>
      <c r="AC113" s="86"/>
    </row>
    <row r="114" spans="1:29" x14ac:dyDescent="0.2">
      <c r="A114" s="84">
        <v>44076</v>
      </c>
      <c r="B114" s="85">
        <v>25</v>
      </c>
      <c r="C114" s="85">
        <f t="shared" si="2"/>
        <v>423</v>
      </c>
      <c r="D114" s="85">
        <v>8</v>
      </c>
      <c r="E114" s="85">
        <f t="shared" si="3"/>
        <v>221</v>
      </c>
      <c r="F114" s="85">
        <v>1</v>
      </c>
      <c r="G114" s="85">
        <f t="shared" si="0"/>
        <v>167</v>
      </c>
      <c r="H114" s="85">
        <v>1</v>
      </c>
      <c r="I114" s="85">
        <f t="shared" si="4"/>
        <v>55</v>
      </c>
      <c r="J114" s="85">
        <v>0</v>
      </c>
      <c r="K114" s="85">
        <f t="shared" si="10"/>
        <v>12</v>
      </c>
      <c r="L114" s="85">
        <v>0</v>
      </c>
      <c r="M114" s="85">
        <f t="shared" si="5"/>
        <v>18</v>
      </c>
      <c r="N114" s="85">
        <v>0</v>
      </c>
      <c r="O114" s="85">
        <f t="shared" si="6"/>
        <v>24</v>
      </c>
      <c r="P114" s="85">
        <v>0</v>
      </c>
      <c r="Q114" s="85">
        <f t="shared" si="7"/>
        <v>6</v>
      </c>
      <c r="R114" s="85">
        <v>0</v>
      </c>
      <c r="S114" s="85">
        <f t="shared" si="11"/>
        <v>9</v>
      </c>
      <c r="T114" s="85">
        <v>0</v>
      </c>
      <c r="U114" s="85">
        <f t="shared" si="8"/>
        <v>5</v>
      </c>
      <c r="V114" s="85">
        <v>0</v>
      </c>
      <c r="W114" s="85">
        <f t="shared" si="9"/>
        <v>2</v>
      </c>
      <c r="X114" s="85">
        <v>0</v>
      </c>
      <c r="Y114" s="85">
        <f t="shared" si="1"/>
        <v>1</v>
      </c>
      <c r="Z114" s="85"/>
      <c r="AA114" s="83"/>
      <c r="AB114" s="85"/>
      <c r="AC114" s="86"/>
    </row>
    <row r="115" spans="1:29" x14ac:dyDescent="0.2">
      <c r="A115" s="84">
        <v>44077</v>
      </c>
      <c r="B115" s="85">
        <v>15</v>
      </c>
      <c r="C115" s="85">
        <f t="shared" si="2"/>
        <v>438</v>
      </c>
      <c r="D115" s="85">
        <v>7</v>
      </c>
      <c r="E115" s="85">
        <f t="shared" si="3"/>
        <v>228</v>
      </c>
      <c r="F115" s="85">
        <v>1</v>
      </c>
      <c r="G115" s="85">
        <f t="shared" si="0"/>
        <v>168</v>
      </c>
      <c r="H115" s="85">
        <v>1</v>
      </c>
      <c r="I115" s="85">
        <f t="shared" si="4"/>
        <v>56</v>
      </c>
      <c r="J115" s="85">
        <v>0</v>
      </c>
      <c r="K115" s="85">
        <f t="shared" si="10"/>
        <v>12</v>
      </c>
      <c r="L115" s="85">
        <v>0</v>
      </c>
      <c r="M115" s="85">
        <f t="shared" si="5"/>
        <v>18</v>
      </c>
      <c r="N115" s="85">
        <v>0</v>
      </c>
      <c r="O115" s="85">
        <f t="shared" si="6"/>
        <v>24</v>
      </c>
      <c r="P115" s="85">
        <v>0</v>
      </c>
      <c r="Q115" s="85">
        <f t="shared" si="7"/>
        <v>6</v>
      </c>
      <c r="R115" s="85">
        <v>0</v>
      </c>
      <c r="S115" s="85">
        <f t="shared" si="11"/>
        <v>9</v>
      </c>
      <c r="T115" s="85">
        <v>0</v>
      </c>
      <c r="U115" s="85">
        <f t="shared" si="8"/>
        <v>5</v>
      </c>
      <c r="V115" s="85">
        <v>0</v>
      </c>
      <c r="W115" s="85">
        <f t="shared" si="9"/>
        <v>2</v>
      </c>
      <c r="X115" s="85">
        <v>0</v>
      </c>
      <c r="Y115" s="85">
        <f t="shared" si="1"/>
        <v>1</v>
      </c>
      <c r="Z115" s="85"/>
      <c r="AA115" s="83"/>
      <c r="AB115" s="85"/>
      <c r="AC115" s="86"/>
    </row>
    <row r="116" spans="1:29" x14ac:dyDescent="0.2">
      <c r="A116" s="84">
        <v>44078</v>
      </c>
      <c r="B116" s="87">
        <v>10</v>
      </c>
      <c r="C116" s="85">
        <f t="shared" si="2"/>
        <v>448</v>
      </c>
      <c r="D116" s="87">
        <v>4</v>
      </c>
      <c r="E116" s="85">
        <f t="shared" si="3"/>
        <v>232</v>
      </c>
      <c r="F116" s="87">
        <v>2</v>
      </c>
      <c r="G116" s="85">
        <f t="shared" si="0"/>
        <v>170</v>
      </c>
      <c r="H116" s="87">
        <v>1</v>
      </c>
      <c r="I116" s="85">
        <f t="shared" si="4"/>
        <v>57</v>
      </c>
      <c r="J116" s="87">
        <v>1</v>
      </c>
      <c r="K116" s="85">
        <f t="shared" si="10"/>
        <v>13</v>
      </c>
      <c r="L116" s="87">
        <v>0</v>
      </c>
      <c r="M116" s="85">
        <f t="shared" si="5"/>
        <v>18</v>
      </c>
      <c r="N116" s="87">
        <v>0</v>
      </c>
      <c r="O116" s="85">
        <f t="shared" si="6"/>
        <v>24</v>
      </c>
      <c r="P116" s="87">
        <v>0</v>
      </c>
      <c r="Q116" s="85">
        <f t="shared" si="7"/>
        <v>6</v>
      </c>
      <c r="R116" s="87">
        <v>0</v>
      </c>
      <c r="S116" s="85">
        <f t="shared" si="11"/>
        <v>9</v>
      </c>
      <c r="T116" s="87">
        <v>0</v>
      </c>
      <c r="U116" s="85">
        <f t="shared" si="8"/>
        <v>5</v>
      </c>
      <c r="V116" s="87">
        <v>0</v>
      </c>
      <c r="W116" s="85">
        <f t="shared" si="9"/>
        <v>2</v>
      </c>
      <c r="X116" s="87">
        <v>0</v>
      </c>
      <c r="Y116" s="85">
        <f t="shared" si="1"/>
        <v>1</v>
      </c>
      <c r="Z116" s="85"/>
      <c r="AA116" s="83"/>
      <c r="AB116" s="85"/>
      <c r="AC116" s="86"/>
    </row>
    <row r="117" spans="1:29" x14ac:dyDescent="0.2">
      <c r="A117" s="84">
        <v>44079</v>
      </c>
      <c r="B117" s="87"/>
      <c r="C117" s="85">
        <f t="shared" si="2"/>
        <v>448</v>
      </c>
      <c r="D117" s="87"/>
      <c r="E117" s="85">
        <f t="shared" si="3"/>
        <v>232</v>
      </c>
      <c r="F117" s="87"/>
      <c r="G117" s="85">
        <f t="shared" si="0"/>
        <v>170</v>
      </c>
      <c r="H117" s="87"/>
      <c r="I117" s="85">
        <f t="shared" si="4"/>
        <v>57</v>
      </c>
      <c r="J117" s="87"/>
      <c r="K117" s="85">
        <f t="shared" si="10"/>
        <v>13</v>
      </c>
      <c r="L117" s="87"/>
      <c r="M117" s="85">
        <f t="shared" si="5"/>
        <v>18</v>
      </c>
      <c r="N117" s="87"/>
      <c r="O117" s="85">
        <f t="shared" si="6"/>
        <v>24</v>
      </c>
      <c r="P117" s="87"/>
      <c r="Q117" s="85">
        <f t="shared" si="7"/>
        <v>6</v>
      </c>
      <c r="R117" s="87"/>
      <c r="S117" s="85">
        <f t="shared" si="11"/>
        <v>9</v>
      </c>
      <c r="T117" s="87"/>
      <c r="U117" s="85">
        <f t="shared" si="8"/>
        <v>5</v>
      </c>
      <c r="V117" s="87"/>
      <c r="W117" s="85">
        <f t="shared" si="9"/>
        <v>2</v>
      </c>
      <c r="X117" s="87"/>
      <c r="Y117" s="85">
        <f t="shared" si="1"/>
        <v>1</v>
      </c>
      <c r="Z117" s="85"/>
      <c r="AA117" s="83"/>
      <c r="AB117" s="85"/>
      <c r="AC117" s="86"/>
    </row>
    <row r="118" spans="1:29" x14ac:dyDescent="0.2">
      <c r="A118" s="84">
        <v>44080</v>
      </c>
      <c r="B118" s="87"/>
      <c r="C118" s="85">
        <f t="shared" si="2"/>
        <v>448</v>
      </c>
      <c r="D118" s="87"/>
      <c r="E118" s="85">
        <f t="shared" si="3"/>
        <v>232</v>
      </c>
      <c r="F118" s="87"/>
      <c r="G118" s="85">
        <f t="shared" si="0"/>
        <v>170</v>
      </c>
      <c r="H118" s="87"/>
      <c r="I118" s="85">
        <f t="shared" si="4"/>
        <v>57</v>
      </c>
      <c r="J118" s="87"/>
      <c r="K118" s="85">
        <f t="shared" si="10"/>
        <v>13</v>
      </c>
      <c r="L118" s="87"/>
      <c r="M118" s="85">
        <f t="shared" si="5"/>
        <v>18</v>
      </c>
      <c r="N118" s="87"/>
      <c r="O118" s="85">
        <f t="shared" si="6"/>
        <v>24</v>
      </c>
      <c r="P118" s="87"/>
      <c r="Q118" s="85">
        <f t="shared" si="7"/>
        <v>6</v>
      </c>
      <c r="R118" s="87"/>
      <c r="S118" s="85">
        <f t="shared" si="11"/>
        <v>9</v>
      </c>
      <c r="T118" s="87"/>
      <c r="U118" s="85">
        <f t="shared" si="8"/>
        <v>5</v>
      </c>
      <c r="V118" s="87"/>
      <c r="W118" s="85">
        <f t="shared" si="9"/>
        <v>2</v>
      </c>
      <c r="X118" s="87"/>
      <c r="Y118" s="85">
        <f t="shared" si="1"/>
        <v>1</v>
      </c>
      <c r="Z118" s="85"/>
      <c r="AA118" s="83"/>
      <c r="AB118" s="85"/>
      <c r="AC118" s="86"/>
    </row>
    <row r="119" spans="1:29" x14ac:dyDescent="0.2">
      <c r="A119" s="84">
        <v>44081</v>
      </c>
      <c r="B119" s="87">
        <v>26</v>
      </c>
      <c r="C119" s="85">
        <f t="shared" si="2"/>
        <v>474</v>
      </c>
      <c r="D119" s="87">
        <v>7</v>
      </c>
      <c r="E119" s="85">
        <f t="shared" si="3"/>
        <v>239</v>
      </c>
      <c r="F119" s="87">
        <v>2</v>
      </c>
      <c r="G119" s="85">
        <f t="shared" si="0"/>
        <v>172</v>
      </c>
      <c r="H119" s="87">
        <v>2</v>
      </c>
      <c r="I119" s="85">
        <f t="shared" si="4"/>
        <v>59</v>
      </c>
      <c r="J119" s="87">
        <v>1</v>
      </c>
      <c r="K119" s="85">
        <f t="shared" si="10"/>
        <v>14</v>
      </c>
      <c r="L119" s="87">
        <v>1</v>
      </c>
      <c r="M119" s="85">
        <f t="shared" si="5"/>
        <v>19</v>
      </c>
      <c r="N119" s="87">
        <v>0</v>
      </c>
      <c r="O119" s="85">
        <f t="shared" si="6"/>
        <v>24</v>
      </c>
      <c r="P119" s="87">
        <v>0</v>
      </c>
      <c r="Q119" s="85">
        <f t="shared" si="7"/>
        <v>6</v>
      </c>
      <c r="R119" s="87">
        <v>0</v>
      </c>
      <c r="S119" s="85">
        <f t="shared" si="11"/>
        <v>9</v>
      </c>
      <c r="T119" s="87">
        <v>0</v>
      </c>
      <c r="U119" s="85">
        <f t="shared" si="8"/>
        <v>5</v>
      </c>
      <c r="V119" s="87">
        <v>0</v>
      </c>
      <c r="W119" s="85">
        <f t="shared" si="9"/>
        <v>2</v>
      </c>
      <c r="X119" s="87">
        <v>0</v>
      </c>
      <c r="Y119" s="85">
        <f t="shared" si="1"/>
        <v>1</v>
      </c>
      <c r="Z119" s="85"/>
      <c r="AA119" s="83"/>
      <c r="AB119" s="85"/>
      <c r="AC119" s="86"/>
    </row>
    <row r="120" spans="1:29" x14ac:dyDescent="0.2">
      <c r="A120" s="84">
        <v>44082</v>
      </c>
      <c r="B120" s="87">
        <v>29</v>
      </c>
      <c r="C120" s="85">
        <f t="shared" si="2"/>
        <v>503</v>
      </c>
      <c r="D120" s="87">
        <v>5</v>
      </c>
      <c r="E120" s="85">
        <f t="shared" si="3"/>
        <v>244</v>
      </c>
      <c r="F120" s="87">
        <v>0</v>
      </c>
      <c r="G120" s="85">
        <f t="shared" si="0"/>
        <v>172</v>
      </c>
      <c r="H120" s="87">
        <v>1</v>
      </c>
      <c r="I120" s="85">
        <f t="shared" si="4"/>
        <v>60</v>
      </c>
      <c r="J120" s="87">
        <v>0</v>
      </c>
      <c r="K120" s="85">
        <f t="shared" si="10"/>
        <v>14</v>
      </c>
      <c r="L120" s="87">
        <v>2</v>
      </c>
      <c r="M120" s="85">
        <f t="shared" si="5"/>
        <v>21</v>
      </c>
      <c r="N120" s="87">
        <v>0</v>
      </c>
      <c r="O120" s="85">
        <f t="shared" si="6"/>
        <v>24</v>
      </c>
      <c r="P120" s="87">
        <v>0</v>
      </c>
      <c r="Q120" s="85">
        <f t="shared" si="7"/>
        <v>6</v>
      </c>
      <c r="R120" s="87">
        <v>0</v>
      </c>
      <c r="S120" s="85">
        <f t="shared" si="11"/>
        <v>9</v>
      </c>
      <c r="T120" s="87">
        <v>0</v>
      </c>
      <c r="U120" s="85">
        <f t="shared" si="8"/>
        <v>5</v>
      </c>
      <c r="V120" s="87">
        <v>0</v>
      </c>
      <c r="W120" s="85">
        <f t="shared" si="9"/>
        <v>2</v>
      </c>
      <c r="X120" s="87">
        <v>0</v>
      </c>
      <c r="Y120" s="85">
        <f t="shared" si="1"/>
        <v>1</v>
      </c>
      <c r="Z120" s="85"/>
      <c r="AA120" s="83"/>
      <c r="AB120" s="85"/>
      <c r="AC120" s="86"/>
    </row>
    <row r="121" spans="1:29" x14ac:dyDescent="0.2">
      <c r="A121" s="84">
        <v>44083</v>
      </c>
      <c r="B121" s="87">
        <v>8</v>
      </c>
      <c r="C121" s="85">
        <f t="shared" si="2"/>
        <v>511</v>
      </c>
      <c r="D121" s="87">
        <v>3</v>
      </c>
      <c r="E121" s="85">
        <f t="shared" si="3"/>
        <v>247</v>
      </c>
      <c r="F121" s="87">
        <v>2</v>
      </c>
      <c r="G121" s="85">
        <f t="shared" si="0"/>
        <v>174</v>
      </c>
      <c r="H121" s="87">
        <v>1</v>
      </c>
      <c r="I121" s="85">
        <f t="shared" si="4"/>
        <v>61</v>
      </c>
      <c r="J121" s="87">
        <v>1</v>
      </c>
      <c r="K121" s="85">
        <f t="shared" si="10"/>
        <v>15</v>
      </c>
      <c r="L121" s="87">
        <v>0</v>
      </c>
      <c r="M121" s="85">
        <f t="shared" si="5"/>
        <v>21</v>
      </c>
      <c r="N121" s="87">
        <v>0</v>
      </c>
      <c r="O121" s="85">
        <f t="shared" si="6"/>
        <v>24</v>
      </c>
      <c r="P121" s="87">
        <v>0</v>
      </c>
      <c r="Q121" s="85">
        <f t="shared" si="7"/>
        <v>6</v>
      </c>
      <c r="R121" s="87">
        <v>0</v>
      </c>
      <c r="S121" s="85">
        <f t="shared" si="11"/>
        <v>9</v>
      </c>
      <c r="T121" s="87">
        <v>0</v>
      </c>
      <c r="U121" s="85">
        <f t="shared" si="8"/>
        <v>5</v>
      </c>
      <c r="V121" s="87">
        <v>0</v>
      </c>
      <c r="W121" s="85">
        <f t="shared" si="9"/>
        <v>2</v>
      </c>
      <c r="X121" s="87">
        <v>0</v>
      </c>
      <c r="Y121" s="85">
        <f t="shared" si="1"/>
        <v>1</v>
      </c>
      <c r="Z121" s="85"/>
      <c r="AA121" s="83"/>
      <c r="AB121" s="85"/>
      <c r="AC121" s="86"/>
    </row>
    <row r="122" spans="1:29" x14ac:dyDescent="0.2">
      <c r="A122" s="84">
        <v>44084</v>
      </c>
      <c r="B122" s="87">
        <v>11</v>
      </c>
      <c r="C122" s="85">
        <f t="shared" si="2"/>
        <v>522</v>
      </c>
      <c r="D122" s="87">
        <v>4</v>
      </c>
      <c r="E122" s="85">
        <f t="shared" si="3"/>
        <v>251</v>
      </c>
      <c r="F122" s="87">
        <v>0</v>
      </c>
      <c r="G122" s="85">
        <f t="shared" si="0"/>
        <v>174</v>
      </c>
      <c r="H122" s="87">
        <v>1</v>
      </c>
      <c r="I122" s="85">
        <f t="shared" si="4"/>
        <v>62</v>
      </c>
      <c r="J122" s="87">
        <v>3</v>
      </c>
      <c r="K122" s="85">
        <f t="shared" si="10"/>
        <v>18</v>
      </c>
      <c r="L122" s="87">
        <v>3</v>
      </c>
      <c r="M122" s="85">
        <f t="shared" si="5"/>
        <v>24</v>
      </c>
      <c r="N122" s="87">
        <v>0</v>
      </c>
      <c r="O122" s="85">
        <f t="shared" si="6"/>
        <v>24</v>
      </c>
      <c r="P122" s="87">
        <v>0</v>
      </c>
      <c r="Q122" s="85">
        <f t="shared" si="7"/>
        <v>6</v>
      </c>
      <c r="R122" s="87">
        <v>0</v>
      </c>
      <c r="S122" s="85">
        <f t="shared" si="11"/>
        <v>9</v>
      </c>
      <c r="T122" s="87">
        <v>0</v>
      </c>
      <c r="U122" s="85">
        <f t="shared" si="8"/>
        <v>5</v>
      </c>
      <c r="V122" s="87">
        <v>0</v>
      </c>
      <c r="W122" s="85">
        <f t="shared" si="9"/>
        <v>2</v>
      </c>
      <c r="X122" s="87">
        <v>0</v>
      </c>
      <c r="Y122" s="85">
        <f t="shared" si="1"/>
        <v>1</v>
      </c>
      <c r="Z122" s="85"/>
      <c r="AA122" s="83"/>
      <c r="AB122" s="85"/>
      <c r="AC122" s="86"/>
    </row>
    <row r="123" spans="1:29" x14ac:dyDescent="0.2">
      <c r="A123" s="84">
        <v>44085</v>
      </c>
      <c r="B123" s="87">
        <v>9</v>
      </c>
      <c r="C123" s="85">
        <f t="shared" si="2"/>
        <v>531</v>
      </c>
      <c r="D123" s="87">
        <v>3</v>
      </c>
      <c r="E123" s="85">
        <f t="shared" si="3"/>
        <v>254</v>
      </c>
      <c r="F123" s="87">
        <v>0</v>
      </c>
      <c r="G123" s="85">
        <f t="shared" si="0"/>
        <v>174</v>
      </c>
      <c r="H123" s="87">
        <v>0</v>
      </c>
      <c r="I123" s="85">
        <f t="shared" si="4"/>
        <v>62</v>
      </c>
      <c r="J123" s="87">
        <v>8</v>
      </c>
      <c r="K123" s="85">
        <f t="shared" si="10"/>
        <v>26</v>
      </c>
      <c r="L123" s="87">
        <v>4</v>
      </c>
      <c r="M123" s="85">
        <f t="shared" si="5"/>
        <v>28</v>
      </c>
      <c r="N123" s="87">
        <v>0</v>
      </c>
      <c r="O123" s="85">
        <f t="shared" si="6"/>
        <v>24</v>
      </c>
      <c r="P123" s="87">
        <v>0</v>
      </c>
      <c r="Q123" s="85">
        <f t="shared" si="7"/>
        <v>6</v>
      </c>
      <c r="R123" s="87">
        <v>0</v>
      </c>
      <c r="S123" s="85">
        <f t="shared" si="11"/>
        <v>9</v>
      </c>
      <c r="T123" s="87">
        <v>0</v>
      </c>
      <c r="U123" s="85">
        <f t="shared" si="8"/>
        <v>5</v>
      </c>
      <c r="V123" s="87">
        <v>0</v>
      </c>
      <c r="W123" s="85">
        <f t="shared" si="9"/>
        <v>2</v>
      </c>
      <c r="X123" s="87">
        <v>0</v>
      </c>
      <c r="Y123" s="85">
        <f t="shared" si="1"/>
        <v>1</v>
      </c>
      <c r="Z123" s="85"/>
      <c r="AA123" s="83"/>
      <c r="AB123" s="85"/>
      <c r="AC123" s="86"/>
    </row>
    <row r="124" spans="1:29" x14ac:dyDescent="0.2">
      <c r="A124" s="84">
        <v>44086</v>
      </c>
      <c r="B124" s="87"/>
      <c r="C124" s="85">
        <f t="shared" si="2"/>
        <v>531</v>
      </c>
      <c r="D124" s="87"/>
      <c r="E124" s="85">
        <f t="shared" si="3"/>
        <v>254</v>
      </c>
      <c r="F124" s="87"/>
      <c r="G124" s="85">
        <f t="shared" si="0"/>
        <v>174</v>
      </c>
      <c r="H124" s="87"/>
      <c r="I124" s="85">
        <f t="shared" si="4"/>
        <v>62</v>
      </c>
      <c r="J124" s="87"/>
      <c r="K124" s="85">
        <f t="shared" si="10"/>
        <v>26</v>
      </c>
      <c r="L124" s="87"/>
      <c r="M124" s="85">
        <f t="shared" si="5"/>
        <v>28</v>
      </c>
      <c r="N124" s="87"/>
      <c r="O124" s="85">
        <f t="shared" si="6"/>
        <v>24</v>
      </c>
      <c r="P124" s="87"/>
      <c r="Q124" s="85">
        <f t="shared" si="7"/>
        <v>6</v>
      </c>
      <c r="R124" s="87"/>
      <c r="S124" s="85">
        <f t="shared" si="11"/>
        <v>9</v>
      </c>
      <c r="T124" s="87"/>
      <c r="U124" s="85">
        <f t="shared" si="8"/>
        <v>5</v>
      </c>
      <c r="V124" s="87"/>
      <c r="W124" s="85">
        <f t="shared" si="9"/>
        <v>2</v>
      </c>
      <c r="X124" s="87"/>
      <c r="Y124" s="85">
        <f t="shared" si="1"/>
        <v>1</v>
      </c>
      <c r="Z124" s="85"/>
      <c r="AA124" s="83"/>
      <c r="AB124" s="85"/>
      <c r="AC124" s="86"/>
    </row>
    <row r="125" spans="1:29" x14ac:dyDescent="0.2">
      <c r="A125" s="84">
        <v>44087</v>
      </c>
      <c r="B125" s="87"/>
      <c r="C125" s="85">
        <f t="shared" si="2"/>
        <v>531</v>
      </c>
      <c r="D125" s="87"/>
      <c r="E125" s="85">
        <f t="shared" si="3"/>
        <v>254</v>
      </c>
      <c r="F125" s="87"/>
      <c r="G125" s="85">
        <f t="shared" ref="G125:G132" si="12">SUM(G124,F125)</f>
        <v>174</v>
      </c>
      <c r="H125" s="87"/>
      <c r="I125" s="85">
        <f t="shared" si="4"/>
        <v>62</v>
      </c>
      <c r="J125" s="87"/>
      <c r="K125" s="85">
        <f t="shared" si="10"/>
        <v>26</v>
      </c>
      <c r="L125" s="87"/>
      <c r="M125" s="85">
        <f t="shared" si="5"/>
        <v>28</v>
      </c>
      <c r="N125" s="87"/>
      <c r="O125" s="85">
        <f t="shared" si="6"/>
        <v>24</v>
      </c>
      <c r="P125" s="87"/>
      <c r="Q125" s="85">
        <f t="shared" si="7"/>
        <v>6</v>
      </c>
      <c r="R125" s="87"/>
      <c r="S125" s="85">
        <f t="shared" si="11"/>
        <v>9</v>
      </c>
      <c r="T125" s="87"/>
      <c r="U125" s="85">
        <f t="shared" si="8"/>
        <v>5</v>
      </c>
      <c r="V125" s="87"/>
      <c r="W125" s="85">
        <f t="shared" si="9"/>
        <v>2</v>
      </c>
      <c r="X125" s="87"/>
      <c r="Y125" s="85">
        <f t="shared" ref="Y125:Y137" si="13">SUM(Y124,X125)</f>
        <v>1</v>
      </c>
      <c r="Z125" s="85"/>
      <c r="AA125" s="83"/>
      <c r="AB125" s="85"/>
      <c r="AC125" s="86"/>
    </row>
    <row r="126" spans="1:29" x14ac:dyDescent="0.2">
      <c r="A126" s="84">
        <v>44088</v>
      </c>
      <c r="B126" s="87">
        <v>8</v>
      </c>
      <c r="C126" s="85">
        <f t="shared" ref="C126:C137" si="14">SUM(C125,B126)</f>
        <v>539</v>
      </c>
      <c r="D126" s="87">
        <v>6</v>
      </c>
      <c r="E126" s="85">
        <f t="shared" ref="E126:E137" si="15">SUM(E125,D126)</f>
        <v>260</v>
      </c>
      <c r="F126" s="87">
        <v>3</v>
      </c>
      <c r="G126" s="85">
        <f t="shared" si="12"/>
        <v>177</v>
      </c>
      <c r="H126" s="87">
        <v>0</v>
      </c>
      <c r="I126" s="85">
        <f t="shared" ref="I126:I137" si="16">SUM(I125,H126)</f>
        <v>62</v>
      </c>
      <c r="J126" s="87">
        <v>2</v>
      </c>
      <c r="K126" s="85">
        <f t="shared" si="10"/>
        <v>28</v>
      </c>
      <c r="L126" s="87">
        <v>0</v>
      </c>
      <c r="M126" s="85">
        <f t="shared" ref="M126:M137" si="17">SUM(M125,L126)</f>
        <v>28</v>
      </c>
      <c r="N126" s="87">
        <v>0</v>
      </c>
      <c r="O126" s="85">
        <f t="shared" ref="O126:O137" si="18">SUM(O125,N126)</f>
        <v>24</v>
      </c>
      <c r="P126" s="87">
        <v>1</v>
      </c>
      <c r="Q126" s="85">
        <f t="shared" ref="Q126:Q137" si="19">SUM(Q125,P126)</f>
        <v>7</v>
      </c>
      <c r="R126" s="87">
        <v>0</v>
      </c>
      <c r="S126" s="85">
        <f t="shared" si="11"/>
        <v>9</v>
      </c>
      <c r="T126" s="87">
        <v>0</v>
      </c>
      <c r="U126" s="85">
        <f t="shared" ref="U126:U137" si="20">SUM(U125,T126)</f>
        <v>5</v>
      </c>
      <c r="V126" s="87">
        <v>0</v>
      </c>
      <c r="W126" s="85">
        <f t="shared" ref="W126:W137" si="21">SUM(W125,V126)</f>
        <v>2</v>
      </c>
      <c r="X126" s="87">
        <v>0</v>
      </c>
      <c r="Y126" s="85">
        <f t="shared" si="13"/>
        <v>1</v>
      </c>
      <c r="Z126" s="85">
        <v>0</v>
      </c>
      <c r="AA126" s="83">
        <f>SUM(AA125,Z126)</f>
        <v>0</v>
      </c>
      <c r="AB126" s="85"/>
      <c r="AC126" s="86"/>
    </row>
    <row r="127" spans="1:29" x14ac:dyDescent="0.2">
      <c r="A127" s="84">
        <v>44089</v>
      </c>
      <c r="B127" s="87">
        <v>10</v>
      </c>
      <c r="C127" s="85">
        <f t="shared" si="14"/>
        <v>549</v>
      </c>
      <c r="D127" s="87">
        <v>7</v>
      </c>
      <c r="E127" s="85">
        <f t="shared" si="15"/>
        <v>267</v>
      </c>
      <c r="F127" s="87">
        <v>1</v>
      </c>
      <c r="G127" s="85">
        <f t="shared" si="12"/>
        <v>178</v>
      </c>
      <c r="H127" s="87">
        <v>0</v>
      </c>
      <c r="I127" s="85">
        <f t="shared" si="16"/>
        <v>62</v>
      </c>
      <c r="J127" s="87">
        <v>7</v>
      </c>
      <c r="K127" s="85">
        <f t="shared" ref="K127:K137" si="22">K126+J127</f>
        <v>35</v>
      </c>
      <c r="L127" s="87">
        <v>0</v>
      </c>
      <c r="M127" s="85">
        <f t="shared" si="17"/>
        <v>28</v>
      </c>
      <c r="N127" s="87">
        <v>0</v>
      </c>
      <c r="O127" s="85">
        <f t="shared" si="18"/>
        <v>24</v>
      </c>
      <c r="P127" s="87">
        <v>6</v>
      </c>
      <c r="Q127" s="85">
        <f t="shared" si="19"/>
        <v>13</v>
      </c>
      <c r="R127" s="87">
        <v>0</v>
      </c>
      <c r="S127" s="85">
        <f t="shared" si="11"/>
        <v>9</v>
      </c>
      <c r="T127" s="87">
        <v>0</v>
      </c>
      <c r="U127" s="85">
        <f t="shared" si="20"/>
        <v>5</v>
      </c>
      <c r="V127" s="87">
        <v>0</v>
      </c>
      <c r="W127" s="85">
        <f t="shared" si="21"/>
        <v>2</v>
      </c>
      <c r="X127" s="87">
        <v>0</v>
      </c>
      <c r="Y127" s="85">
        <f t="shared" si="13"/>
        <v>1</v>
      </c>
      <c r="Z127" s="87">
        <v>0</v>
      </c>
      <c r="AA127" s="83">
        <f>SUM(AA126,Z127)</f>
        <v>0</v>
      </c>
      <c r="AB127" s="87"/>
      <c r="AC127" s="86"/>
    </row>
    <row r="128" spans="1:29" x14ac:dyDescent="0.2">
      <c r="A128" s="84">
        <v>44090</v>
      </c>
      <c r="B128" s="87">
        <v>13</v>
      </c>
      <c r="C128" s="85">
        <f t="shared" si="14"/>
        <v>562</v>
      </c>
      <c r="D128" s="87">
        <v>5</v>
      </c>
      <c r="E128" s="85">
        <f t="shared" si="15"/>
        <v>272</v>
      </c>
      <c r="F128" s="87">
        <v>1</v>
      </c>
      <c r="G128" s="85">
        <f t="shared" si="12"/>
        <v>179</v>
      </c>
      <c r="H128" s="87">
        <v>2</v>
      </c>
      <c r="I128" s="85">
        <f t="shared" si="16"/>
        <v>64</v>
      </c>
      <c r="J128" s="87">
        <v>1</v>
      </c>
      <c r="K128" s="85">
        <f t="shared" si="22"/>
        <v>36</v>
      </c>
      <c r="L128" s="87">
        <v>0</v>
      </c>
      <c r="M128" s="85">
        <f t="shared" si="17"/>
        <v>28</v>
      </c>
      <c r="N128" s="87">
        <v>0</v>
      </c>
      <c r="O128" s="85">
        <f t="shared" si="18"/>
        <v>24</v>
      </c>
      <c r="P128" s="87">
        <v>1</v>
      </c>
      <c r="Q128" s="85">
        <f t="shared" si="19"/>
        <v>14</v>
      </c>
      <c r="R128" s="87">
        <v>0</v>
      </c>
      <c r="S128" s="85">
        <f t="shared" si="11"/>
        <v>9</v>
      </c>
      <c r="T128" s="87">
        <v>0</v>
      </c>
      <c r="U128" s="85">
        <f t="shared" si="20"/>
        <v>5</v>
      </c>
      <c r="V128" s="87">
        <v>0</v>
      </c>
      <c r="W128" s="85">
        <f t="shared" si="21"/>
        <v>2</v>
      </c>
      <c r="X128" s="87">
        <v>0</v>
      </c>
      <c r="Y128" s="85">
        <f>SUM(Y127,X128)</f>
        <v>1</v>
      </c>
      <c r="Z128" s="87">
        <v>0</v>
      </c>
      <c r="AA128" s="83">
        <f>SUM(AA127,Z128)</f>
        <v>0</v>
      </c>
      <c r="AB128" s="87"/>
      <c r="AC128" s="86"/>
    </row>
    <row r="129" spans="1:29" x14ac:dyDescent="0.2">
      <c r="A129" s="84">
        <v>44091</v>
      </c>
      <c r="B129" s="87">
        <v>16</v>
      </c>
      <c r="C129" s="85">
        <f t="shared" si="14"/>
        <v>578</v>
      </c>
      <c r="D129" s="87">
        <v>5</v>
      </c>
      <c r="E129" s="85">
        <f t="shared" si="15"/>
        <v>277</v>
      </c>
      <c r="F129" s="87">
        <v>0</v>
      </c>
      <c r="G129" s="85">
        <f t="shared" si="12"/>
        <v>179</v>
      </c>
      <c r="H129" s="87">
        <v>2</v>
      </c>
      <c r="I129" s="85">
        <f t="shared" si="16"/>
        <v>66</v>
      </c>
      <c r="J129" s="87">
        <v>0</v>
      </c>
      <c r="K129" s="85">
        <f t="shared" si="22"/>
        <v>36</v>
      </c>
      <c r="L129" s="87">
        <v>0</v>
      </c>
      <c r="M129" s="85">
        <f t="shared" si="17"/>
        <v>28</v>
      </c>
      <c r="N129" s="87">
        <v>0</v>
      </c>
      <c r="O129" s="85">
        <f t="shared" si="18"/>
        <v>24</v>
      </c>
      <c r="P129" s="87">
        <v>2</v>
      </c>
      <c r="Q129" s="85">
        <f t="shared" si="19"/>
        <v>16</v>
      </c>
      <c r="R129" s="87">
        <v>0</v>
      </c>
      <c r="S129" s="85">
        <f t="shared" si="11"/>
        <v>9</v>
      </c>
      <c r="T129" s="87">
        <v>0</v>
      </c>
      <c r="U129" s="85">
        <f t="shared" si="20"/>
        <v>5</v>
      </c>
      <c r="V129" s="87">
        <v>0</v>
      </c>
      <c r="W129" s="85">
        <f t="shared" si="21"/>
        <v>2</v>
      </c>
      <c r="X129" s="87">
        <v>0</v>
      </c>
      <c r="Y129" s="85">
        <f t="shared" si="13"/>
        <v>1</v>
      </c>
      <c r="Z129" s="87">
        <v>0</v>
      </c>
      <c r="AA129" s="83">
        <f>SUM(AA128,Z129)</f>
        <v>0</v>
      </c>
      <c r="AB129" s="87"/>
      <c r="AC129" s="86"/>
    </row>
    <row r="130" spans="1:29" x14ac:dyDescent="0.2">
      <c r="A130" s="84">
        <v>44092</v>
      </c>
      <c r="B130" s="87">
        <v>18</v>
      </c>
      <c r="C130" s="85">
        <f t="shared" si="14"/>
        <v>596</v>
      </c>
      <c r="D130" s="87">
        <v>3</v>
      </c>
      <c r="E130" s="85">
        <f t="shared" si="15"/>
        <v>280</v>
      </c>
      <c r="F130" s="87">
        <v>0</v>
      </c>
      <c r="G130" s="85">
        <f t="shared" si="12"/>
        <v>179</v>
      </c>
      <c r="H130" s="87">
        <v>1</v>
      </c>
      <c r="I130" s="85">
        <f t="shared" si="16"/>
        <v>67</v>
      </c>
      <c r="J130" s="87">
        <v>0</v>
      </c>
      <c r="K130" s="85">
        <f t="shared" si="22"/>
        <v>36</v>
      </c>
      <c r="L130" s="87">
        <v>2</v>
      </c>
      <c r="M130" s="85">
        <f t="shared" si="17"/>
        <v>30</v>
      </c>
      <c r="N130" s="87">
        <v>0</v>
      </c>
      <c r="O130" s="85">
        <f t="shared" si="18"/>
        <v>24</v>
      </c>
      <c r="P130" s="87">
        <v>0</v>
      </c>
      <c r="Q130" s="85">
        <f t="shared" si="19"/>
        <v>16</v>
      </c>
      <c r="R130" s="87">
        <v>0</v>
      </c>
      <c r="S130" s="85">
        <f t="shared" si="11"/>
        <v>9</v>
      </c>
      <c r="T130" s="87">
        <v>0</v>
      </c>
      <c r="U130" s="85">
        <f t="shared" si="20"/>
        <v>5</v>
      </c>
      <c r="V130" s="87">
        <v>0</v>
      </c>
      <c r="W130" s="85">
        <f t="shared" si="21"/>
        <v>2</v>
      </c>
      <c r="X130" s="87">
        <v>0</v>
      </c>
      <c r="Y130" s="85">
        <f t="shared" si="13"/>
        <v>1</v>
      </c>
      <c r="Z130" s="87">
        <v>0</v>
      </c>
      <c r="AA130" s="83">
        <f>SUM(AA129,Z130)</f>
        <v>0</v>
      </c>
      <c r="AB130" s="87"/>
      <c r="AC130" s="86"/>
    </row>
    <row r="131" spans="1:29" x14ac:dyDescent="0.2">
      <c r="A131" s="84">
        <v>44093</v>
      </c>
      <c r="B131" s="87"/>
      <c r="C131" s="85">
        <f t="shared" si="14"/>
        <v>596</v>
      </c>
      <c r="D131" s="87"/>
      <c r="E131" s="85">
        <f t="shared" si="15"/>
        <v>280</v>
      </c>
      <c r="F131" s="87"/>
      <c r="G131" s="85">
        <f t="shared" si="12"/>
        <v>179</v>
      </c>
      <c r="H131" s="87"/>
      <c r="I131" s="85">
        <f t="shared" si="16"/>
        <v>67</v>
      </c>
      <c r="J131" s="87"/>
      <c r="K131" s="85">
        <f t="shared" si="22"/>
        <v>36</v>
      </c>
      <c r="L131" s="87"/>
      <c r="M131" s="85">
        <f t="shared" si="17"/>
        <v>30</v>
      </c>
      <c r="N131" s="87"/>
      <c r="O131" s="85">
        <f t="shared" si="18"/>
        <v>24</v>
      </c>
      <c r="P131" s="87"/>
      <c r="Q131" s="85">
        <f t="shared" si="19"/>
        <v>16</v>
      </c>
      <c r="R131" s="87"/>
      <c r="S131" s="85">
        <f t="shared" si="11"/>
        <v>9</v>
      </c>
      <c r="T131" s="87"/>
      <c r="U131" s="85">
        <f t="shared" si="20"/>
        <v>5</v>
      </c>
      <c r="V131" s="87"/>
      <c r="W131" s="85">
        <f t="shared" si="21"/>
        <v>2</v>
      </c>
      <c r="X131" s="87"/>
      <c r="Y131" s="85">
        <f t="shared" si="13"/>
        <v>1</v>
      </c>
      <c r="Z131" s="87"/>
      <c r="AA131" s="83">
        <f t="shared" ref="AA131:AA132" si="23">SUM(AA130,Z131)</f>
        <v>0</v>
      </c>
      <c r="AB131" s="87"/>
      <c r="AC131" s="86"/>
    </row>
    <row r="132" spans="1:29" x14ac:dyDescent="0.2">
      <c r="A132" s="84">
        <v>44094</v>
      </c>
      <c r="B132" s="87"/>
      <c r="C132" s="85">
        <f t="shared" si="14"/>
        <v>596</v>
      </c>
      <c r="D132" s="87"/>
      <c r="E132" s="85">
        <f t="shared" si="15"/>
        <v>280</v>
      </c>
      <c r="F132" s="87"/>
      <c r="G132" s="85">
        <f t="shared" si="12"/>
        <v>179</v>
      </c>
      <c r="H132" s="87"/>
      <c r="I132" s="85">
        <f t="shared" si="16"/>
        <v>67</v>
      </c>
      <c r="J132" s="87"/>
      <c r="K132" s="85">
        <f t="shared" si="22"/>
        <v>36</v>
      </c>
      <c r="L132" s="87"/>
      <c r="M132" s="85">
        <f t="shared" si="17"/>
        <v>30</v>
      </c>
      <c r="N132" s="87"/>
      <c r="O132" s="85">
        <f t="shared" si="18"/>
        <v>24</v>
      </c>
      <c r="P132" s="87"/>
      <c r="Q132" s="85">
        <f t="shared" si="19"/>
        <v>16</v>
      </c>
      <c r="R132" s="87"/>
      <c r="S132" s="85">
        <f t="shared" si="11"/>
        <v>9</v>
      </c>
      <c r="T132" s="87"/>
      <c r="U132" s="85">
        <f t="shared" si="20"/>
        <v>5</v>
      </c>
      <c r="V132" s="87"/>
      <c r="W132" s="85">
        <f t="shared" si="21"/>
        <v>2</v>
      </c>
      <c r="X132" s="87"/>
      <c r="Y132" s="85">
        <f t="shared" si="13"/>
        <v>1</v>
      </c>
      <c r="Z132" s="87"/>
      <c r="AA132" s="83">
        <f t="shared" si="23"/>
        <v>0</v>
      </c>
      <c r="AB132" s="87"/>
      <c r="AC132" s="86"/>
    </row>
    <row r="133" spans="1:29" x14ac:dyDescent="0.2">
      <c r="A133" s="84">
        <v>44095</v>
      </c>
      <c r="B133" s="87">
        <v>35</v>
      </c>
      <c r="C133" s="85">
        <f t="shared" si="14"/>
        <v>631</v>
      </c>
      <c r="D133" s="87">
        <v>12</v>
      </c>
      <c r="E133" s="85">
        <f t="shared" si="15"/>
        <v>292</v>
      </c>
      <c r="F133" s="87">
        <v>0</v>
      </c>
      <c r="G133" s="85">
        <f t="shared" ref="G133:G137" si="24">SUM(G132,F133)</f>
        <v>179</v>
      </c>
      <c r="H133" s="87">
        <v>1</v>
      </c>
      <c r="I133" s="85">
        <f t="shared" si="16"/>
        <v>68</v>
      </c>
      <c r="J133" s="87">
        <v>0</v>
      </c>
      <c r="K133" s="85">
        <f t="shared" si="22"/>
        <v>36</v>
      </c>
      <c r="L133" s="87">
        <v>0</v>
      </c>
      <c r="M133" s="85">
        <f t="shared" si="17"/>
        <v>30</v>
      </c>
      <c r="N133" s="87">
        <v>0</v>
      </c>
      <c r="O133" s="85">
        <f t="shared" si="18"/>
        <v>24</v>
      </c>
      <c r="P133" s="87">
        <v>4</v>
      </c>
      <c r="Q133" s="85">
        <f t="shared" si="19"/>
        <v>20</v>
      </c>
      <c r="R133" s="87">
        <v>2</v>
      </c>
      <c r="S133" s="85">
        <f t="shared" ref="S133:S137" si="25">SUM(S132,R133)</f>
        <v>11</v>
      </c>
      <c r="T133" s="87">
        <v>0</v>
      </c>
      <c r="U133" s="85">
        <f t="shared" si="20"/>
        <v>5</v>
      </c>
      <c r="V133" s="87">
        <v>0</v>
      </c>
      <c r="W133" s="85">
        <f t="shared" si="21"/>
        <v>2</v>
      </c>
      <c r="X133" s="87">
        <v>0</v>
      </c>
      <c r="Y133" s="85">
        <f t="shared" si="13"/>
        <v>1</v>
      </c>
      <c r="Z133" s="87">
        <v>1</v>
      </c>
      <c r="AA133" s="83">
        <f>SUM(AA132+Z133)</f>
        <v>1</v>
      </c>
      <c r="AB133" s="87"/>
      <c r="AC133" s="86"/>
    </row>
    <row r="134" spans="1:29" x14ac:dyDescent="0.2">
      <c r="A134" s="84">
        <v>44096</v>
      </c>
      <c r="B134" s="87">
        <v>26</v>
      </c>
      <c r="C134" s="85">
        <f t="shared" si="14"/>
        <v>657</v>
      </c>
      <c r="D134" s="87">
        <v>10</v>
      </c>
      <c r="E134" s="85">
        <f t="shared" si="15"/>
        <v>302</v>
      </c>
      <c r="F134" s="87">
        <v>0</v>
      </c>
      <c r="G134" s="85">
        <f t="shared" si="24"/>
        <v>179</v>
      </c>
      <c r="H134" s="87">
        <v>1</v>
      </c>
      <c r="I134" s="85">
        <f t="shared" si="16"/>
        <v>69</v>
      </c>
      <c r="J134" s="87">
        <v>0</v>
      </c>
      <c r="K134" s="85">
        <f t="shared" si="22"/>
        <v>36</v>
      </c>
      <c r="L134" s="87">
        <v>0</v>
      </c>
      <c r="M134" s="85">
        <f t="shared" si="17"/>
        <v>30</v>
      </c>
      <c r="N134" s="87">
        <v>0</v>
      </c>
      <c r="O134" s="85">
        <f t="shared" si="18"/>
        <v>24</v>
      </c>
      <c r="P134" s="87">
        <v>0</v>
      </c>
      <c r="Q134" s="85">
        <f t="shared" si="19"/>
        <v>20</v>
      </c>
      <c r="R134" s="87">
        <v>0</v>
      </c>
      <c r="S134" s="85">
        <f t="shared" si="25"/>
        <v>11</v>
      </c>
      <c r="T134" s="87">
        <v>0</v>
      </c>
      <c r="U134" s="85">
        <f t="shared" si="20"/>
        <v>5</v>
      </c>
      <c r="V134" s="87">
        <v>0</v>
      </c>
      <c r="W134" s="85">
        <f t="shared" si="21"/>
        <v>2</v>
      </c>
      <c r="X134" s="87">
        <v>0</v>
      </c>
      <c r="Y134" s="85">
        <f t="shared" si="13"/>
        <v>1</v>
      </c>
      <c r="Z134" s="87">
        <v>0</v>
      </c>
      <c r="AA134" s="83">
        <f t="shared" ref="AA134:AA158" si="26">SUM(AA133+Z134)</f>
        <v>1</v>
      </c>
      <c r="AB134" s="87"/>
      <c r="AC134" s="86"/>
    </row>
    <row r="135" spans="1:29" x14ac:dyDescent="0.2">
      <c r="A135" s="84">
        <v>44097</v>
      </c>
      <c r="B135" s="87">
        <v>15</v>
      </c>
      <c r="C135" s="85">
        <f t="shared" si="14"/>
        <v>672</v>
      </c>
      <c r="D135" s="87">
        <v>4</v>
      </c>
      <c r="E135" s="85">
        <f t="shared" si="15"/>
        <v>306</v>
      </c>
      <c r="F135" s="87">
        <v>0</v>
      </c>
      <c r="G135" s="85">
        <f t="shared" si="24"/>
        <v>179</v>
      </c>
      <c r="H135" s="87">
        <v>1</v>
      </c>
      <c r="I135" s="85">
        <f t="shared" si="16"/>
        <v>70</v>
      </c>
      <c r="J135" s="87">
        <v>0</v>
      </c>
      <c r="K135" s="85">
        <f t="shared" si="22"/>
        <v>36</v>
      </c>
      <c r="L135" s="87">
        <v>0</v>
      </c>
      <c r="M135" s="85">
        <f t="shared" si="17"/>
        <v>30</v>
      </c>
      <c r="N135" s="87">
        <v>0</v>
      </c>
      <c r="O135" s="85">
        <f t="shared" si="18"/>
        <v>24</v>
      </c>
      <c r="P135" s="87">
        <v>0</v>
      </c>
      <c r="Q135" s="85">
        <f t="shared" si="19"/>
        <v>20</v>
      </c>
      <c r="R135" s="87">
        <v>0</v>
      </c>
      <c r="S135" s="85">
        <f t="shared" si="25"/>
        <v>11</v>
      </c>
      <c r="T135" s="87">
        <v>0</v>
      </c>
      <c r="U135" s="85">
        <f t="shared" si="20"/>
        <v>5</v>
      </c>
      <c r="V135" s="87">
        <v>0</v>
      </c>
      <c r="W135" s="85">
        <f t="shared" si="21"/>
        <v>2</v>
      </c>
      <c r="X135" s="87">
        <v>0</v>
      </c>
      <c r="Y135" s="85">
        <f t="shared" si="13"/>
        <v>1</v>
      </c>
      <c r="Z135" s="87">
        <v>0</v>
      </c>
      <c r="AA135" s="83">
        <f t="shared" si="26"/>
        <v>1</v>
      </c>
      <c r="AB135" s="87"/>
      <c r="AC135" s="86"/>
    </row>
    <row r="136" spans="1:29" x14ac:dyDescent="0.2">
      <c r="A136" s="84">
        <v>44098</v>
      </c>
      <c r="B136" s="83">
        <v>8</v>
      </c>
      <c r="C136" s="85">
        <f t="shared" si="14"/>
        <v>680</v>
      </c>
      <c r="D136" s="83">
        <v>4</v>
      </c>
      <c r="E136" s="85">
        <f t="shared" si="15"/>
        <v>310</v>
      </c>
      <c r="F136" s="83">
        <v>0</v>
      </c>
      <c r="G136" s="85">
        <f t="shared" si="24"/>
        <v>179</v>
      </c>
      <c r="H136" s="83">
        <v>0</v>
      </c>
      <c r="I136" s="85">
        <f t="shared" si="16"/>
        <v>70</v>
      </c>
      <c r="J136" s="83">
        <v>0</v>
      </c>
      <c r="K136" s="85">
        <f t="shared" si="22"/>
        <v>36</v>
      </c>
      <c r="L136" s="83">
        <v>0</v>
      </c>
      <c r="M136" s="85">
        <f t="shared" si="17"/>
        <v>30</v>
      </c>
      <c r="N136" s="83">
        <v>0</v>
      </c>
      <c r="O136" s="85">
        <f t="shared" si="18"/>
        <v>24</v>
      </c>
      <c r="P136" s="83">
        <v>0</v>
      </c>
      <c r="Q136" s="85">
        <f t="shared" si="19"/>
        <v>20</v>
      </c>
      <c r="R136" s="83">
        <v>0</v>
      </c>
      <c r="S136" s="85">
        <f t="shared" si="25"/>
        <v>11</v>
      </c>
      <c r="T136" s="83">
        <v>0</v>
      </c>
      <c r="U136" s="85">
        <f t="shared" si="20"/>
        <v>5</v>
      </c>
      <c r="V136" s="83">
        <v>0</v>
      </c>
      <c r="W136" s="85">
        <f t="shared" si="21"/>
        <v>2</v>
      </c>
      <c r="X136" s="83">
        <v>0</v>
      </c>
      <c r="Y136" s="85">
        <f t="shared" si="13"/>
        <v>1</v>
      </c>
      <c r="Z136" s="83">
        <v>0</v>
      </c>
      <c r="AA136" s="83">
        <f t="shared" si="26"/>
        <v>1</v>
      </c>
      <c r="AB136" s="83"/>
      <c r="AC136" s="86"/>
    </row>
    <row r="137" spans="1:29" x14ac:dyDescent="0.2">
      <c r="A137" s="84">
        <v>44099</v>
      </c>
      <c r="B137" s="83">
        <v>9</v>
      </c>
      <c r="C137" s="85">
        <f t="shared" si="14"/>
        <v>689</v>
      </c>
      <c r="D137" s="83">
        <v>1</v>
      </c>
      <c r="E137" s="85">
        <f t="shared" si="15"/>
        <v>311</v>
      </c>
      <c r="F137" s="83">
        <v>0</v>
      </c>
      <c r="G137" s="85">
        <f t="shared" si="24"/>
        <v>179</v>
      </c>
      <c r="H137" s="83">
        <v>0</v>
      </c>
      <c r="I137" s="85">
        <f t="shared" si="16"/>
        <v>70</v>
      </c>
      <c r="J137" s="83">
        <v>0</v>
      </c>
      <c r="K137" s="85">
        <f t="shared" si="22"/>
        <v>36</v>
      </c>
      <c r="L137" s="83">
        <v>0</v>
      </c>
      <c r="M137" s="85">
        <f t="shared" si="17"/>
        <v>30</v>
      </c>
      <c r="N137" s="83">
        <v>0</v>
      </c>
      <c r="O137" s="85">
        <f t="shared" si="18"/>
        <v>24</v>
      </c>
      <c r="P137" s="83">
        <v>0</v>
      </c>
      <c r="Q137" s="85">
        <f t="shared" si="19"/>
        <v>20</v>
      </c>
      <c r="R137" s="83">
        <v>0</v>
      </c>
      <c r="S137" s="85">
        <f t="shared" si="25"/>
        <v>11</v>
      </c>
      <c r="T137" s="83">
        <v>0</v>
      </c>
      <c r="U137" s="85">
        <f t="shared" si="20"/>
        <v>5</v>
      </c>
      <c r="V137" s="83">
        <v>0</v>
      </c>
      <c r="W137" s="85">
        <f t="shared" si="21"/>
        <v>2</v>
      </c>
      <c r="X137" s="83">
        <v>0</v>
      </c>
      <c r="Y137" s="85">
        <f t="shared" si="13"/>
        <v>1</v>
      </c>
      <c r="Z137" s="83">
        <v>0</v>
      </c>
      <c r="AA137" s="83">
        <f t="shared" si="26"/>
        <v>1</v>
      </c>
      <c r="AB137" s="83"/>
      <c r="AC137" s="86"/>
    </row>
    <row r="138" spans="1:29" x14ac:dyDescent="0.2">
      <c r="A138" s="84">
        <v>44100</v>
      </c>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f t="shared" si="26"/>
        <v>1</v>
      </c>
      <c r="AB138" s="83"/>
      <c r="AC138" s="86"/>
    </row>
    <row r="139" spans="1:29" x14ac:dyDescent="0.2">
      <c r="A139" s="84">
        <v>44101</v>
      </c>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f t="shared" si="26"/>
        <v>1</v>
      </c>
      <c r="AB139" s="83"/>
      <c r="AC139" s="86"/>
    </row>
    <row r="140" spans="1:29" x14ac:dyDescent="0.2">
      <c r="A140" s="84">
        <v>44102</v>
      </c>
      <c r="B140" s="83">
        <v>12</v>
      </c>
      <c r="C140" s="85">
        <f>SUM(C137,B140)</f>
        <v>701</v>
      </c>
      <c r="D140" s="83">
        <v>5</v>
      </c>
      <c r="E140" s="85">
        <f>SUM(E137,D140)</f>
        <v>316</v>
      </c>
      <c r="F140" s="83">
        <v>0</v>
      </c>
      <c r="G140" s="85">
        <f>SUM(G137,F140)</f>
        <v>179</v>
      </c>
      <c r="H140" s="83">
        <v>2</v>
      </c>
      <c r="I140" s="85">
        <f>SUM(I137,H140)</f>
        <v>72</v>
      </c>
      <c r="J140" s="83">
        <v>0</v>
      </c>
      <c r="K140" s="85">
        <f>K137+J140</f>
        <v>36</v>
      </c>
      <c r="L140" s="83">
        <v>0</v>
      </c>
      <c r="M140" s="85">
        <f>SUM(M137,L140)</f>
        <v>30</v>
      </c>
      <c r="N140" s="83">
        <v>0</v>
      </c>
      <c r="O140" s="85">
        <f>SUM(O137,N140)</f>
        <v>24</v>
      </c>
      <c r="P140" s="83">
        <v>1</v>
      </c>
      <c r="Q140" s="85">
        <f>SUM(Q137,P140)</f>
        <v>21</v>
      </c>
      <c r="R140" s="83">
        <v>0</v>
      </c>
      <c r="S140" s="85">
        <f>SUM(S137,R140)</f>
        <v>11</v>
      </c>
      <c r="T140" s="83">
        <v>0</v>
      </c>
      <c r="U140" s="85">
        <f>SUM(U137,T140)</f>
        <v>5</v>
      </c>
      <c r="V140" s="83">
        <v>0</v>
      </c>
      <c r="W140" s="85">
        <f>SUM(W137,V140)</f>
        <v>2</v>
      </c>
      <c r="X140" s="83">
        <v>0</v>
      </c>
      <c r="Y140" s="85">
        <f>SUM(Y137,X140)</f>
        <v>1</v>
      </c>
      <c r="Z140" s="83">
        <v>0</v>
      </c>
      <c r="AA140" s="83">
        <f t="shared" si="26"/>
        <v>1</v>
      </c>
      <c r="AB140" s="83"/>
      <c r="AC140" s="86"/>
    </row>
    <row r="141" spans="1:29" x14ac:dyDescent="0.2">
      <c r="A141" s="84">
        <v>44103</v>
      </c>
      <c r="B141" s="83">
        <v>7</v>
      </c>
      <c r="C141" s="85">
        <f>SUM(C140,B141)</f>
        <v>708</v>
      </c>
      <c r="D141" s="83">
        <v>0</v>
      </c>
      <c r="E141" s="85">
        <f>SUM(E140,D141)</f>
        <v>316</v>
      </c>
      <c r="F141" s="83">
        <v>0</v>
      </c>
      <c r="G141" s="85">
        <f>SUM(G140,F141)</f>
        <v>179</v>
      </c>
      <c r="H141" s="83">
        <v>0</v>
      </c>
      <c r="I141" s="85">
        <f>SUM(I140,H141)</f>
        <v>72</v>
      </c>
      <c r="J141" s="83">
        <v>0</v>
      </c>
      <c r="K141" s="85">
        <f>K140+J141</f>
        <v>36</v>
      </c>
      <c r="L141" s="83">
        <v>0</v>
      </c>
      <c r="M141" s="85">
        <f>SUM(M140,L141)</f>
        <v>30</v>
      </c>
      <c r="N141" s="83">
        <v>0</v>
      </c>
      <c r="O141" s="85">
        <f>SUM(O140,N141)</f>
        <v>24</v>
      </c>
      <c r="P141" s="83">
        <v>0</v>
      </c>
      <c r="Q141" s="85">
        <f>SUM(Q140,P141)</f>
        <v>21</v>
      </c>
      <c r="R141" s="83">
        <v>0</v>
      </c>
      <c r="S141" s="85">
        <f>SUM(S140,R141)</f>
        <v>11</v>
      </c>
      <c r="T141" s="83">
        <v>0</v>
      </c>
      <c r="U141" s="85">
        <f>SUM(U140,T141)</f>
        <v>5</v>
      </c>
      <c r="V141" s="83">
        <v>0</v>
      </c>
      <c r="W141" s="85">
        <f>SUM(W140,V141)</f>
        <v>2</v>
      </c>
      <c r="X141" s="83">
        <v>0</v>
      </c>
      <c r="Y141" s="85">
        <f>SUM(Y140,X141)</f>
        <v>1</v>
      </c>
      <c r="Z141" s="83">
        <v>0</v>
      </c>
      <c r="AA141" s="83">
        <f t="shared" si="26"/>
        <v>1</v>
      </c>
      <c r="AB141" s="83"/>
      <c r="AC141" s="86"/>
    </row>
    <row r="142" spans="1:29" x14ac:dyDescent="0.2">
      <c r="A142" s="84">
        <v>44104</v>
      </c>
      <c r="B142" s="83">
        <v>17</v>
      </c>
      <c r="C142" s="85">
        <f>SUM(C141,B142)</f>
        <v>725</v>
      </c>
      <c r="D142" s="83">
        <v>0</v>
      </c>
      <c r="E142" s="85">
        <f>SUM(E141,D142)</f>
        <v>316</v>
      </c>
      <c r="F142" s="83">
        <v>0</v>
      </c>
      <c r="G142" s="85">
        <f>SUM(G141,F142)</f>
        <v>179</v>
      </c>
      <c r="H142" s="83">
        <v>1</v>
      </c>
      <c r="I142" s="85">
        <f>SUM(I141,H142)</f>
        <v>73</v>
      </c>
      <c r="J142" s="83">
        <v>0</v>
      </c>
      <c r="K142" s="85">
        <f>K141+J142</f>
        <v>36</v>
      </c>
      <c r="L142" s="83">
        <v>0</v>
      </c>
      <c r="M142" s="85">
        <f>SUM(M141,L142)</f>
        <v>30</v>
      </c>
      <c r="N142" s="83">
        <v>0</v>
      </c>
      <c r="O142" s="85">
        <f>SUM(O141,N142)</f>
        <v>24</v>
      </c>
      <c r="P142" s="83">
        <v>0</v>
      </c>
      <c r="Q142" s="85">
        <f>SUM(Q141,P142)</f>
        <v>21</v>
      </c>
      <c r="R142" s="83">
        <v>0</v>
      </c>
      <c r="S142" s="85">
        <f>SUM(S141,R142)</f>
        <v>11</v>
      </c>
      <c r="T142" s="83">
        <v>0</v>
      </c>
      <c r="U142" s="85">
        <f>SUM(U141,T142)</f>
        <v>5</v>
      </c>
      <c r="V142" s="83">
        <v>0</v>
      </c>
      <c r="W142" s="85">
        <f>SUM(W141,V142)</f>
        <v>2</v>
      </c>
      <c r="X142" s="83">
        <v>0</v>
      </c>
      <c r="Y142" s="85">
        <f>SUM(Y141,X142)</f>
        <v>1</v>
      </c>
      <c r="Z142" s="83">
        <v>0</v>
      </c>
      <c r="AA142" s="83">
        <f t="shared" si="26"/>
        <v>1</v>
      </c>
      <c r="AB142" s="83"/>
      <c r="AC142" s="86"/>
    </row>
    <row r="143" spans="1:29" x14ac:dyDescent="0.2">
      <c r="A143" s="84">
        <v>44105</v>
      </c>
      <c r="B143" s="83">
        <v>8</v>
      </c>
      <c r="C143" s="85">
        <f>SUM(C142,B143)</f>
        <v>733</v>
      </c>
      <c r="D143" s="83">
        <v>0</v>
      </c>
      <c r="E143" s="85">
        <f>SUM(E142,D143)</f>
        <v>316</v>
      </c>
      <c r="F143" s="83">
        <v>0</v>
      </c>
      <c r="G143" s="85">
        <f>SUM(G142,F143)</f>
        <v>179</v>
      </c>
      <c r="H143" s="83">
        <v>1</v>
      </c>
      <c r="I143" s="85">
        <f>SUM(I142,H143)</f>
        <v>74</v>
      </c>
      <c r="J143" s="83">
        <v>0</v>
      </c>
      <c r="K143" s="85">
        <f>K142+J143</f>
        <v>36</v>
      </c>
      <c r="L143" s="83">
        <v>2</v>
      </c>
      <c r="M143" s="85">
        <f t="shared" ref="M143:M158" si="27">SUM(M142,L143)</f>
        <v>32</v>
      </c>
      <c r="N143" s="83">
        <v>0</v>
      </c>
      <c r="O143" s="85">
        <f>SUM(O142,N143)</f>
        <v>24</v>
      </c>
      <c r="P143" s="83">
        <v>0</v>
      </c>
      <c r="Q143" s="85">
        <f>SUM(Q142,P143)</f>
        <v>21</v>
      </c>
      <c r="R143" s="83">
        <v>1</v>
      </c>
      <c r="S143" s="85">
        <f>SUM(S142,R143)</f>
        <v>12</v>
      </c>
      <c r="T143" s="83">
        <v>0</v>
      </c>
      <c r="U143" s="85">
        <f>SUM(U142,T143)</f>
        <v>5</v>
      </c>
      <c r="V143" s="83">
        <v>0</v>
      </c>
      <c r="W143" s="85">
        <f>SUM(W142,V143)</f>
        <v>2</v>
      </c>
      <c r="X143" s="83">
        <v>0</v>
      </c>
      <c r="Y143" s="85">
        <f>SUM(Y142,X143)</f>
        <v>1</v>
      </c>
      <c r="Z143" s="83">
        <v>0</v>
      </c>
      <c r="AA143" s="83">
        <f t="shared" si="26"/>
        <v>1</v>
      </c>
      <c r="AB143" s="83"/>
      <c r="AC143" s="86"/>
    </row>
    <row r="144" spans="1:29" x14ac:dyDescent="0.2">
      <c r="A144" s="84">
        <v>44106</v>
      </c>
      <c r="B144" s="83">
        <v>10</v>
      </c>
      <c r="C144" s="85">
        <f>SUM(C143,B144)</f>
        <v>743</v>
      </c>
      <c r="D144" s="83">
        <v>4</v>
      </c>
      <c r="E144" s="85">
        <f>SUM(E143,D144)</f>
        <v>320</v>
      </c>
      <c r="F144" s="83">
        <v>1</v>
      </c>
      <c r="G144" s="85">
        <f>SUM(G143,F144)</f>
        <v>180</v>
      </c>
      <c r="H144" s="83">
        <v>1</v>
      </c>
      <c r="I144" s="85">
        <f>SUM(I143,H144)</f>
        <v>75</v>
      </c>
      <c r="J144" s="83">
        <v>0</v>
      </c>
      <c r="K144" s="85">
        <f>K143+J144</f>
        <v>36</v>
      </c>
      <c r="L144" s="83">
        <v>0</v>
      </c>
      <c r="M144" s="85">
        <f t="shared" si="27"/>
        <v>32</v>
      </c>
      <c r="N144" s="83">
        <v>0</v>
      </c>
      <c r="O144" s="85">
        <f>SUM(O143,N144)</f>
        <v>24</v>
      </c>
      <c r="P144" s="83">
        <v>1</v>
      </c>
      <c r="Q144" s="85">
        <f>SUM(Q143,P144)</f>
        <v>22</v>
      </c>
      <c r="R144" s="83">
        <v>1</v>
      </c>
      <c r="S144" s="85">
        <f>SUM(S143,R144)</f>
        <v>13</v>
      </c>
      <c r="T144" s="83">
        <v>0</v>
      </c>
      <c r="U144" s="85">
        <f>SUM(U143,T144)</f>
        <v>5</v>
      </c>
      <c r="V144" s="83">
        <v>0</v>
      </c>
      <c r="W144" s="85">
        <f>SUM(W143,V144)</f>
        <v>2</v>
      </c>
      <c r="X144" s="83">
        <v>0</v>
      </c>
      <c r="Y144" s="85">
        <f>SUM(Y143,X144)</f>
        <v>1</v>
      </c>
      <c r="Z144" s="83">
        <v>0</v>
      </c>
      <c r="AA144" s="83">
        <f t="shared" si="26"/>
        <v>1</v>
      </c>
      <c r="AB144" s="83"/>
      <c r="AC144" s="86"/>
    </row>
    <row r="145" spans="1:29" x14ac:dyDescent="0.2">
      <c r="A145" s="84">
        <v>44107</v>
      </c>
      <c r="B145" s="83"/>
      <c r="C145" s="85">
        <f t="shared" ref="C145:C158" si="28">SUM(C144,B145)</f>
        <v>743</v>
      </c>
      <c r="D145" s="83"/>
      <c r="E145" s="85">
        <f t="shared" ref="E145:E158" si="29">SUM(E144,D145)</f>
        <v>320</v>
      </c>
      <c r="F145" s="83"/>
      <c r="G145" s="85">
        <f t="shared" ref="G145:G158" si="30">SUM(G144,F145)</f>
        <v>180</v>
      </c>
      <c r="H145" s="83"/>
      <c r="I145" s="85">
        <f t="shared" ref="I145:I158" si="31">SUM(I144,H145)</f>
        <v>75</v>
      </c>
      <c r="J145" s="83"/>
      <c r="K145" s="85">
        <f t="shared" ref="K145:K158" si="32">K144+J145</f>
        <v>36</v>
      </c>
      <c r="L145" s="83"/>
      <c r="M145" s="85">
        <f t="shared" si="27"/>
        <v>32</v>
      </c>
      <c r="N145" s="83"/>
      <c r="O145" s="85">
        <f t="shared" ref="O145:O158" si="33">SUM(O144,N145)</f>
        <v>24</v>
      </c>
      <c r="P145" s="83"/>
      <c r="Q145" s="85">
        <f t="shared" ref="Q145:Q158" si="34">SUM(Q144,P145)</f>
        <v>22</v>
      </c>
      <c r="R145" s="83"/>
      <c r="S145" s="85">
        <f t="shared" ref="S145:S158" si="35">SUM(S144,R145)</f>
        <v>13</v>
      </c>
      <c r="T145" s="83"/>
      <c r="U145" s="85">
        <f t="shared" ref="U145:U158" si="36">SUM(U144,T145)</f>
        <v>5</v>
      </c>
      <c r="V145" s="83"/>
      <c r="W145" s="85">
        <f t="shared" ref="W145:W158" si="37">SUM(W144,V145)</f>
        <v>2</v>
      </c>
      <c r="X145" s="83"/>
      <c r="Y145" s="85">
        <f t="shared" ref="Y145:Y158" si="38">SUM(Y144,X145)</f>
        <v>1</v>
      </c>
      <c r="Z145" s="83"/>
      <c r="AA145" s="83">
        <f t="shared" si="26"/>
        <v>1</v>
      </c>
      <c r="AB145" s="83"/>
      <c r="AC145" s="86"/>
    </row>
    <row r="146" spans="1:29" x14ac:dyDescent="0.2">
      <c r="A146" s="84">
        <v>44108</v>
      </c>
      <c r="B146" s="83"/>
      <c r="C146" s="85">
        <f t="shared" si="28"/>
        <v>743</v>
      </c>
      <c r="D146" s="83"/>
      <c r="E146" s="85">
        <f t="shared" si="29"/>
        <v>320</v>
      </c>
      <c r="F146" s="83"/>
      <c r="G146" s="85">
        <f t="shared" si="30"/>
        <v>180</v>
      </c>
      <c r="H146" s="83"/>
      <c r="I146" s="85">
        <f t="shared" si="31"/>
        <v>75</v>
      </c>
      <c r="J146" s="83"/>
      <c r="K146" s="85">
        <f t="shared" si="32"/>
        <v>36</v>
      </c>
      <c r="L146" s="83"/>
      <c r="M146" s="85">
        <f t="shared" si="27"/>
        <v>32</v>
      </c>
      <c r="N146" s="83"/>
      <c r="O146" s="85">
        <f t="shared" si="33"/>
        <v>24</v>
      </c>
      <c r="P146" s="83"/>
      <c r="Q146" s="85">
        <f t="shared" si="34"/>
        <v>22</v>
      </c>
      <c r="R146" s="83"/>
      <c r="S146" s="85">
        <f t="shared" si="35"/>
        <v>13</v>
      </c>
      <c r="T146" s="83"/>
      <c r="U146" s="85">
        <f t="shared" si="36"/>
        <v>5</v>
      </c>
      <c r="V146" s="83"/>
      <c r="W146" s="85">
        <f t="shared" si="37"/>
        <v>2</v>
      </c>
      <c r="X146" s="83"/>
      <c r="Y146" s="85">
        <f t="shared" si="38"/>
        <v>1</v>
      </c>
      <c r="Z146" s="83"/>
      <c r="AA146" s="83">
        <f t="shared" si="26"/>
        <v>1</v>
      </c>
      <c r="AB146" s="83"/>
      <c r="AC146" s="86"/>
    </row>
    <row r="147" spans="1:29" x14ac:dyDescent="0.2">
      <c r="A147" s="84">
        <v>44109</v>
      </c>
      <c r="B147" s="83">
        <v>21</v>
      </c>
      <c r="C147" s="85">
        <f t="shared" si="28"/>
        <v>764</v>
      </c>
      <c r="D147" s="83">
        <v>5</v>
      </c>
      <c r="E147" s="85">
        <f t="shared" si="29"/>
        <v>325</v>
      </c>
      <c r="F147" s="83">
        <v>0</v>
      </c>
      <c r="G147" s="85">
        <f t="shared" si="30"/>
        <v>180</v>
      </c>
      <c r="H147" s="83">
        <v>5</v>
      </c>
      <c r="I147" s="85">
        <f t="shared" si="31"/>
        <v>80</v>
      </c>
      <c r="J147" s="83">
        <v>0</v>
      </c>
      <c r="K147" s="85">
        <f t="shared" si="32"/>
        <v>36</v>
      </c>
      <c r="L147" s="83">
        <v>2</v>
      </c>
      <c r="M147" s="85">
        <f t="shared" si="27"/>
        <v>34</v>
      </c>
      <c r="N147" s="83">
        <v>0</v>
      </c>
      <c r="O147" s="85">
        <f t="shared" si="33"/>
        <v>24</v>
      </c>
      <c r="P147" s="83">
        <v>3</v>
      </c>
      <c r="Q147" s="85">
        <f t="shared" si="34"/>
        <v>25</v>
      </c>
      <c r="R147" s="83">
        <v>1</v>
      </c>
      <c r="S147" s="85">
        <f t="shared" si="35"/>
        <v>14</v>
      </c>
      <c r="T147" s="83">
        <v>0</v>
      </c>
      <c r="U147" s="85">
        <f t="shared" si="36"/>
        <v>5</v>
      </c>
      <c r="V147" s="83">
        <v>0</v>
      </c>
      <c r="W147" s="85">
        <f t="shared" si="37"/>
        <v>2</v>
      </c>
      <c r="X147" s="83">
        <v>0</v>
      </c>
      <c r="Y147" s="85">
        <f t="shared" si="38"/>
        <v>1</v>
      </c>
      <c r="Z147" s="83">
        <v>0</v>
      </c>
      <c r="AA147" s="83">
        <f t="shared" si="26"/>
        <v>1</v>
      </c>
      <c r="AB147" s="83"/>
      <c r="AC147" s="86"/>
    </row>
    <row r="148" spans="1:29" x14ac:dyDescent="0.2">
      <c r="A148" s="84">
        <v>44110</v>
      </c>
      <c r="B148" s="83">
        <v>17</v>
      </c>
      <c r="C148" s="85">
        <f t="shared" si="28"/>
        <v>781</v>
      </c>
      <c r="D148" s="83">
        <v>6</v>
      </c>
      <c r="E148" s="85">
        <f t="shared" si="29"/>
        <v>331</v>
      </c>
      <c r="F148" s="83">
        <v>0</v>
      </c>
      <c r="G148" s="85">
        <f t="shared" si="30"/>
        <v>180</v>
      </c>
      <c r="H148" s="83">
        <v>3</v>
      </c>
      <c r="I148" s="85">
        <f t="shared" si="31"/>
        <v>83</v>
      </c>
      <c r="J148" s="83">
        <v>0</v>
      </c>
      <c r="K148" s="85">
        <f t="shared" si="32"/>
        <v>36</v>
      </c>
      <c r="L148" s="83">
        <v>1</v>
      </c>
      <c r="M148" s="85">
        <f t="shared" si="27"/>
        <v>35</v>
      </c>
      <c r="N148" s="83">
        <v>0</v>
      </c>
      <c r="O148" s="85">
        <f t="shared" si="33"/>
        <v>24</v>
      </c>
      <c r="P148" s="83">
        <v>1</v>
      </c>
      <c r="Q148" s="85">
        <f t="shared" si="34"/>
        <v>26</v>
      </c>
      <c r="R148" s="83">
        <v>0</v>
      </c>
      <c r="S148" s="85">
        <f t="shared" si="35"/>
        <v>14</v>
      </c>
      <c r="T148" s="83">
        <v>0</v>
      </c>
      <c r="U148" s="85">
        <f t="shared" si="36"/>
        <v>5</v>
      </c>
      <c r="V148" s="83">
        <v>0</v>
      </c>
      <c r="W148" s="85">
        <f t="shared" si="37"/>
        <v>2</v>
      </c>
      <c r="X148" s="83">
        <v>0</v>
      </c>
      <c r="Y148" s="85">
        <f t="shared" si="38"/>
        <v>1</v>
      </c>
      <c r="Z148" s="83">
        <v>0</v>
      </c>
      <c r="AA148" s="83">
        <f t="shared" si="26"/>
        <v>1</v>
      </c>
      <c r="AB148" s="83"/>
      <c r="AC148" s="86"/>
    </row>
    <row r="149" spans="1:29" x14ac:dyDescent="0.2">
      <c r="A149" s="84">
        <v>44111</v>
      </c>
      <c r="B149" s="83">
        <v>15</v>
      </c>
      <c r="C149" s="85">
        <f t="shared" si="28"/>
        <v>796</v>
      </c>
      <c r="D149" s="83">
        <v>5</v>
      </c>
      <c r="E149" s="85">
        <f t="shared" si="29"/>
        <v>336</v>
      </c>
      <c r="F149" s="83">
        <v>7</v>
      </c>
      <c r="G149" s="85">
        <f t="shared" si="30"/>
        <v>187</v>
      </c>
      <c r="H149" s="83">
        <v>2</v>
      </c>
      <c r="I149" s="85">
        <f t="shared" si="31"/>
        <v>85</v>
      </c>
      <c r="J149" s="83">
        <v>0</v>
      </c>
      <c r="K149" s="85">
        <f t="shared" si="32"/>
        <v>36</v>
      </c>
      <c r="L149" s="83">
        <v>0</v>
      </c>
      <c r="M149" s="85">
        <f t="shared" si="27"/>
        <v>35</v>
      </c>
      <c r="N149" s="83">
        <v>0</v>
      </c>
      <c r="O149" s="85">
        <f t="shared" si="33"/>
        <v>24</v>
      </c>
      <c r="P149" s="83">
        <v>3</v>
      </c>
      <c r="Q149" s="85">
        <f t="shared" si="34"/>
        <v>29</v>
      </c>
      <c r="R149" s="83">
        <v>0</v>
      </c>
      <c r="S149" s="85">
        <f t="shared" si="35"/>
        <v>14</v>
      </c>
      <c r="T149" s="83">
        <v>0</v>
      </c>
      <c r="U149" s="85">
        <f t="shared" si="36"/>
        <v>5</v>
      </c>
      <c r="V149" s="83">
        <v>0</v>
      </c>
      <c r="W149" s="85">
        <f t="shared" si="37"/>
        <v>2</v>
      </c>
      <c r="X149" s="83">
        <v>0</v>
      </c>
      <c r="Y149" s="85">
        <f t="shared" si="38"/>
        <v>1</v>
      </c>
      <c r="Z149" s="83">
        <v>0</v>
      </c>
      <c r="AA149" s="83">
        <f t="shared" si="26"/>
        <v>1</v>
      </c>
      <c r="AB149" s="83"/>
      <c r="AC149" s="86"/>
    </row>
    <row r="150" spans="1:29" x14ac:dyDescent="0.2">
      <c r="A150" s="84">
        <v>44112</v>
      </c>
      <c r="B150" s="83">
        <v>14</v>
      </c>
      <c r="C150" s="85">
        <f t="shared" si="28"/>
        <v>810</v>
      </c>
      <c r="D150" s="83">
        <v>13</v>
      </c>
      <c r="E150" s="85">
        <f t="shared" si="29"/>
        <v>349</v>
      </c>
      <c r="F150" s="83">
        <v>0</v>
      </c>
      <c r="G150" s="85">
        <f t="shared" si="30"/>
        <v>187</v>
      </c>
      <c r="H150" s="83">
        <v>3</v>
      </c>
      <c r="I150" s="85">
        <f t="shared" si="31"/>
        <v>88</v>
      </c>
      <c r="J150" s="83">
        <v>0</v>
      </c>
      <c r="K150" s="85">
        <f t="shared" si="32"/>
        <v>36</v>
      </c>
      <c r="L150" s="83">
        <v>4</v>
      </c>
      <c r="M150" s="85">
        <f t="shared" si="27"/>
        <v>39</v>
      </c>
      <c r="N150" s="83">
        <v>1</v>
      </c>
      <c r="O150" s="85">
        <f t="shared" si="33"/>
        <v>25</v>
      </c>
      <c r="P150" s="83">
        <v>0</v>
      </c>
      <c r="Q150" s="85">
        <f t="shared" si="34"/>
        <v>29</v>
      </c>
      <c r="R150" s="83">
        <v>0</v>
      </c>
      <c r="S150" s="85">
        <f t="shared" si="35"/>
        <v>14</v>
      </c>
      <c r="T150" s="83">
        <v>2</v>
      </c>
      <c r="U150" s="85">
        <f t="shared" si="36"/>
        <v>7</v>
      </c>
      <c r="V150" s="83">
        <v>0</v>
      </c>
      <c r="W150" s="85">
        <f t="shared" si="37"/>
        <v>2</v>
      </c>
      <c r="X150" s="83">
        <v>0</v>
      </c>
      <c r="Y150" s="85">
        <f t="shared" si="38"/>
        <v>1</v>
      </c>
      <c r="Z150" s="83">
        <v>0</v>
      </c>
      <c r="AA150" s="83">
        <f t="shared" si="26"/>
        <v>1</v>
      </c>
      <c r="AB150" s="83"/>
      <c r="AC150" s="86"/>
    </row>
    <row r="151" spans="1:29" x14ac:dyDescent="0.2">
      <c r="A151" s="84">
        <v>44113</v>
      </c>
      <c r="B151" s="83">
        <v>21</v>
      </c>
      <c r="C151" s="85">
        <f t="shared" si="28"/>
        <v>831</v>
      </c>
      <c r="D151" s="83">
        <v>6</v>
      </c>
      <c r="E151" s="85">
        <f t="shared" si="29"/>
        <v>355</v>
      </c>
      <c r="F151" s="83">
        <v>4</v>
      </c>
      <c r="G151" s="85">
        <f t="shared" si="30"/>
        <v>191</v>
      </c>
      <c r="H151" s="83">
        <v>0</v>
      </c>
      <c r="I151" s="85">
        <f t="shared" si="31"/>
        <v>88</v>
      </c>
      <c r="J151" s="83">
        <v>0</v>
      </c>
      <c r="K151" s="85">
        <f t="shared" si="32"/>
        <v>36</v>
      </c>
      <c r="L151" s="83">
        <v>2</v>
      </c>
      <c r="M151" s="85">
        <f t="shared" si="27"/>
        <v>41</v>
      </c>
      <c r="N151" s="83">
        <v>0</v>
      </c>
      <c r="O151" s="85">
        <f t="shared" si="33"/>
        <v>25</v>
      </c>
      <c r="P151" s="83">
        <v>2</v>
      </c>
      <c r="Q151" s="85">
        <f t="shared" si="34"/>
        <v>31</v>
      </c>
      <c r="R151" s="83">
        <v>0</v>
      </c>
      <c r="S151" s="85">
        <f t="shared" si="35"/>
        <v>14</v>
      </c>
      <c r="T151" s="83">
        <v>0</v>
      </c>
      <c r="U151" s="85">
        <f t="shared" si="36"/>
        <v>7</v>
      </c>
      <c r="V151" s="83">
        <v>0</v>
      </c>
      <c r="W151" s="85">
        <f t="shared" si="37"/>
        <v>2</v>
      </c>
      <c r="X151" s="83">
        <v>0</v>
      </c>
      <c r="Y151" s="85">
        <f t="shared" si="38"/>
        <v>1</v>
      </c>
      <c r="Z151" s="83">
        <v>0</v>
      </c>
      <c r="AA151" s="83">
        <f t="shared" si="26"/>
        <v>1</v>
      </c>
      <c r="AB151" s="83"/>
      <c r="AC151" s="86"/>
    </row>
    <row r="152" spans="1:29" x14ac:dyDescent="0.2">
      <c r="A152" s="84">
        <v>44114</v>
      </c>
      <c r="B152" s="83"/>
      <c r="C152" s="85">
        <f t="shared" si="28"/>
        <v>831</v>
      </c>
      <c r="D152" s="83"/>
      <c r="E152" s="85">
        <f t="shared" si="29"/>
        <v>355</v>
      </c>
      <c r="F152" s="83"/>
      <c r="G152" s="85">
        <f t="shared" si="30"/>
        <v>191</v>
      </c>
      <c r="H152" s="83"/>
      <c r="I152" s="85">
        <f t="shared" si="31"/>
        <v>88</v>
      </c>
      <c r="J152" s="83"/>
      <c r="K152" s="85">
        <f t="shared" si="32"/>
        <v>36</v>
      </c>
      <c r="L152" s="83"/>
      <c r="M152" s="85">
        <f t="shared" si="27"/>
        <v>41</v>
      </c>
      <c r="N152" s="83"/>
      <c r="O152" s="85">
        <f t="shared" si="33"/>
        <v>25</v>
      </c>
      <c r="P152" s="83"/>
      <c r="Q152" s="85">
        <f t="shared" si="34"/>
        <v>31</v>
      </c>
      <c r="R152" s="83"/>
      <c r="S152" s="85">
        <f t="shared" si="35"/>
        <v>14</v>
      </c>
      <c r="T152" s="83"/>
      <c r="U152" s="85">
        <f t="shared" si="36"/>
        <v>7</v>
      </c>
      <c r="V152" s="83"/>
      <c r="W152" s="85">
        <f t="shared" si="37"/>
        <v>2</v>
      </c>
      <c r="X152" s="83"/>
      <c r="Y152" s="85">
        <f t="shared" si="38"/>
        <v>1</v>
      </c>
      <c r="Z152" s="83"/>
      <c r="AA152" s="83">
        <f t="shared" si="26"/>
        <v>1</v>
      </c>
      <c r="AB152" s="83"/>
      <c r="AC152" s="86"/>
    </row>
    <row r="153" spans="1:29" x14ac:dyDescent="0.2">
      <c r="A153" s="84">
        <v>44115</v>
      </c>
      <c r="B153" s="83"/>
      <c r="C153" s="85">
        <f t="shared" si="28"/>
        <v>831</v>
      </c>
      <c r="D153" s="83"/>
      <c r="E153" s="85">
        <f t="shared" si="29"/>
        <v>355</v>
      </c>
      <c r="F153" s="83"/>
      <c r="G153" s="85">
        <f t="shared" si="30"/>
        <v>191</v>
      </c>
      <c r="H153" s="83"/>
      <c r="I153" s="85">
        <f t="shared" si="31"/>
        <v>88</v>
      </c>
      <c r="J153" s="83"/>
      <c r="K153" s="85">
        <f t="shared" si="32"/>
        <v>36</v>
      </c>
      <c r="L153" s="83"/>
      <c r="M153" s="85">
        <f t="shared" si="27"/>
        <v>41</v>
      </c>
      <c r="N153" s="83"/>
      <c r="O153" s="85">
        <f t="shared" si="33"/>
        <v>25</v>
      </c>
      <c r="P153" s="83"/>
      <c r="Q153" s="85">
        <f t="shared" si="34"/>
        <v>31</v>
      </c>
      <c r="R153" s="83"/>
      <c r="S153" s="85">
        <f t="shared" si="35"/>
        <v>14</v>
      </c>
      <c r="T153" s="83"/>
      <c r="U153" s="85">
        <f t="shared" si="36"/>
        <v>7</v>
      </c>
      <c r="V153" s="83"/>
      <c r="W153" s="85">
        <f t="shared" si="37"/>
        <v>2</v>
      </c>
      <c r="X153" s="83"/>
      <c r="Y153" s="85">
        <f t="shared" si="38"/>
        <v>1</v>
      </c>
      <c r="Z153" s="83"/>
      <c r="AA153" s="83">
        <f t="shared" si="26"/>
        <v>1</v>
      </c>
      <c r="AB153" s="83"/>
      <c r="AC153" s="86"/>
    </row>
    <row r="154" spans="1:29" x14ac:dyDescent="0.2">
      <c r="A154" s="84">
        <v>44116</v>
      </c>
      <c r="B154" s="83">
        <v>65</v>
      </c>
      <c r="C154" s="85">
        <f t="shared" si="28"/>
        <v>896</v>
      </c>
      <c r="D154" s="83">
        <v>23</v>
      </c>
      <c r="E154" s="85">
        <f t="shared" si="29"/>
        <v>378</v>
      </c>
      <c r="F154" s="83">
        <v>14</v>
      </c>
      <c r="G154" s="85">
        <f t="shared" si="30"/>
        <v>205</v>
      </c>
      <c r="H154" s="83">
        <v>12</v>
      </c>
      <c r="I154" s="85">
        <f t="shared" si="31"/>
        <v>100</v>
      </c>
      <c r="J154" s="83">
        <v>0</v>
      </c>
      <c r="K154" s="85">
        <f t="shared" si="32"/>
        <v>36</v>
      </c>
      <c r="L154" s="83">
        <v>9</v>
      </c>
      <c r="M154" s="85">
        <f t="shared" si="27"/>
        <v>50</v>
      </c>
      <c r="N154" s="83">
        <v>2</v>
      </c>
      <c r="O154" s="85">
        <f t="shared" si="33"/>
        <v>27</v>
      </c>
      <c r="P154" s="83">
        <v>6</v>
      </c>
      <c r="Q154" s="85">
        <f t="shared" si="34"/>
        <v>37</v>
      </c>
      <c r="R154" s="83">
        <v>1</v>
      </c>
      <c r="S154" s="85">
        <f t="shared" si="35"/>
        <v>15</v>
      </c>
      <c r="T154" s="83">
        <v>0</v>
      </c>
      <c r="U154" s="85">
        <f t="shared" si="36"/>
        <v>7</v>
      </c>
      <c r="V154" s="83">
        <v>0</v>
      </c>
      <c r="W154" s="85">
        <f t="shared" si="37"/>
        <v>2</v>
      </c>
      <c r="X154" s="83">
        <v>1</v>
      </c>
      <c r="Y154" s="85">
        <f t="shared" si="38"/>
        <v>2</v>
      </c>
      <c r="Z154" s="83">
        <v>0</v>
      </c>
      <c r="AA154" s="83">
        <f t="shared" si="26"/>
        <v>1</v>
      </c>
      <c r="AB154" s="83"/>
      <c r="AC154" s="86"/>
    </row>
    <row r="155" spans="1:29" x14ac:dyDescent="0.2">
      <c r="A155" s="84">
        <v>44117</v>
      </c>
      <c r="B155" s="83">
        <v>13</v>
      </c>
      <c r="C155" s="85">
        <f t="shared" si="28"/>
        <v>909</v>
      </c>
      <c r="D155" s="83">
        <v>3</v>
      </c>
      <c r="E155" s="85">
        <f t="shared" si="29"/>
        <v>381</v>
      </c>
      <c r="F155" s="83">
        <v>3</v>
      </c>
      <c r="G155" s="85">
        <f t="shared" si="30"/>
        <v>208</v>
      </c>
      <c r="H155" s="83">
        <v>4</v>
      </c>
      <c r="I155" s="85">
        <f t="shared" si="31"/>
        <v>104</v>
      </c>
      <c r="J155" s="83">
        <v>0</v>
      </c>
      <c r="K155" s="85">
        <f t="shared" si="32"/>
        <v>36</v>
      </c>
      <c r="L155" s="83">
        <v>3</v>
      </c>
      <c r="M155" s="85">
        <f t="shared" si="27"/>
        <v>53</v>
      </c>
      <c r="N155" s="83">
        <v>0</v>
      </c>
      <c r="O155" s="85">
        <f t="shared" si="33"/>
        <v>27</v>
      </c>
      <c r="P155" s="83">
        <v>3</v>
      </c>
      <c r="Q155" s="85">
        <f t="shared" si="34"/>
        <v>40</v>
      </c>
      <c r="R155" s="83">
        <v>0</v>
      </c>
      <c r="S155" s="85">
        <f t="shared" si="35"/>
        <v>15</v>
      </c>
      <c r="T155" s="83">
        <v>2</v>
      </c>
      <c r="U155" s="85">
        <f t="shared" si="36"/>
        <v>9</v>
      </c>
      <c r="V155" s="83">
        <v>0</v>
      </c>
      <c r="W155" s="85">
        <f t="shared" si="37"/>
        <v>2</v>
      </c>
      <c r="X155" s="83">
        <v>0</v>
      </c>
      <c r="Y155" s="85">
        <f t="shared" si="38"/>
        <v>2</v>
      </c>
      <c r="Z155" s="83">
        <v>0</v>
      </c>
      <c r="AA155" s="83">
        <f t="shared" si="26"/>
        <v>1</v>
      </c>
      <c r="AB155" s="83">
        <v>1</v>
      </c>
      <c r="AC155" s="86">
        <v>1</v>
      </c>
    </row>
    <row r="156" spans="1:29" x14ac:dyDescent="0.2">
      <c r="A156" s="84">
        <v>44118</v>
      </c>
      <c r="B156" s="83">
        <v>17</v>
      </c>
      <c r="C156" s="85">
        <f t="shared" si="28"/>
        <v>926</v>
      </c>
      <c r="D156" s="83">
        <v>9</v>
      </c>
      <c r="E156" s="85">
        <f t="shared" si="29"/>
        <v>390</v>
      </c>
      <c r="F156" s="83">
        <v>6</v>
      </c>
      <c r="G156" s="85">
        <f t="shared" si="30"/>
        <v>214</v>
      </c>
      <c r="H156" s="83">
        <v>8</v>
      </c>
      <c r="I156" s="85">
        <f t="shared" si="31"/>
        <v>112</v>
      </c>
      <c r="J156" s="83">
        <v>2</v>
      </c>
      <c r="K156" s="85">
        <f t="shared" si="32"/>
        <v>38</v>
      </c>
      <c r="L156" s="83">
        <v>7</v>
      </c>
      <c r="M156" s="85">
        <f t="shared" si="27"/>
        <v>60</v>
      </c>
      <c r="N156" s="83">
        <v>0</v>
      </c>
      <c r="O156" s="85">
        <f t="shared" si="33"/>
        <v>27</v>
      </c>
      <c r="P156" s="83">
        <v>3</v>
      </c>
      <c r="Q156" s="85">
        <f t="shared" si="34"/>
        <v>43</v>
      </c>
      <c r="R156" s="83">
        <v>0</v>
      </c>
      <c r="S156" s="85">
        <f t="shared" si="35"/>
        <v>15</v>
      </c>
      <c r="T156" s="83">
        <v>0</v>
      </c>
      <c r="U156" s="85">
        <f t="shared" si="36"/>
        <v>9</v>
      </c>
      <c r="V156" s="83">
        <v>0</v>
      </c>
      <c r="W156" s="85">
        <f t="shared" si="37"/>
        <v>2</v>
      </c>
      <c r="X156" s="83">
        <v>0</v>
      </c>
      <c r="Y156" s="85">
        <f t="shared" si="38"/>
        <v>2</v>
      </c>
      <c r="Z156" s="83">
        <v>1</v>
      </c>
      <c r="AA156" s="83">
        <f t="shared" si="26"/>
        <v>2</v>
      </c>
      <c r="AB156" s="83">
        <v>0</v>
      </c>
      <c r="AC156" s="86">
        <v>1</v>
      </c>
    </row>
    <row r="157" spans="1:29" x14ac:dyDescent="0.2">
      <c r="A157" s="84">
        <v>44119</v>
      </c>
      <c r="B157" s="83">
        <v>22</v>
      </c>
      <c r="C157" s="85">
        <f t="shared" si="28"/>
        <v>948</v>
      </c>
      <c r="D157" s="83">
        <v>10</v>
      </c>
      <c r="E157" s="85">
        <f t="shared" si="29"/>
        <v>400</v>
      </c>
      <c r="F157" s="83">
        <v>6</v>
      </c>
      <c r="G157" s="85">
        <f t="shared" si="30"/>
        <v>220</v>
      </c>
      <c r="H157" s="83">
        <v>8</v>
      </c>
      <c r="I157" s="85">
        <f t="shared" si="31"/>
        <v>120</v>
      </c>
      <c r="J157" s="83">
        <v>0</v>
      </c>
      <c r="K157" s="85">
        <f t="shared" si="32"/>
        <v>38</v>
      </c>
      <c r="L157" s="83">
        <v>1</v>
      </c>
      <c r="M157" s="85">
        <f t="shared" si="27"/>
        <v>61</v>
      </c>
      <c r="N157" s="83">
        <v>0</v>
      </c>
      <c r="O157" s="85">
        <f t="shared" si="33"/>
        <v>27</v>
      </c>
      <c r="P157" s="83">
        <v>4</v>
      </c>
      <c r="Q157" s="85">
        <f t="shared" si="34"/>
        <v>47</v>
      </c>
      <c r="R157" s="83">
        <v>0</v>
      </c>
      <c r="S157" s="85">
        <f t="shared" si="35"/>
        <v>15</v>
      </c>
      <c r="T157" s="83">
        <v>0</v>
      </c>
      <c r="U157" s="85">
        <f t="shared" si="36"/>
        <v>9</v>
      </c>
      <c r="V157" s="83">
        <v>0</v>
      </c>
      <c r="W157" s="85">
        <f t="shared" si="37"/>
        <v>2</v>
      </c>
      <c r="X157" s="83">
        <v>0</v>
      </c>
      <c r="Y157" s="85">
        <f t="shared" si="38"/>
        <v>2</v>
      </c>
      <c r="Z157" s="83">
        <v>0</v>
      </c>
      <c r="AA157" s="83">
        <f t="shared" si="26"/>
        <v>2</v>
      </c>
      <c r="AB157" s="83">
        <v>0</v>
      </c>
      <c r="AC157" s="86">
        <v>1</v>
      </c>
    </row>
    <row r="158" spans="1:29" x14ac:dyDescent="0.2">
      <c r="A158" s="84">
        <v>44120</v>
      </c>
      <c r="B158" s="83">
        <v>14</v>
      </c>
      <c r="C158" s="85">
        <f t="shared" si="28"/>
        <v>962</v>
      </c>
      <c r="D158" s="83">
        <v>5</v>
      </c>
      <c r="E158" s="85">
        <f t="shared" si="29"/>
        <v>405</v>
      </c>
      <c r="F158" s="83">
        <v>0</v>
      </c>
      <c r="G158" s="85">
        <f t="shared" si="30"/>
        <v>220</v>
      </c>
      <c r="H158" s="83">
        <v>3</v>
      </c>
      <c r="I158" s="85">
        <f t="shared" si="31"/>
        <v>123</v>
      </c>
      <c r="J158" s="83">
        <v>0</v>
      </c>
      <c r="K158" s="85">
        <f t="shared" si="32"/>
        <v>38</v>
      </c>
      <c r="L158" s="83">
        <v>0</v>
      </c>
      <c r="M158" s="85">
        <f t="shared" si="27"/>
        <v>61</v>
      </c>
      <c r="N158" s="83">
        <v>0</v>
      </c>
      <c r="O158" s="85">
        <f t="shared" si="33"/>
        <v>27</v>
      </c>
      <c r="P158" s="83">
        <v>2</v>
      </c>
      <c r="Q158" s="85">
        <f t="shared" si="34"/>
        <v>49</v>
      </c>
      <c r="R158" s="83">
        <v>0</v>
      </c>
      <c r="S158" s="85">
        <f t="shared" si="35"/>
        <v>15</v>
      </c>
      <c r="T158" s="83">
        <v>0</v>
      </c>
      <c r="U158" s="85">
        <f t="shared" si="36"/>
        <v>9</v>
      </c>
      <c r="V158" s="83">
        <v>0</v>
      </c>
      <c r="W158" s="85">
        <f t="shared" si="37"/>
        <v>2</v>
      </c>
      <c r="X158" s="83">
        <v>0</v>
      </c>
      <c r="Y158" s="85">
        <f t="shared" si="38"/>
        <v>2</v>
      </c>
      <c r="Z158" s="83">
        <v>0</v>
      </c>
      <c r="AA158" s="83">
        <f t="shared" si="26"/>
        <v>2</v>
      </c>
      <c r="AB158" s="83">
        <v>0</v>
      </c>
      <c r="AC158" s="86">
        <v>1</v>
      </c>
    </row>
    <row r="159" spans="1:29" x14ac:dyDescent="0.2">
      <c r="A159" s="84">
        <v>44121</v>
      </c>
      <c r="B159" s="83"/>
      <c r="C159" s="85">
        <f t="shared" ref="C159:C160" si="39">SUM(C158,B159)</f>
        <v>962</v>
      </c>
      <c r="D159" s="83"/>
      <c r="E159" s="85">
        <f t="shared" ref="E159:E160" si="40">SUM(E158,D159)</f>
        <v>405</v>
      </c>
      <c r="F159" s="83"/>
      <c r="G159" s="85">
        <f t="shared" ref="G159:G160" si="41">SUM(G158,F159)</f>
        <v>220</v>
      </c>
      <c r="H159" s="83"/>
      <c r="I159" s="85">
        <f t="shared" ref="I159:I160" si="42">SUM(I158,H159)</f>
        <v>123</v>
      </c>
      <c r="J159" s="83"/>
      <c r="K159" s="85">
        <f t="shared" ref="K159:K160" si="43">K158+J159</f>
        <v>38</v>
      </c>
      <c r="L159" s="83"/>
      <c r="M159" s="85">
        <f t="shared" ref="M159:M160" si="44">SUM(M158,L159)</f>
        <v>61</v>
      </c>
      <c r="N159" s="83"/>
      <c r="O159" s="85">
        <f t="shared" ref="O159:O160" si="45">SUM(O158,N159)</f>
        <v>27</v>
      </c>
      <c r="P159" s="83"/>
      <c r="Q159" s="85">
        <f t="shared" ref="Q159:Q160" si="46">SUM(Q158,P159)</f>
        <v>49</v>
      </c>
      <c r="R159" s="83"/>
      <c r="S159" s="85">
        <f t="shared" ref="S159:S160" si="47">SUM(S158,R159)</f>
        <v>15</v>
      </c>
      <c r="T159" s="83"/>
      <c r="U159" s="85">
        <f t="shared" ref="U159:U160" si="48">SUM(U158,T159)</f>
        <v>9</v>
      </c>
      <c r="V159" s="83"/>
      <c r="W159" s="85">
        <f t="shared" ref="W159:W160" si="49">SUM(W158,V159)</f>
        <v>2</v>
      </c>
      <c r="X159" s="83"/>
      <c r="Y159" s="85">
        <f t="shared" ref="Y159:Y160" si="50">SUM(Y158,X159)</f>
        <v>2</v>
      </c>
      <c r="Z159" s="83"/>
      <c r="AA159" s="83">
        <f t="shared" ref="AA159:AA160" si="51">SUM(AA158+Z159)</f>
        <v>2</v>
      </c>
      <c r="AB159" s="83"/>
      <c r="AC159" s="86"/>
    </row>
    <row r="160" spans="1:29" x14ac:dyDescent="0.2">
      <c r="A160" s="84">
        <v>44122</v>
      </c>
      <c r="B160" s="83"/>
      <c r="C160" s="85">
        <f t="shared" si="39"/>
        <v>962</v>
      </c>
      <c r="D160" s="83"/>
      <c r="E160" s="85">
        <f t="shared" si="40"/>
        <v>405</v>
      </c>
      <c r="F160" s="83"/>
      <c r="G160" s="85">
        <f t="shared" si="41"/>
        <v>220</v>
      </c>
      <c r="H160" s="83"/>
      <c r="I160" s="85">
        <f t="shared" si="42"/>
        <v>123</v>
      </c>
      <c r="J160" s="83"/>
      <c r="K160" s="85">
        <f t="shared" si="43"/>
        <v>38</v>
      </c>
      <c r="L160" s="83"/>
      <c r="M160" s="85">
        <f t="shared" si="44"/>
        <v>61</v>
      </c>
      <c r="N160" s="83"/>
      <c r="O160" s="85">
        <f t="shared" si="45"/>
        <v>27</v>
      </c>
      <c r="P160" s="83"/>
      <c r="Q160" s="85">
        <f t="shared" si="46"/>
        <v>49</v>
      </c>
      <c r="R160" s="83"/>
      <c r="S160" s="85">
        <f t="shared" si="47"/>
        <v>15</v>
      </c>
      <c r="T160" s="83"/>
      <c r="U160" s="85">
        <f t="shared" si="48"/>
        <v>9</v>
      </c>
      <c r="V160" s="83"/>
      <c r="W160" s="85">
        <f t="shared" si="49"/>
        <v>2</v>
      </c>
      <c r="X160" s="83"/>
      <c r="Y160" s="85">
        <f t="shared" si="50"/>
        <v>2</v>
      </c>
      <c r="Z160" s="83"/>
      <c r="AA160" s="83">
        <f t="shared" si="51"/>
        <v>2</v>
      </c>
      <c r="AB160" s="83"/>
      <c r="AC160" s="86"/>
    </row>
    <row r="161" spans="1:29" x14ac:dyDescent="0.2">
      <c r="A161" s="84">
        <v>44123</v>
      </c>
      <c r="B161" s="83">
        <v>61</v>
      </c>
      <c r="C161" s="85">
        <f t="shared" ref="C161:C169" si="52">SUM(C160,B161)</f>
        <v>1023</v>
      </c>
      <c r="D161" s="83">
        <v>30</v>
      </c>
      <c r="E161" s="85">
        <f t="shared" ref="E161:E169" si="53">SUM(E160,D161)</f>
        <v>435</v>
      </c>
      <c r="F161" s="83">
        <v>6</v>
      </c>
      <c r="G161" s="85">
        <f t="shared" ref="G161:G169" si="54">SUM(G160,F161)</f>
        <v>226</v>
      </c>
      <c r="H161" s="83">
        <v>16</v>
      </c>
      <c r="I161" s="85">
        <f t="shared" ref="I161:I169" si="55">SUM(I160,H161)</f>
        <v>139</v>
      </c>
      <c r="J161" s="83">
        <v>0</v>
      </c>
      <c r="K161" s="85">
        <f t="shared" ref="K161:K169" si="56">K160+J161</f>
        <v>38</v>
      </c>
      <c r="L161" s="83">
        <v>1</v>
      </c>
      <c r="M161" s="85">
        <f t="shared" ref="M161:M169" si="57">SUM(M160,L161)</f>
        <v>62</v>
      </c>
      <c r="N161" s="83">
        <v>1</v>
      </c>
      <c r="O161" s="85">
        <f t="shared" ref="O161:O169" si="58">SUM(O160,N161)</f>
        <v>28</v>
      </c>
      <c r="P161" s="83">
        <v>1</v>
      </c>
      <c r="Q161" s="85">
        <f t="shared" ref="Q161:Q169" si="59">SUM(Q160,P161)</f>
        <v>50</v>
      </c>
      <c r="R161" s="83">
        <v>3</v>
      </c>
      <c r="S161" s="85">
        <f t="shared" ref="S161:S169" si="60">SUM(S160,R161)</f>
        <v>18</v>
      </c>
      <c r="T161" s="83">
        <v>1</v>
      </c>
      <c r="U161" s="85">
        <f t="shared" ref="U161:U169" si="61">SUM(U160,T161)</f>
        <v>10</v>
      </c>
      <c r="V161" s="83">
        <v>0</v>
      </c>
      <c r="W161" s="85">
        <f t="shared" ref="W161:W169" si="62">SUM(W160,V161)</f>
        <v>2</v>
      </c>
      <c r="X161" s="83">
        <v>0</v>
      </c>
      <c r="Y161" s="85">
        <f t="shared" ref="Y161:Y169" si="63">SUM(Y160,X161)</f>
        <v>2</v>
      </c>
      <c r="Z161" s="83">
        <v>0</v>
      </c>
      <c r="AA161" s="83">
        <f t="shared" ref="AA161:AA169" si="64">SUM(AA160+Z161)</f>
        <v>2</v>
      </c>
      <c r="AB161" s="83">
        <v>0</v>
      </c>
      <c r="AC161" s="86">
        <v>1</v>
      </c>
    </row>
    <row r="162" spans="1:29" x14ac:dyDescent="0.2">
      <c r="A162" s="84">
        <v>44124</v>
      </c>
      <c r="B162" s="83">
        <v>43</v>
      </c>
      <c r="C162" s="85">
        <f t="shared" si="52"/>
        <v>1066</v>
      </c>
      <c r="D162" s="83">
        <v>47</v>
      </c>
      <c r="E162" s="85">
        <f t="shared" si="53"/>
        <v>482</v>
      </c>
      <c r="F162" s="83">
        <v>10</v>
      </c>
      <c r="G162" s="85">
        <f t="shared" si="54"/>
        <v>236</v>
      </c>
      <c r="H162" s="83">
        <v>14</v>
      </c>
      <c r="I162" s="85">
        <f t="shared" si="55"/>
        <v>153</v>
      </c>
      <c r="J162" s="83">
        <v>0</v>
      </c>
      <c r="K162" s="85">
        <f t="shared" si="56"/>
        <v>38</v>
      </c>
      <c r="L162" s="83">
        <v>0</v>
      </c>
      <c r="M162" s="85">
        <f t="shared" si="57"/>
        <v>62</v>
      </c>
      <c r="N162" s="83">
        <v>0</v>
      </c>
      <c r="O162" s="85">
        <f t="shared" si="58"/>
        <v>28</v>
      </c>
      <c r="P162" s="83">
        <v>4</v>
      </c>
      <c r="Q162" s="85">
        <f t="shared" si="59"/>
        <v>54</v>
      </c>
      <c r="R162" s="83">
        <v>1</v>
      </c>
      <c r="S162" s="85">
        <f t="shared" si="60"/>
        <v>19</v>
      </c>
      <c r="T162" s="83">
        <v>0</v>
      </c>
      <c r="U162" s="85">
        <f t="shared" si="61"/>
        <v>10</v>
      </c>
      <c r="V162" s="83">
        <v>0</v>
      </c>
      <c r="W162" s="85">
        <f t="shared" si="62"/>
        <v>2</v>
      </c>
      <c r="X162" s="83">
        <v>0</v>
      </c>
      <c r="Y162" s="85">
        <f t="shared" si="63"/>
        <v>2</v>
      </c>
      <c r="Z162" s="83">
        <v>0</v>
      </c>
      <c r="AA162" s="83">
        <f t="shared" si="64"/>
        <v>2</v>
      </c>
      <c r="AB162" s="83">
        <v>0</v>
      </c>
      <c r="AC162" s="86">
        <v>1</v>
      </c>
    </row>
    <row r="163" spans="1:29" x14ac:dyDescent="0.2">
      <c r="A163" s="84">
        <v>44125</v>
      </c>
      <c r="B163" s="83">
        <v>74</v>
      </c>
      <c r="C163" s="85">
        <f t="shared" si="52"/>
        <v>1140</v>
      </c>
      <c r="D163" s="83">
        <v>38</v>
      </c>
      <c r="E163" s="85">
        <f t="shared" si="53"/>
        <v>520</v>
      </c>
      <c r="F163" s="83">
        <v>0</v>
      </c>
      <c r="G163" s="85">
        <f t="shared" si="54"/>
        <v>236</v>
      </c>
      <c r="H163" s="83">
        <v>11</v>
      </c>
      <c r="I163" s="85">
        <f t="shared" si="55"/>
        <v>164</v>
      </c>
      <c r="J163" s="83">
        <v>0</v>
      </c>
      <c r="K163" s="85">
        <f t="shared" si="56"/>
        <v>38</v>
      </c>
      <c r="L163" s="83">
        <v>0</v>
      </c>
      <c r="M163" s="85">
        <f t="shared" si="57"/>
        <v>62</v>
      </c>
      <c r="N163" s="83">
        <v>2</v>
      </c>
      <c r="O163" s="85">
        <f t="shared" si="58"/>
        <v>30</v>
      </c>
      <c r="P163" s="83">
        <v>5</v>
      </c>
      <c r="Q163" s="85">
        <f t="shared" si="59"/>
        <v>59</v>
      </c>
      <c r="R163" s="83">
        <v>2</v>
      </c>
      <c r="S163" s="85">
        <f t="shared" si="60"/>
        <v>21</v>
      </c>
      <c r="T163" s="83">
        <v>0</v>
      </c>
      <c r="U163" s="85">
        <f t="shared" si="61"/>
        <v>10</v>
      </c>
      <c r="V163" s="83">
        <v>0</v>
      </c>
      <c r="W163" s="85">
        <f t="shared" si="62"/>
        <v>2</v>
      </c>
      <c r="X163" s="83">
        <v>0</v>
      </c>
      <c r="Y163" s="85">
        <f t="shared" si="63"/>
        <v>2</v>
      </c>
      <c r="Z163" s="83">
        <v>0</v>
      </c>
      <c r="AA163" s="83">
        <f t="shared" si="64"/>
        <v>2</v>
      </c>
      <c r="AB163" s="83">
        <v>0</v>
      </c>
      <c r="AC163" s="86">
        <v>1</v>
      </c>
    </row>
    <row r="164" spans="1:29" x14ac:dyDescent="0.2">
      <c r="A164" s="84">
        <v>44126</v>
      </c>
      <c r="B164" s="83">
        <v>41</v>
      </c>
      <c r="C164" s="85">
        <f t="shared" si="52"/>
        <v>1181</v>
      </c>
      <c r="D164" s="83">
        <v>34</v>
      </c>
      <c r="E164" s="85">
        <f t="shared" si="53"/>
        <v>554</v>
      </c>
      <c r="F164" s="83">
        <v>1</v>
      </c>
      <c r="G164" s="85">
        <f t="shared" si="54"/>
        <v>237</v>
      </c>
      <c r="H164" s="83">
        <v>8</v>
      </c>
      <c r="I164" s="85">
        <f t="shared" si="55"/>
        <v>172</v>
      </c>
      <c r="J164" s="83">
        <v>6</v>
      </c>
      <c r="K164" s="85">
        <f t="shared" si="56"/>
        <v>44</v>
      </c>
      <c r="L164" s="83">
        <v>1</v>
      </c>
      <c r="M164" s="85">
        <f t="shared" si="57"/>
        <v>63</v>
      </c>
      <c r="N164" s="83">
        <v>0</v>
      </c>
      <c r="O164" s="85">
        <f t="shared" si="58"/>
        <v>30</v>
      </c>
      <c r="P164" s="83">
        <v>3</v>
      </c>
      <c r="Q164" s="85">
        <f t="shared" si="59"/>
        <v>62</v>
      </c>
      <c r="R164" s="83">
        <v>1</v>
      </c>
      <c r="S164" s="85">
        <f t="shared" si="60"/>
        <v>22</v>
      </c>
      <c r="T164" s="83">
        <v>0</v>
      </c>
      <c r="U164" s="85">
        <f t="shared" si="61"/>
        <v>10</v>
      </c>
      <c r="V164" s="83">
        <v>1</v>
      </c>
      <c r="W164" s="85">
        <f t="shared" si="62"/>
        <v>3</v>
      </c>
      <c r="X164" s="83">
        <v>0</v>
      </c>
      <c r="Y164" s="85">
        <f t="shared" si="63"/>
        <v>2</v>
      </c>
      <c r="Z164" s="83">
        <v>0</v>
      </c>
      <c r="AA164" s="83">
        <f t="shared" si="64"/>
        <v>2</v>
      </c>
      <c r="AB164" s="83">
        <v>0</v>
      </c>
      <c r="AC164" s="86">
        <v>1</v>
      </c>
    </row>
    <row r="165" spans="1:29" x14ac:dyDescent="0.2">
      <c r="A165" s="84">
        <v>44127</v>
      </c>
      <c r="B165" s="83">
        <v>40</v>
      </c>
      <c r="C165" s="85">
        <f t="shared" si="52"/>
        <v>1221</v>
      </c>
      <c r="D165" s="83">
        <v>20</v>
      </c>
      <c r="E165" s="85">
        <f t="shared" si="53"/>
        <v>574</v>
      </c>
      <c r="F165" s="83">
        <v>0</v>
      </c>
      <c r="G165" s="85">
        <f t="shared" si="54"/>
        <v>237</v>
      </c>
      <c r="H165" s="83">
        <v>15</v>
      </c>
      <c r="I165" s="85">
        <f t="shared" si="55"/>
        <v>187</v>
      </c>
      <c r="J165" s="83">
        <v>0</v>
      </c>
      <c r="K165" s="85">
        <f t="shared" si="56"/>
        <v>44</v>
      </c>
      <c r="L165" s="83">
        <v>0</v>
      </c>
      <c r="M165" s="85">
        <f t="shared" si="57"/>
        <v>63</v>
      </c>
      <c r="N165" s="83">
        <v>0</v>
      </c>
      <c r="O165" s="85">
        <f t="shared" si="58"/>
        <v>30</v>
      </c>
      <c r="P165" s="83">
        <v>2</v>
      </c>
      <c r="Q165" s="85">
        <f t="shared" si="59"/>
        <v>64</v>
      </c>
      <c r="R165" s="83">
        <v>0</v>
      </c>
      <c r="S165" s="85">
        <f t="shared" si="60"/>
        <v>22</v>
      </c>
      <c r="T165" s="83">
        <v>0</v>
      </c>
      <c r="U165" s="85">
        <f t="shared" si="61"/>
        <v>10</v>
      </c>
      <c r="V165" s="83">
        <v>0</v>
      </c>
      <c r="W165" s="85">
        <f t="shared" si="62"/>
        <v>3</v>
      </c>
      <c r="X165" s="83">
        <v>0</v>
      </c>
      <c r="Y165" s="85">
        <f t="shared" si="63"/>
        <v>2</v>
      </c>
      <c r="Z165" s="83">
        <v>0</v>
      </c>
      <c r="AA165" s="83">
        <f t="shared" si="64"/>
        <v>2</v>
      </c>
      <c r="AB165" s="83">
        <v>0</v>
      </c>
      <c r="AC165" s="86">
        <v>1</v>
      </c>
    </row>
    <row r="166" spans="1:29" x14ac:dyDescent="0.2">
      <c r="A166" s="84">
        <v>44128</v>
      </c>
      <c r="B166" s="83"/>
      <c r="C166" s="85">
        <f t="shared" si="52"/>
        <v>1221</v>
      </c>
      <c r="D166" s="83"/>
      <c r="E166" s="85">
        <f t="shared" si="53"/>
        <v>574</v>
      </c>
      <c r="F166" s="83"/>
      <c r="G166" s="85">
        <f t="shared" si="54"/>
        <v>237</v>
      </c>
      <c r="H166" s="83"/>
      <c r="I166" s="85">
        <f t="shared" si="55"/>
        <v>187</v>
      </c>
      <c r="J166" s="83"/>
      <c r="K166" s="85">
        <f t="shared" si="56"/>
        <v>44</v>
      </c>
      <c r="L166" s="83"/>
      <c r="M166" s="85">
        <f t="shared" si="57"/>
        <v>63</v>
      </c>
      <c r="N166" s="83"/>
      <c r="O166" s="85">
        <f t="shared" si="58"/>
        <v>30</v>
      </c>
      <c r="P166" s="83"/>
      <c r="Q166" s="85">
        <f t="shared" si="59"/>
        <v>64</v>
      </c>
      <c r="R166" s="83"/>
      <c r="S166" s="85">
        <f t="shared" si="60"/>
        <v>22</v>
      </c>
      <c r="T166" s="83"/>
      <c r="U166" s="85">
        <f t="shared" si="61"/>
        <v>10</v>
      </c>
      <c r="V166" s="83"/>
      <c r="W166" s="85">
        <f t="shared" si="62"/>
        <v>3</v>
      </c>
      <c r="X166" s="83"/>
      <c r="Y166" s="85">
        <f t="shared" si="63"/>
        <v>2</v>
      </c>
      <c r="Z166" s="83"/>
      <c r="AA166" s="83">
        <f t="shared" si="64"/>
        <v>2</v>
      </c>
      <c r="AB166" s="83"/>
      <c r="AC166" s="86">
        <v>1</v>
      </c>
    </row>
    <row r="167" spans="1:29" x14ac:dyDescent="0.2">
      <c r="A167" s="84">
        <v>44129</v>
      </c>
      <c r="B167" s="83"/>
      <c r="C167" s="85">
        <f t="shared" si="52"/>
        <v>1221</v>
      </c>
      <c r="D167" s="83"/>
      <c r="E167" s="85">
        <f t="shared" si="53"/>
        <v>574</v>
      </c>
      <c r="F167" s="83"/>
      <c r="G167" s="85">
        <f t="shared" si="54"/>
        <v>237</v>
      </c>
      <c r="H167" s="83"/>
      <c r="I167" s="85">
        <f t="shared" si="55"/>
        <v>187</v>
      </c>
      <c r="J167" s="83"/>
      <c r="K167" s="85">
        <f t="shared" si="56"/>
        <v>44</v>
      </c>
      <c r="L167" s="83"/>
      <c r="M167" s="85">
        <f t="shared" si="57"/>
        <v>63</v>
      </c>
      <c r="N167" s="83"/>
      <c r="O167" s="85">
        <f t="shared" si="58"/>
        <v>30</v>
      </c>
      <c r="P167" s="83"/>
      <c r="Q167" s="85">
        <f t="shared" si="59"/>
        <v>64</v>
      </c>
      <c r="R167" s="83"/>
      <c r="S167" s="85">
        <f t="shared" si="60"/>
        <v>22</v>
      </c>
      <c r="T167" s="83"/>
      <c r="U167" s="85">
        <f t="shared" si="61"/>
        <v>10</v>
      </c>
      <c r="V167" s="83"/>
      <c r="W167" s="85">
        <f t="shared" si="62"/>
        <v>3</v>
      </c>
      <c r="X167" s="83"/>
      <c r="Y167" s="85">
        <f t="shared" si="63"/>
        <v>2</v>
      </c>
      <c r="Z167" s="83"/>
      <c r="AA167" s="83">
        <f t="shared" si="64"/>
        <v>2</v>
      </c>
      <c r="AB167" s="83"/>
      <c r="AC167" s="86">
        <v>1</v>
      </c>
    </row>
    <row r="168" spans="1:29" x14ac:dyDescent="0.2">
      <c r="A168" s="84">
        <v>44130</v>
      </c>
      <c r="B168" s="83">
        <v>196</v>
      </c>
      <c r="C168" s="85">
        <f t="shared" si="52"/>
        <v>1417</v>
      </c>
      <c r="D168" s="83">
        <v>76</v>
      </c>
      <c r="E168" s="85">
        <f t="shared" si="53"/>
        <v>650</v>
      </c>
      <c r="F168" s="83">
        <v>16</v>
      </c>
      <c r="G168" s="85">
        <f t="shared" si="54"/>
        <v>253</v>
      </c>
      <c r="H168" s="83">
        <v>18</v>
      </c>
      <c r="I168" s="85">
        <f t="shared" si="55"/>
        <v>205</v>
      </c>
      <c r="J168" s="83">
        <v>1</v>
      </c>
      <c r="K168" s="85">
        <f t="shared" si="56"/>
        <v>45</v>
      </c>
      <c r="L168" s="83">
        <v>14</v>
      </c>
      <c r="M168" s="85">
        <f t="shared" si="57"/>
        <v>77</v>
      </c>
      <c r="N168" s="83">
        <v>0</v>
      </c>
      <c r="O168" s="85">
        <f t="shared" si="58"/>
        <v>30</v>
      </c>
      <c r="P168" s="83">
        <v>11</v>
      </c>
      <c r="Q168" s="85">
        <f t="shared" si="59"/>
        <v>75</v>
      </c>
      <c r="R168" s="83">
        <v>3</v>
      </c>
      <c r="S168" s="85">
        <f t="shared" si="60"/>
        <v>25</v>
      </c>
      <c r="T168" s="83">
        <v>1</v>
      </c>
      <c r="U168" s="85">
        <f t="shared" si="61"/>
        <v>11</v>
      </c>
      <c r="V168" s="83">
        <v>2</v>
      </c>
      <c r="W168" s="85">
        <f t="shared" si="62"/>
        <v>5</v>
      </c>
      <c r="X168" s="83">
        <v>0</v>
      </c>
      <c r="Y168" s="85">
        <f t="shared" si="63"/>
        <v>2</v>
      </c>
      <c r="Z168" s="83">
        <v>0</v>
      </c>
      <c r="AA168" s="83">
        <f t="shared" si="64"/>
        <v>2</v>
      </c>
      <c r="AB168" s="83">
        <v>0</v>
      </c>
      <c r="AC168" s="86">
        <v>1</v>
      </c>
    </row>
    <row r="169" spans="1:29" x14ac:dyDescent="0.2">
      <c r="A169" s="84">
        <v>44131</v>
      </c>
      <c r="B169" s="83">
        <f>1987-1417</f>
        <v>570</v>
      </c>
      <c r="C169" s="85">
        <f t="shared" si="52"/>
        <v>1987</v>
      </c>
      <c r="D169" s="83">
        <v>0</v>
      </c>
      <c r="E169" s="85">
        <f t="shared" si="53"/>
        <v>650</v>
      </c>
      <c r="F169" s="83">
        <v>0</v>
      </c>
      <c r="G169" s="85">
        <f t="shared" si="54"/>
        <v>253</v>
      </c>
      <c r="H169" s="83">
        <v>10</v>
      </c>
      <c r="I169" s="85">
        <f t="shared" si="55"/>
        <v>215</v>
      </c>
      <c r="J169" s="83">
        <v>3</v>
      </c>
      <c r="K169" s="85">
        <f t="shared" si="56"/>
        <v>48</v>
      </c>
      <c r="L169" s="83">
        <v>0</v>
      </c>
      <c r="M169" s="85">
        <f t="shared" si="57"/>
        <v>77</v>
      </c>
      <c r="N169" s="83">
        <v>0</v>
      </c>
      <c r="O169" s="85">
        <f t="shared" si="58"/>
        <v>30</v>
      </c>
      <c r="P169" s="83">
        <v>0</v>
      </c>
      <c r="Q169" s="85">
        <f t="shared" si="59"/>
        <v>75</v>
      </c>
      <c r="R169" s="83">
        <v>0</v>
      </c>
      <c r="S169" s="85">
        <f t="shared" si="60"/>
        <v>25</v>
      </c>
      <c r="T169" s="83">
        <v>0</v>
      </c>
      <c r="U169" s="85">
        <f t="shared" si="61"/>
        <v>11</v>
      </c>
      <c r="V169" s="83">
        <v>0</v>
      </c>
      <c r="W169" s="85">
        <f t="shared" si="62"/>
        <v>5</v>
      </c>
      <c r="X169" s="83">
        <v>0</v>
      </c>
      <c r="Y169" s="85">
        <f t="shared" si="63"/>
        <v>2</v>
      </c>
      <c r="Z169" s="83">
        <v>0</v>
      </c>
      <c r="AA169" s="83">
        <f t="shared" si="64"/>
        <v>2</v>
      </c>
      <c r="AB169" s="83">
        <v>0</v>
      </c>
      <c r="AC169" s="86">
        <v>1</v>
      </c>
    </row>
    <row r="170" spans="1:29" x14ac:dyDescent="0.2">
      <c r="A170" s="84">
        <v>44132</v>
      </c>
      <c r="B170" s="83"/>
      <c r="C170" s="85"/>
      <c r="D170" s="83"/>
      <c r="E170" s="85"/>
      <c r="F170" s="83"/>
      <c r="G170" s="85"/>
      <c r="H170" s="83"/>
      <c r="I170" s="85"/>
      <c r="J170" s="83"/>
      <c r="K170" s="85"/>
      <c r="L170" s="83"/>
      <c r="M170" s="85"/>
      <c r="N170" s="83"/>
      <c r="O170" s="85"/>
      <c r="P170" s="83"/>
      <c r="Q170" s="85"/>
      <c r="R170" s="83"/>
      <c r="S170" s="85"/>
      <c r="T170" s="83"/>
      <c r="U170" s="85"/>
      <c r="V170" s="83"/>
      <c r="W170" s="85"/>
      <c r="X170" s="83"/>
      <c r="Y170" s="85"/>
      <c r="Z170" s="83"/>
      <c r="AA170" s="83"/>
      <c r="AB170" s="83"/>
      <c r="AC170" s="86"/>
    </row>
    <row r="171" spans="1:29" x14ac:dyDescent="0.2">
      <c r="A171" s="84">
        <v>44133</v>
      </c>
      <c r="B171" s="83"/>
      <c r="C171" s="85"/>
      <c r="D171" s="83"/>
      <c r="E171" s="85"/>
      <c r="F171" s="83"/>
      <c r="G171" s="85"/>
      <c r="H171" s="83"/>
      <c r="I171" s="85"/>
      <c r="J171" s="83"/>
      <c r="K171" s="85"/>
      <c r="L171" s="83"/>
      <c r="M171" s="85"/>
      <c r="N171" s="83"/>
      <c r="O171" s="85"/>
      <c r="P171" s="83"/>
      <c r="Q171" s="85"/>
      <c r="R171" s="83"/>
      <c r="S171" s="85"/>
      <c r="T171" s="83"/>
      <c r="U171" s="85"/>
      <c r="V171" s="83"/>
      <c r="W171" s="85"/>
      <c r="X171" s="83"/>
      <c r="Y171" s="85"/>
      <c r="Z171" s="83"/>
      <c r="AA171" s="83"/>
      <c r="AB171" s="83"/>
      <c r="AC171" s="86"/>
    </row>
    <row r="172" spans="1:29" x14ac:dyDescent="0.2">
      <c r="A172" s="84">
        <v>44134</v>
      </c>
      <c r="B172" s="83"/>
      <c r="C172" s="85"/>
      <c r="D172" s="83"/>
      <c r="E172" s="85"/>
      <c r="F172" s="83"/>
      <c r="G172" s="85"/>
      <c r="H172" s="83"/>
      <c r="I172" s="85"/>
      <c r="J172" s="83"/>
      <c r="K172" s="85"/>
      <c r="L172" s="83"/>
      <c r="M172" s="85"/>
      <c r="N172" s="83"/>
      <c r="O172" s="85"/>
      <c r="P172" s="83"/>
      <c r="Q172" s="85"/>
      <c r="R172" s="83"/>
      <c r="S172" s="85"/>
      <c r="T172" s="83"/>
      <c r="U172" s="85"/>
      <c r="V172" s="83"/>
      <c r="W172" s="85"/>
      <c r="X172" s="83"/>
      <c r="Y172" s="85"/>
      <c r="Z172" s="83"/>
      <c r="AA172" s="83"/>
      <c r="AB172" s="83"/>
      <c r="AC172" s="86"/>
    </row>
    <row r="173" spans="1:29" x14ac:dyDescent="0.2">
      <c r="A173" s="84">
        <v>44135</v>
      </c>
      <c r="B173" s="83"/>
      <c r="C173" s="85"/>
      <c r="D173" s="83"/>
      <c r="E173" s="85"/>
      <c r="F173" s="83"/>
      <c r="G173" s="85"/>
      <c r="H173" s="83"/>
      <c r="I173" s="85"/>
      <c r="J173" s="83"/>
      <c r="K173" s="85"/>
      <c r="L173" s="83"/>
      <c r="M173" s="85"/>
      <c r="N173" s="83"/>
      <c r="O173" s="85"/>
      <c r="P173" s="83"/>
      <c r="Q173" s="85"/>
      <c r="R173" s="83"/>
      <c r="S173" s="85"/>
      <c r="T173" s="83"/>
      <c r="U173" s="85"/>
      <c r="V173" s="83"/>
      <c r="W173" s="85"/>
      <c r="X173" s="83"/>
      <c r="Y173" s="85"/>
      <c r="Z173" s="83"/>
      <c r="AA173" s="83"/>
      <c r="AB173" s="83"/>
      <c r="AC173" s="86"/>
    </row>
    <row r="174" spans="1:29" x14ac:dyDescent="0.2">
      <c r="A174" s="82"/>
      <c r="B174" s="83"/>
      <c r="C174" s="85"/>
      <c r="D174" s="83"/>
      <c r="E174" s="85"/>
      <c r="F174" s="83"/>
      <c r="G174" s="85"/>
      <c r="H174" s="83"/>
      <c r="I174" s="85"/>
      <c r="J174" s="83"/>
      <c r="K174" s="85"/>
      <c r="L174" s="83"/>
      <c r="M174" s="85"/>
      <c r="N174" s="83"/>
      <c r="O174" s="85"/>
      <c r="P174" s="83"/>
      <c r="Q174" s="85"/>
      <c r="R174" s="83"/>
      <c r="S174" s="85"/>
      <c r="T174" s="83"/>
      <c r="U174" s="85"/>
      <c r="V174" s="83"/>
      <c r="W174" s="85"/>
      <c r="X174" s="83"/>
      <c r="Y174" s="85"/>
      <c r="Z174" s="83"/>
      <c r="AA174" s="83"/>
      <c r="AB174" s="83"/>
      <c r="AC174" s="86"/>
    </row>
    <row r="175" spans="1:29" x14ac:dyDescent="0.2">
      <c r="A175" s="79"/>
      <c r="B175" s="176" t="s">
        <v>11</v>
      </c>
      <c r="C175" s="177"/>
      <c r="D175" s="176" t="s">
        <v>12</v>
      </c>
      <c r="E175" s="177"/>
      <c r="F175" s="176" t="s">
        <v>16</v>
      </c>
      <c r="G175" s="177"/>
      <c r="H175" s="176" t="s">
        <v>52</v>
      </c>
      <c r="I175" s="177"/>
      <c r="J175" s="176" t="s">
        <v>53</v>
      </c>
      <c r="K175" s="177"/>
      <c r="L175" s="176" t="s">
        <v>13</v>
      </c>
      <c r="M175" s="177"/>
      <c r="N175" s="176" t="s">
        <v>15</v>
      </c>
      <c r="O175" s="177"/>
      <c r="P175" s="176" t="s">
        <v>17</v>
      </c>
      <c r="Q175" s="177"/>
      <c r="R175" s="176" t="s">
        <v>20</v>
      </c>
      <c r="S175" s="177"/>
      <c r="T175" s="176" t="s">
        <v>14</v>
      </c>
      <c r="U175" s="177"/>
      <c r="V175" s="176" t="s">
        <v>18</v>
      </c>
      <c r="W175" s="177"/>
      <c r="X175" s="176" t="s">
        <v>19</v>
      </c>
      <c r="Y175" s="177"/>
      <c r="Z175" s="176" t="s">
        <v>74</v>
      </c>
      <c r="AA175" s="177"/>
      <c r="AB175" s="176" t="s">
        <v>133</v>
      </c>
      <c r="AC175" s="180"/>
    </row>
    <row r="176" spans="1:29" ht="15" thickBot="1" x14ac:dyDescent="0.25">
      <c r="A176" s="88" t="s">
        <v>87</v>
      </c>
      <c r="B176" s="175">
        <f>SUM(B4:B174)</f>
        <v>1987</v>
      </c>
      <c r="C176" s="175"/>
      <c r="D176" s="175">
        <f t="shared" ref="D176" si="65">SUM(D4:D174)</f>
        <v>650</v>
      </c>
      <c r="E176" s="175"/>
      <c r="F176" s="175">
        <f t="shared" ref="F176" si="66">SUM(F4:F174)</f>
        <v>253</v>
      </c>
      <c r="G176" s="175"/>
      <c r="H176" s="175">
        <f t="shared" ref="H176" si="67">SUM(H4:H174)</f>
        <v>215</v>
      </c>
      <c r="I176" s="175"/>
      <c r="J176" s="175">
        <f t="shared" ref="J176" si="68">SUM(J4:J174)</f>
        <v>48</v>
      </c>
      <c r="K176" s="175"/>
      <c r="L176" s="175">
        <f t="shared" ref="L176" si="69">SUM(L4:L174)</f>
        <v>77</v>
      </c>
      <c r="M176" s="175"/>
      <c r="N176" s="175">
        <f t="shared" ref="N176" si="70">SUM(N4:N174)</f>
        <v>30</v>
      </c>
      <c r="O176" s="175"/>
      <c r="P176" s="175">
        <f t="shared" ref="P176" si="71">SUM(P4:P174)</f>
        <v>75</v>
      </c>
      <c r="Q176" s="175"/>
      <c r="R176" s="175">
        <f t="shared" ref="R176" si="72">SUM(R4:R174)</f>
        <v>25</v>
      </c>
      <c r="S176" s="175"/>
      <c r="T176" s="175">
        <f t="shared" ref="T176" si="73">SUM(T4:T174)</f>
        <v>11</v>
      </c>
      <c r="U176" s="175"/>
      <c r="V176" s="175">
        <f t="shared" ref="V176" si="74">SUM(V4:V174)</f>
        <v>5</v>
      </c>
      <c r="W176" s="175"/>
      <c r="X176" s="175">
        <f t="shared" ref="X176" si="75">SUM(X4:X174)</f>
        <v>2</v>
      </c>
      <c r="Y176" s="175"/>
      <c r="Z176" s="175">
        <f t="shared" ref="Z176" si="76">SUM(Z4:Z174)</f>
        <v>2</v>
      </c>
      <c r="AA176" s="175"/>
      <c r="AB176" s="175">
        <f t="shared" ref="AB176" si="77">SUM(AB4:AB174)</f>
        <v>1</v>
      </c>
      <c r="AC176" s="175"/>
    </row>
    <row r="177" spans="2:29" ht="15" thickTop="1" x14ac:dyDescent="0.2">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92</v>
      </c>
      <c r="AC177" s="48">
        <f>SUM(B176:AC176)</f>
        <v>3381</v>
      </c>
    </row>
    <row r="178" spans="2:29" x14ac:dyDescent="0.2">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2">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2">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2">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2">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2">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2">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2">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2">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2">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2">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2">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2">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2">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2">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2">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2">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2">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2">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2">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2">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2">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2">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2">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2">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2">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2">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2">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2">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2">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2">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2">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2">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2">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2">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2">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2">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2">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2">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2">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2">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2">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2">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2">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2">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2">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2">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2">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2">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2">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2">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2">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2">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2">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2">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2">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2">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2">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2">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2">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2">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2">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2">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2">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2">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2">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2">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2">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2">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2">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2">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2">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2">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2">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2">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2">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2">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2">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2">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2">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2">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2">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2">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2">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2">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2">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2">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2">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2">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2">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2">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2">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2">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2">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2">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2">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2">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2">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2">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2">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2">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2">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2">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2">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2">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2">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2">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2">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2">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2">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2">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2">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2">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2">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2">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2">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2">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2">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 ref="J2:K2"/>
    <mergeCell ref="B176:C176"/>
    <mergeCell ref="D176:E176"/>
    <mergeCell ref="F176:G176"/>
    <mergeCell ref="H176:I176"/>
    <mergeCell ref="L176:M176"/>
    <mergeCell ref="J176:K176"/>
    <mergeCell ref="B175:C175"/>
    <mergeCell ref="D175:E175"/>
    <mergeCell ref="F175:G175"/>
    <mergeCell ref="H175:I175"/>
    <mergeCell ref="L175:M175"/>
    <mergeCell ref="J175:K175"/>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9"/>
  <sheetViews>
    <sheetView zoomScale="110" zoomScaleNormal="110" workbookViewId="0">
      <pane xSplit="1" ySplit="1" topLeftCell="B157" activePane="bottomRight" state="frozen"/>
      <selection pane="topRight" activeCell="B1" sqref="B1"/>
      <selection pane="bottomLeft" activeCell="A2" sqref="A2"/>
      <selection pane="bottomRight" activeCell="I189" sqref="I189"/>
    </sheetView>
  </sheetViews>
  <sheetFormatPr baseColWidth="10" defaultColWidth="11" defaultRowHeight="14.25" x14ac:dyDescent="0.2"/>
  <cols>
    <col min="1" max="1" width="26" style="40" customWidth="1"/>
    <col min="2" max="3" width="11" style="40"/>
    <col min="4" max="16384" width="11" style="52"/>
  </cols>
  <sheetData>
    <row r="1" spans="1:3" ht="15" thickTop="1" x14ac:dyDescent="0.2">
      <c r="A1" s="89"/>
      <c r="B1" s="183" t="s">
        <v>102</v>
      </c>
      <c r="C1" s="184"/>
    </row>
    <row r="2" spans="1:3" x14ac:dyDescent="0.2">
      <c r="A2" s="90"/>
      <c r="B2" s="91" t="s">
        <v>3</v>
      </c>
      <c r="C2" s="92" t="s">
        <v>2</v>
      </c>
    </row>
    <row r="3" spans="1:3" x14ac:dyDescent="0.2">
      <c r="A3" s="93">
        <v>43952.333333333336</v>
      </c>
      <c r="B3" s="91"/>
      <c r="C3" s="92"/>
    </row>
    <row r="4" spans="1:3" x14ac:dyDescent="0.2">
      <c r="A4" s="93">
        <v>43953.333333333336</v>
      </c>
      <c r="B4" s="91"/>
      <c r="C4" s="92"/>
    </row>
    <row r="5" spans="1:3" x14ac:dyDescent="0.2">
      <c r="A5" s="93">
        <v>43954.333333333336</v>
      </c>
      <c r="B5" s="91"/>
      <c r="C5" s="92"/>
    </row>
    <row r="6" spans="1:3" x14ac:dyDescent="0.2">
      <c r="A6" s="93">
        <v>43955.333333333336</v>
      </c>
      <c r="B6" s="91"/>
      <c r="C6" s="92"/>
    </row>
    <row r="7" spans="1:3" x14ac:dyDescent="0.2">
      <c r="A7" s="93">
        <v>43956.333333333336</v>
      </c>
      <c r="B7" s="91"/>
      <c r="C7" s="92"/>
    </row>
    <row r="8" spans="1:3" x14ac:dyDescent="0.2">
      <c r="A8" s="93">
        <v>43957.333333333336</v>
      </c>
      <c r="B8" s="91"/>
      <c r="C8" s="92"/>
    </row>
    <row r="9" spans="1:3" x14ac:dyDescent="0.2">
      <c r="A9" s="93">
        <v>43958.333333333336</v>
      </c>
      <c r="B9" s="91"/>
      <c r="C9" s="92"/>
    </row>
    <row r="10" spans="1:3" x14ac:dyDescent="0.2">
      <c r="A10" s="93">
        <v>43959.333333333336</v>
      </c>
      <c r="B10" s="91"/>
      <c r="C10" s="92"/>
    </row>
    <row r="11" spans="1:3" x14ac:dyDescent="0.2">
      <c r="A11" s="93">
        <v>43960.333333333336</v>
      </c>
      <c r="B11" s="91"/>
      <c r="C11" s="92"/>
    </row>
    <row r="12" spans="1:3" x14ac:dyDescent="0.2">
      <c r="A12" s="93">
        <v>43961.333333333336</v>
      </c>
      <c r="B12" s="91"/>
      <c r="C12" s="92"/>
    </row>
    <row r="13" spans="1:3" x14ac:dyDescent="0.2">
      <c r="A13" s="93">
        <v>43962.333333333336</v>
      </c>
      <c r="B13" s="91"/>
      <c r="C13" s="92"/>
    </row>
    <row r="14" spans="1:3" x14ac:dyDescent="0.2">
      <c r="A14" s="93">
        <v>43963.333333333336</v>
      </c>
      <c r="B14" s="91"/>
      <c r="C14" s="92"/>
    </row>
    <row r="15" spans="1:3" x14ac:dyDescent="0.2">
      <c r="A15" s="93">
        <v>43964.333333333336</v>
      </c>
      <c r="B15" s="91"/>
      <c r="C15" s="92"/>
    </row>
    <row r="16" spans="1:3" x14ac:dyDescent="0.2">
      <c r="A16" s="93">
        <v>43965.333333333336</v>
      </c>
      <c r="B16" s="91"/>
      <c r="C16" s="92"/>
    </row>
    <row r="17" spans="1:3" x14ac:dyDescent="0.2">
      <c r="A17" s="93">
        <v>43966.333333333336</v>
      </c>
      <c r="B17" s="91"/>
      <c r="C17" s="92"/>
    </row>
    <row r="18" spans="1:3" x14ac:dyDescent="0.2">
      <c r="A18" s="93">
        <v>43967.333333333336</v>
      </c>
      <c r="B18" s="91"/>
      <c r="C18" s="92"/>
    </row>
    <row r="19" spans="1:3" x14ac:dyDescent="0.2">
      <c r="A19" s="93">
        <v>43968.333333333336</v>
      </c>
      <c r="B19" s="91"/>
      <c r="C19" s="92"/>
    </row>
    <row r="20" spans="1:3" x14ac:dyDescent="0.2">
      <c r="A20" s="93">
        <v>43969.333333333336</v>
      </c>
      <c r="B20" s="91"/>
      <c r="C20" s="92"/>
    </row>
    <row r="21" spans="1:3" x14ac:dyDescent="0.2">
      <c r="A21" s="93">
        <v>43970.333333333336</v>
      </c>
      <c r="B21" s="91"/>
      <c r="C21" s="92"/>
    </row>
    <row r="22" spans="1:3" x14ac:dyDescent="0.2">
      <c r="A22" s="93">
        <v>43971.333333333336</v>
      </c>
      <c r="B22" s="91"/>
      <c r="C22" s="92"/>
    </row>
    <row r="23" spans="1:3" x14ac:dyDescent="0.2">
      <c r="A23" s="93">
        <v>43972.333333333336</v>
      </c>
      <c r="B23" s="91"/>
      <c r="C23" s="92"/>
    </row>
    <row r="24" spans="1:3" x14ac:dyDescent="0.2">
      <c r="A24" s="93">
        <v>43973.333333333336</v>
      </c>
      <c r="B24" s="91"/>
      <c r="C24" s="92"/>
    </row>
    <row r="25" spans="1:3" x14ac:dyDescent="0.2">
      <c r="A25" s="93">
        <v>43974.333333333336</v>
      </c>
      <c r="B25" s="91"/>
      <c r="C25" s="92"/>
    </row>
    <row r="26" spans="1:3" x14ac:dyDescent="0.2">
      <c r="A26" s="93">
        <v>43975.333333333336</v>
      </c>
      <c r="B26" s="91"/>
      <c r="C26" s="92"/>
    </row>
    <row r="27" spans="1:3" x14ac:dyDescent="0.2">
      <c r="A27" s="93">
        <v>43976.333333333336</v>
      </c>
      <c r="B27" s="91"/>
      <c r="C27" s="92"/>
    </row>
    <row r="28" spans="1:3" x14ac:dyDescent="0.2">
      <c r="A28" s="93">
        <v>43977.333333333336</v>
      </c>
      <c r="B28" s="91"/>
      <c r="C28" s="92"/>
    </row>
    <row r="29" spans="1:3" x14ac:dyDescent="0.2">
      <c r="A29" s="93">
        <v>43978.333333333336</v>
      </c>
      <c r="B29" s="91"/>
      <c r="C29" s="92"/>
    </row>
    <row r="30" spans="1:3" x14ac:dyDescent="0.2">
      <c r="A30" s="93">
        <v>43979.333333333336</v>
      </c>
      <c r="B30" s="91"/>
      <c r="C30" s="92"/>
    </row>
    <row r="31" spans="1:3" x14ac:dyDescent="0.2">
      <c r="A31" s="93">
        <v>43980.333333333336</v>
      </c>
      <c r="B31" s="91"/>
      <c r="C31" s="92"/>
    </row>
    <row r="32" spans="1:3" x14ac:dyDescent="0.2">
      <c r="A32" s="93">
        <v>43981.333333333336</v>
      </c>
      <c r="B32" s="91"/>
      <c r="C32" s="92"/>
    </row>
    <row r="33" spans="1:3" x14ac:dyDescent="0.2">
      <c r="A33" s="93">
        <v>43982.333333333336</v>
      </c>
      <c r="B33" s="91"/>
      <c r="C33" s="92"/>
    </row>
    <row r="34" spans="1:3" x14ac:dyDescent="0.2">
      <c r="A34" s="93">
        <v>43983.333333333336</v>
      </c>
      <c r="B34" s="91"/>
      <c r="C34" s="92"/>
    </row>
    <row r="35" spans="1:3" x14ac:dyDescent="0.2">
      <c r="A35" s="93">
        <v>43984.333333333336</v>
      </c>
      <c r="B35" s="91"/>
      <c r="C35" s="92"/>
    </row>
    <row r="36" spans="1:3" x14ac:dyDescent="0.2">
      <c r="A36" s="93">
        <v>43985.333333333336</v>
      </c>
      <c r="B36" s="91"/>
      <c r="C36" s="92"/>
    </row>
    <row r="37" spans="1:3" x14ac:dyDescent="0.2">
      <c r="A37" s="93">
        <v>43986.333333333336</v>
      </c>
      <c r="B37" s="91"/>
      <c r="C37" s="92"/>
    </row>
    <row r="38" spans="1:3" x14ac:dyDescent="0.2">
      <c r="A38" s="93">
        <v>43987.333333333336</v>
      </c>
      <c r="B38" s="91"/>
      <c r="C38" s="92"/>
    </row>
    <row r="39" spans="1:3" x14ac:dyDescent="0.2">
      <c r="A39" s="93">
        <v>43988.333333333336</v>
      </c>
      <c r="B39" s="91"/>
      <c r="C39" s="92"/>
    </row>
    <row r="40" spans="1:3" x14ac:dyDescent="0.2">
      <c r="A40" s="93">
        <v>43989.333333333336</v>
      </c>
      <c r="B40" s="91"/>
      <c r="C40" s="92"/>
    </row>
    <row r="41" spans="1:3" x14ac:dyDescent="0.2">
      <c r="A41" s="93">
        <v>43990.333333333336</v>
      </c>
      <c r="B41" s="91"/>
      <c r="C41" s="92"/>
    </row>
    <row r="42" spans="1:3" x14ac:dyDescent="0.2">
      <c r="A42" s="93">
        <v>43991.333333333336</v>
      </c>
      <c r="B42" s="91"/>
      <c r="C42" s="92"/>
    </row>
    <row r="43" spans="1:3" x14ac:dyDescent="0.2">
      <c r="A43" s="93">
        <v>43992.333333333336</v>
      </c>
      <c r="B43" s="91"/>
      <c r="C43" s="92"/>
    </row>
    <row r="44" spans="1:3" x14ac:dyDescent="0.2">
      <c r="A44" s="93">
        <v>43993.333333333336</v>
      </c>
      <c r="B44" s="91"/>
      <c r="C44" s="92"/>
    </row>
    <row r="45" spans="1:3" x14ac:dyDescent="0.2">
      <c r="A45" s="93">
        <v>43994.333333333336</v>
      </c>
      <c r="B45" s="91"/>
      <c r="C45" s="92"/>
    </row>
    <row r="46" spans="1:3" x14ac:dyDescent="0.2">
      <c r="A46" s="94">
        <v>43997.333333333336</v>
      </c>
      <c r="B46" s="95"/>
      <c r="C46" s="96"/>
    </row>
    <row r="47" spans="1:3" x14ac:dyDescent="0.2">
      <c r="A47" s="94">
        <v>43998.333333333336</v>
      </c>
      <c r="B47" s="95"/>
      <c r="C47" s="96"/>
    </row>
    <row r="48" spans="1:3" x14ac:dyDescent="0.2">
      <c r="A48" s="94">
        <v>43999.333333333336</v>
      </c>
      <c r="B48" s="95"/>
      <c r="C48" s="96"/>
    </row>
    <row r="49" spans="1:3" x14ac:dyDescent="0.2">
      <c r="A49" s="94">
        <v>44000</v>
      </c>
      <c r="B49" s="95"/>
      <c r="C49" s="96"/>
    </row>
    <row r="50" spans="1:3" x14ac:dyDescent="0.2">
      <c r="A50" s="94">
        <v>44001</v>
      </c>
      <c r="B50" s="95"/>
      <c r="C50" s="96"/>
    </row>
    <row r="51" spans="1:3" x14ac:dyDescent="0.2">
      <c r="A51" s="94">
        <v>44004</v>
      </c>
      <c r="B51" s="95"/>
      <c r="C51" s="96"/>
    </row>
    <row r="52" spans="1:3" x14ac:dyDescent="0.2">
      <c r="A52" s="94">
        <v>44005</v>
      </c>
      <c r="B52" s="95"/>
      <c r="C52" s="96"/>
    </row>
    <row r="53" spans="1:3" x14ac:dyDescent="0.2">
      <c r="A53" s="94">
        <v>44006</v>
      </c>
      <c r="B53" s="95"/>
      <c r="C53" s="96"/>
    </row>
    <row r="54" spans="1:3" x14ac:dyDescent="0.2">
      <c r="A54" s="94">
        <v>44007</v>
      </c>
      <c r="B54" s="95"/>
      <c r="C54" s="96"/>
    </row>
    <row r="55" spans="1:3" x14ac:dyDescent="0.2">
      <c r="A55" s="94">
        <v>44008</v>
      </c>
      <c r="B55" s="95"/>
      <c r="C55" s="96"/>
    </row>
    <row r="56" spans="1:3" x14ac:dyDescent="0.2">
      <c r="A56" s="94">
        <v>44011</v>
      </c>
      <c r="B56" s="95"/>
      <c r="C56" s="96"/>
    </row>
    <row r="57" spans="1:3" x14ac:dyDescent="0.2">
      <c r="A57" s="94">
        <v>44012</v>
      </c>
      <c r="B57" s="95"/>
      <c r="C57" s="96"/>
    </row>
    <row r="58" spans="1:3" x14ac:dyDescent="0.2">
      <c r="A58" s="94">
        <v>44013</v>
      </c>
      <c r="B58" s="95"/>
      <c r="C58" s="96"/>
    </row>
    <row r="59" spans="1:3" x14ac:dyDescent="0.2">
      <c r="A59" s="94">
        <v>44014</v>
      </c>
      <c r="B59" s="95"/>
      <c r="C59" s="96"/>
    </row>
    <row r="60" spans="1:3" x14ac:dyDescent="0.2">
      <c r="A60" s="94">
        <v>44015</v>
      </c>
      <c r="B60" s="95"/>
      <c r="C60" s="96"/>
    </row>
    <row r="61" spans="1:3" x14ac:dyDescent="0.2">
      <c r="A61" s="94">
        <v>44018</v>
      </c>
      <c r="B61" s="95"/>
      <c r="C61" s="96"/>
    </row>
    <row r="62" spans="1:3" x14ac:dyDescent="0.2">
      <c r="A62" s="94">
        <v>44019</v>
      </c>
      <c r="B62" s="95"/>
      <c r="C62" s="96"/>
    </row>
    <row r="63" spans="1:3" x14ac:dyDescent="0.2">
      <c r="A63" s="94">
        <v>44020</v>
      </c>
      <c r="B63" s="95">
        <v>0</v>
      </c>
      <c r="C63" s="96">
        <v>3</v>
      </c>
    </row>
    <row r="64" spans="1:3" x14ac:dyDescent="0.2">
      <c r="A64" s="94">
        <v>44021</v>
      </c>
      <c r="B64" s="95">
        <v>0</v>
      </c>
      <c r="C64" s="96">
        <f>SUM(C63,B64)</f>
        <v>3</v>
      </c>
    </row>
    <row r="65" spans="1:3" x14ac:dyDescent="0.2">
      <c r="A65" s="94">
        <v>44022</v>
      </c>
      <c r="B65" s="95">
        <v>0</v>
      </c>
      <c r="C65" s="96">
        <f t="shared" ref="C65:C128" si="0">SUM(C64,B65)</f>
        <v>3</v>
      </c>
    </row>
    <row r="66" spans="1:3" x14ac:dyDescent="0.2">
      <c r="A66" s="94">
        <v>44025</v>
      </c>
      <c r="B66" s="95">
        <v>1</v>
      </c>
      <c r="C66" s="96">
        <f t="shared" si="0"/>
        <v>4</v>
      </c>
    </row>
    <row r="67" spans="1:3" x14ac:dyDescent="0.2">
      <c r="A67" s="94">
        <v>44026</v>
      </c>
      <c r="B67" s="95">
        <v>1</v>
      </c>
      <c r="C67" s="96">
        <f t="shared" si="0"/>
        <v>5</v>
      </c>
    </row>
    <row r="68" spans="1:3" x14ac:dyDescent="0.2">
      <c r="A68" s="94">
        <v>44027</v>
      </c>
      <c r="B68" s="95">
        <v>1</v>
      </c>
      <c r="C68" s="96">
        <f t="shared" si="0"/>
        <v>6</v>
      </c>
    </row>
    <row r="69" spans="1:3" x14ac:dyDescent="0.2">
      <c r="A69" s="94">
        <v>44028</v>
      </c>
      <c r="B69" s="95">
        <v>2</v>
      </c>
      <c r="C69" s="96">
        <f t="shared" si="0"/>
        <v>8</v>
      </c>
    </row>
    <row r="70" spans="1:3" x14ac:dyDescent="0.2">
      <c r="A70" s="94">
        <v>44029</v>
      </c>
      <c r="B70" s="95">
        <v>0</v>
      </c>
      <c r="C70" s="96">
        <f t="shared" si="0"/>
        <v>8</v>
      </c>
    </row>
    <row r="71" spans="1:3" x14ac:dyDescent="0.2">
      <c r="A71" s="94">
        <v>44032</v>
      </c>
      <c r="B71" s="95">
        <v>0</v>
      </c>
      <c r="C71" s="96">
        <f t="shared" si="0"/>
        <v>8</v>
      </c>
    </row>
    <row r="72" spans="1:3" x14ac:dyDescent="0.2">
      <c r="A72" s="94">
        <v>44033</v>
      </c>
      <c r="B72" s="95">
        <v>4</v>
      </c>
      <c r="C72" s="96">
        <f t="shared" si="0"/>
        <v>12</v>
      </c>
    </row>
    <row r="73" spans="1:3" x14ac:dyDescent="0.2">
      <c r="A73" s="94">
        <v>44034</v>
      </c>
      <c r="B73" s="95">
        <v>1</v>
      </c>
      <c r="C73" s="96">
        <f t="shared" si="0"/>
        <v>13</v>
      </c>
    </row>
    <row r="74" spans="1:3" x14ac:dyDescent="0.2">
      <c r="A74" s="94">
        <v>44035</v>
      </c>
      <c r="B74" s="95">
        <v>1</v>
      </c>
      <c r="C74" s="96">
        <f t="shared" si="0"/>
        <v>14</v>
      </c>
    </row>
    <row r="75" spans="1:3" x14ac:dyDescent="0.2">
      <c r="A75" s="94">
        <v>44036</v>
      </c>
      <c r="B75" s="95">
        <v>1</v>
      </c>
      <c r="C75" s="96">
        <f t="shared" si="0"/>
        <v>15</v>
      </c>
    </row>
    <row r="76" spans="1:3" x14ac:dyDescent="0.2">
      <c r="A76" s="94">
        <v>44039</v>
      </c>
      <c r="B76" s="95">
        <v>4</v>
      </c>
      <c r="C76" s="96">
        <f t="shared" si="0"/>
        <v>19</v>
      </c>
    </row>
    <row r="77" spans="1:3" x14ac:dyDescent="0.2">
      <c r="A77" s="94">
        <v>44040</v>
      </c>
      <c r="B77" s="95">
        <v>1</v>
      </c>
      <c r="C77" s="96">
        <f t="shared" si="0"/>
        <v>20</v>
      </c>
    </row>
    <row r="78" spans="1:3" x14ac:dyDescent="0.2">
      <c r="A78" s="94">
        <v>44041</v>
      </c>
      <c r="B78" s="95">
        <v>1</v>
      </c>
      <c r="C78" s="96">
        <f t="shared" si="0"/>
        <v>21</v>
      </c>
    </row>
    <row r="79" spans="1:3" x14ac:dyDescent="0.2">
      <c r="A79" s="94">
        <v>44042</v>
      </c>
      <c r="B79" s="95">
        <v>2</v>
      </c>
      <c r="C79" s="96">
        <f t="shared" si="0"/>
        <v>23</v>
      </c>
    </row>
    <row r="80" spans="1:3" x14ac:dyDescent="0.2">
      <c r="A80" s="94">
        <v>44043</v>
      </c>
      <c r="B80" s="95">
        <v>3</v>
      </c>
      <c r="C80" s="96">
        <f t="shared" si="0"/>
        <v>26</v>
      </c>
    </row>
    <row r="81" spans="1:3" x14ac:dyDescent="0.2">
      <c r="A81" s="94">
        <v>44044</v>
      </c>
      <c r="B81" s="95"/>
      <c r="C81" s="96">
        <f t="shared" si="0"/>
        <v>26</v>
      </c>
    </row>
    <row r="82" spans="1:3" x14ac:dyDescent="0.2">
      <c r="A82" s="94">
        <v>44045</v>
      </c>
      <c r="B82" s="95"/>
      <c r="C82" s="96">
        <f t="shared" si="0"/>
        <v>26</v>
      </c>
    </row>
    <row r="83" spans="1:3" x14ac:dyDescent="0.2">
      <c r="A83" s="94">
        <v>44046</v>
      </c>
      <c r="B83" s="95">
        <v>4</v>
      </c>
      <c r="C83" s="96">
        <f t="shared" si="0"/>
        <v>30</v>
      </c>
    </row>
    <row r="84" spans="1:3" x14ac:dyDescent="0.2">
      <c r="A84" s="94">
        <v>44047</v>
      </c>
      <c r="B84" s="95">
        <v>1</v>
      </c>
      <c r="C84" s="96">
        <f t="shared" si="0"/>
        <v>31</v>
      </c>
    </row>
    <row r="85" spans="1:3" x14ac:dyDescent="0.2">
      <c r="A85" s="94">
        <v>44048</v>
      </c>
      <c r="B85" s="95">
        <v>0</v>
      </c>
      <c r="C85" s="96">
        <f t="shared" si="0"/>
        <v>31</v>
      </c>
    </row>
    <row r="86" spans="1:3" x14ac:dyDescent="0.2">
      <c r="A86" s="94">
        <v>44049</v>
      </c>
      <c r="B86" s="95">
        <v>1</v>
      </c>
      <c r="C86" s="96">
        <f t="shared" si="0"/>
        <v>32</v>
      </c>
    </row>
    <row r="87" spans="1:3" x14ac:dyDescent="0.2">
      <c r="A87" s="94">
        <v>44050</v>
      </c>
      <c r="B87" s="95">
        <v>1</v>
      </c>
      <c r="C87" s="96">
        <f t="shared" si="0"/>
        <v>33</v>
      </c>
    </row>
    <row r="88" spans="1:3" x14ac:dyDescent="0.2">
      <c r="A88" s="94">
        <v>44051</v>
      </c>
      <c r="B88" s="95"/>
      <c r="C88" s="96">
        <f t="shared" si="0"/>
        <v>33</v>
      </c>
    </row>
    <row r="89" spans="1:3" x14ac:dyDescent="0.2">
      <c r="A89" s="94">
        <v>44052</v>
      </c>
      <c r="B89" s="95"/>
      <c r="C89" s="96">
        <f t="shared" si="0"/>
        <v>33</v>
      </c>
    </row>
    <row r="90" spans="1:3" x14ac:dyDescent="0.2">
      <c r="A90" s="94">
        <v>44053</v>
      </c>
      <c r="B90" s="95">
        <v>1</v>
      </c>
      <c r="C90" s="96">
        <f t="shared" si="0"/>
        <v>34</v>
      </c>
    </row>
    <row r="91" spans="1:3" x14ac:dyDescent="0.2">
      <c r="A91" s="94">
        <v>44054</v>
      </c>
      <c r="B91" s="95">
        <v>4</v>
      </c>
      <c r="C91" s="96">
        <f t="shared" si="0"/>
        <v>38</v>
      </c>
    </row>
    <row r="92" spans="1:3" x14ac:dyDescent="0.2">
      <c r="A92" s="94">
        <v>44055</v>
      </c>
      <c r="B92" s="95">
        <v>5</v>
      </c>
      <c r="C92" s="96">
        <f t="shared" si="0"/>
        <v>43</v>
      </c>
    </row>
    <row r="93" spans="1:3" x14ac:dyDescent="0.2">
      <c r="A93" s="94">
        <v>44056</v>
      </c>
      <c r="B93" s="95">
        <v>2</v>
      </c>
      <c r="C93" s="96">
        <f t="shared" si="0"/>
        <v>45</v>
      </c>
    </row>
    <row r="94" spans="1:3" x14ac:dyDescent="0.2">
      <c r="A94" s="94">
        <v>44057</v>
      </c>
      <c r="B94" s="95">
        <v>0</v>
      </c>
      <c r="C94" s="96">
        <f t="shared" si="0"/>
        <v>45</v>
      </c>
    </row>
    <row r="95" spans="1:3" x14ac:dyDescent="0.2">
      <c r="A95" s="94">
        <v>44058</v>
      </c>
      <c r="B95" s="95"/>
      <c r="C95" s="96">
        <f t="shared" si="0"/>
        <v>45</v>
      </c>
    </row>
    <row r="96" spans="1:3" x14ac:dyDescent="0.2">
      <c r="A96" s="94">
        <v>44059</v>
      </c>
      <c r="B96" s="95"/>
      <c r="C96" s="96">
        <f t="shared" si="0"/>
        <v>45</v>
      </c>
    </row>
    <row r="97" spans="1:3" x14ac:dyDescent="0.2">
      <c r="A97" s="94">
        <v>44060</v>
      </c>
      <c r="B97" s="95">
        <v>0</v>
      </c>
      <c r="C97" s="96">
        <f t="shared" si="0"/>
        <v>45</v>
      </c>
    </row>
    <row r="98" spans="1:3" x14ac:dyDescent="0.2">
      <c r="A98" s="94">
        <v>44061</v>
      </c>
      <c r="B98" s="95">
        <v>5</v>
      </c>
      <c r="C98" s="96">
        <f t="shared" si="0"/>
        <v>50</v>
      </c>
    </row>
    <row r="99" spans="1:3" x14ac:dyDescent="0.2">
      <c r="A99" s="94">
        <v>44062</v>
      </c>
      <c r="B99" s="95">
        <v>1</v>
      </c>
      <c r="C99" s="96">
        <f t="shared" si="0"/>
        <v>51</v>
      </c>
    </row>
    <row r="100" spans="1:3" x14ac:dyDescent="0.2">
      <c r="A100" s="94">
        <v>44063</v>
      </c>
      <c r="B100" s="95">
        <v>4</v>
      </c>
      <c r="C100" s="96">
        <f t="shared" si="0"/>
        <v>55</v>
      </c>
    </row>
    <row r="101" spans="1:3" x14ac:dyDescent="0.2">
      <c r="A101" s="94">
        <v>44064</v>
      </c>
      <c r="B101" s="95">
        <v>4</v>
      </c>
      <c r="C101" s="96">
        <f t="shared" si="0"/>
        <v>59</v>
      </c>
    </row>
    <row r="102" spans="1:3" x14ac:dyDescent="0.2">
      <c r="A102" s="94">
        <v>44065</v>
      </c>
      <c r="B102" s="95"/>
      <c r="C102" s="96">
        <f t="shared" si="0"/>
        <v>59</v>
      </c>
    </row>
    <row r="103" spans="1:3" x14ac:dyDescent="0.2">
      <c r="A103" s="94">
        <v>44066</v>
      </c>
      <c r="B103" s="95"/>
      <c r="C103" s="96">
        <f t="shared" si="0"/>
        <v>59</v>
      </c>
    </row>
    <row r="104" spans="1:3" x14ac:dyDescent="0.2">
      <c r="A104" s="94">
        <v>44067</v>
      </c>
      <c r="B104" s="95">
        <v>5</v>
      </c>
      <c r="C104" s="96">
        <f t="shared" si="0"/>
        <v>64</v>
      </c>
    </row>
    <row r="105" spans="1:3" x14ac:dyDescent="0.2">
      <c r="A105" s="94">
        <v>44068</v>
      </c>
      <c r="B105" s="95">
        <v>2</v>
      </c>
      <c r="C105" s="96">
        <f t="shared" si="0"/>
        <v>66</v>
      </c>
    </row>
    <row r="106" spans="1:3" x14ac:dyDescent="0.2">
      <c r="A106" s="94">
        <v>44069</v>
      </c>
      <c r="B106" s="95">
        <v>2</v>
      </c>
      <c r="C106" s="96">
        <f t="shared" si="0"/>
        <v>68</v>
      </c>
    </row>
    <row r="107" spans="1:3" x14ac:dyDescent="0.2">
      <c r="A107" s="94">
        <v>44070</v>
      </c>
      <c r="B107" s="95">
        <v>8</v>
      </c>
      <c r="C107" s="96">
        <f t="shared" si="0"/>
        <v>76</v>
      </c>
    </row>
    <row r="108" spans="1:3" x14ac:dyDescent="0.2">
      <c r="A108" s="94">
        <v>44071</v>
      </c>
      <c r="B108" s="95">
        <v>2</v>
      </c>
      <c r="C108" s="96">
        <f t="shared" si="0"/>
        <v>78</v>
      </c>
    </row>
    <row r="109" spans="1:3" x14ac:dyDescent="0.2">
      <c r="A109" s="94">
        <v>44072</v>
      </c>
      <c r="B109" s="95"/>
      <c r="C109" s="96">
        <f t="shared" si="0"/>
        <v>78</v>
      </c>
    </row>
    <row r="110" spans="1:3" x14ac:dyDescent="0.2">
      <c r="A110" s="94">
        <v>44073</v>
      </c>
      <c r="B110" s="95"/>
      <c r="C110" s="96">
        <f t="shared" si="0"/>
        <v>78</v>
      </c>
    </row>
    <row r="111" spans="1:3" x14ac:dyDescent="0.2">
      <c r="A111" s="94">
        <v>44074</v>
      </c>
      <c r="B111" s="95">
        <v>3</v>
      </c>
      <c r="C111" s="96">
        <f t="shared" si="0"/>
        <v>81</v>
      </c>
    </row>
    <row r="112" spans="1:3" x14ac:dyDescent="0.2">
      <c r="A112" s="94">
        <v>44075</v>
      </c>
      <c r="B112" s="95">
        <v>3</v>
      </c>
      <c r="C112" s="96">
        <f t="shared" si="0"/>
        <v>84</v>
      </c>
    </row>
    <row r="113" spans="1:3" x14ac:dyDescent="0.2">
      <c r="A113" s="94">
        <v>44076</v>
      </c>
      <c r="B113" s="95">
        <v>6</v>
      </c>
      <c r="C113" s="96">
        <f t="shared" si="0"/>
        <v>90</v>
      </c>
    </row>
    <row r="114" spans="1:3" x14ac:dyDescent="0.2">
      <c r="A114" s="94">
        <v>44077</v>
      </c>
      <c r="B114" s="95">
        <v>0</v>
      </c>
      <c r="C114" s="96">
        <f t="shared" si="0"/>
        <v>90</v>
      </c>
    </row>
    <row r="115" spans="1:3" x14ac:dyDescent="0.2">
      <c r="A115" s="94">
        <v>44078</v>
      </c>
      <c r="B115" s="97">
        <v>7</v>
      </c>
      <c r="C115" s="96">
        <f t="shared" si="0"/>
        <v>97</v>
      </c>
    </row>
    <row r="116" spans="1:3" x14ac:dyDescent="0.2">
      <c r="A116" s="94">
        <v>44079</v>
      </c>
      <c r="B116" s="97"/>
      <c r="C116" s="96">
        <f t="shared" si="0"/>
        <v>97</v>
      </c>
    </row>
    <row r="117" spans="1:3" x14ac:dyDescent="0.2">
      <c r="A117" s="94">
        <v>44080</v>
      </c>
      <c r="B117" s="97"/>
      <c r="C117" s="96">
        <f t="shared" si="0"/>
        <v>97</v>
      </c>
    </row>
    <row r="118" spans="1:3" x14ac:dyDescent="0.2">
      <c r="A118" s="94">
        <v>44081</v>
      </c>
      <c r="B118" s="97">
        <v>4</v>
      </c>
      <c r="C118" s="96">
        <f t="shared" si="0"/>
        <v>101</v>
      </c>
    </row>
    <row r="119" spans="1:3" x14ac:dyDescent="0.2">
      <c r="A119" s="94">
        <v>44082</v>
      </c>
      <c r="B119" s="97">
        <v>6</v>
      </c>
      <c r="C119" s="96">
        <f t="shared" si="0"/>
        <v>107</v>
      </c>
    </row>
    <row r="120" spans="1:3" x14ac:dyDescent="0.2">
      <c r="A120" s="94">
        <v>44083</v>
      </c>
      <c r="B120" s="97">
        <v>4</v>
      </c>
      <c r="C120" s="96">
        <f t="shared" si="0"/>
        <v>111</v>
      </c>
    </row>
    <row r="121" spans="1:3" x14ac:dyDescent="0.2">
      <c r="A121" s="94">
        <v>44084</v>
      </c>
      <c r="B121" s="97">
        <v>8</v>
      </c>
      <c r="C121" s="96">
        <f t="shared" si="0"/>
        <v>119</v>
      </c>
    </row>
    <row r="122" spans="1:3" x14ac:dyDescent="0.2">
      <c r="A122" s="94">
        <v>44085</v>
      </c>
      <c r="B122" s="97">
        <v>4</v>
      </c>
      <c r="C122" s="96">
        <f t="shared" si="0"/>
        <v>123</v>
      </c>
    </row>
    <row r="123" spans="1:3" x14ac:dyDescent="0.2">
      <c r="A123" s="94">
        <v>44086</v>
      </c>
      <c r="B123" s="97"/>
      <c r="C123" s="96">
        <f t="shared" si="0"/>
        <v>123</v>
      </c>
    </row>
    <row r="124" spans="1:3" x14ac:dyDescent="0.2">
      <c r="A124" s="94">
        <v>44087</v>
      </c>
      <c r="B124" s="97"/>
      <c r="C124" s="96">
        <f t="shared" si="0"/>
        <v>123</v>
      </c>
    </row>
    <row r="125" spans="1:3" x14ac:dyDescent="0.2">
      <c r="A125" s="94">
        <v>44088</v>
      </c>
      <c r="B125" s="97">
        <v>3</v>
      </c>
      <c r="C125" s="96">
        <f t="shared" si="0"/>
        <v>126</v>
      </c>
    </row>
    <row r="126" spans="1:3" x14ac:dyDescent="0.2">
      <c r="A126" s="94">
        <v>44089</v>
      </c>
      <c r="B126" s="97">
        <v>4</v>
      </c>
      <c r="C126" s="96">
        <f t="shared" si="0"/>
        <v>130</v>
      </c>
    </row>
    <row r="127" spans="1:3" x14ac:dyDescent="0.2">
      <c r="A127" s="94">
        <v>44090</v>
      </c>
      <c r="B127" s="97">
        <v>7</v>
      </c>
      <c r="C127" s="96">
        <f t="shared" si="0"/>
        <v>137</v>
      </c>
    </row>
    <row r="128" spans="1:3" x14ac:dyDescent="0.2">
      <c r="A128" s="94">
        <v>44091</v>
      </c>
      <c r="B128" s="97">
        <v>3</v>
      </c>
      <c r="C128" s="96">
        <f t="shared" si="0"/>
        <v>140</v>
      </c>
    </row>
    <row r="129" spans="1:3" x14ac:dyDescent="0.2">
      <c r="A129" s="94">
        <v>44092</v>
      </c>
      <c r="B129" s="97">
        <v>1</v>
      </c>
      <c r="C129" s="96">
        <f t="shared" ref="C129:C157" si="1">SUM(C128,B129)</f>
        <v>141</v>
      </c>
    </row>
    <row r="130" spans="1:3" x14ac:dyDescent="0.2">
      <c r="A130" s="94">
        <v>44093</v>
      </c>
      <c r="B130" s="97"/>
      <c r="C130" s="96">
        <f t="shared" si="1"/>
        <v>141</v>
      </c>
    </row>
    <row r="131" spans="1:3" x14ac:dyDescent="0.2">
      <c r="A131" s="94">
        <v>44094</v>
      </c>
      <c r="B131" s="97"/>
      <c r="C131" s="96">
        <f t="shared" si="1"/>
        <v>141</v>
      </c>
    </row>
    <row r="132" spans="1:3" x14ac:dyDescent="0.2">
      <c r="A132" s="94">
        <v>44095</v>
      </c>
      <c r="B132" s="97">
        <v>5</v>
      </c>
      <c r="C132" s="96">
        <f t="shared" si="1"/>
        <v>146</v>
      </c>
    </row>
    <row r="133" spans="1:3" x14ac:dyDescent="0.2">
      <c r="A133" s="94">
        <v>44096</v>
      </c>
      <c r="B133" s="97">
        <v>2</v>
      </c>
      <c r="C133" s="96">
        <f t="shared" si="1"/>
        <v>148</v>
      </c>
    </row>
    <row r="134" spans="1:3" x14ac:dyDescent="0.2">
      <c r="A134" s="94">
        <v>44097</v>
      </c>
      <c r="B134" s="97">
        <v>4</v>
      </c>
      <c r="C134" s="96">
        <f t="shared" si="1"/>
        <v>152</v>
      </c>
    </row>
    <row r="135" spans="1:3" x14ac:dyDescent="0.2">
      <c r="A135" s="94">
        <v>44098</v>
      </c>
      <c r="B135" s="98">
        <v>4</v>
      </c>
      <c r="C135" s="96">
        <f t="shared" si="1"/>
        <v>156</v>
      </c>
    </row>
    <row r="136" spans="1:3" x14ac:dyDescent="0.2">
      <c r="A136" s="94">
        <v>44099</v>
      </c>
      <c r="B136" s="98">
        <v>2</v>
      </c>
      <c r="C136" s="96">
        <f t="shared" si="1"/>
        <v>158</v>
      </c>
    </row>
    <row r="137" spans="1:3" x14ac:dyDescent="0.2">
      <c r="A137" s="94">
        <v>44100</v>
      </c>
      <c r="B137" s="98"/>
      <c r="C137" s="96">
        <f t="shared" si="1"/>
        <v>158</v>
      </c>
    </row>
    <row r="138" spans="1:3" x14ac:dyDescent="0.2">
      <c r="A138" s="94">
        <v>44101</v>
      </c>
      <c r="B138" s="98"/>
      <c r="C138" s="96">
        <f t="shared" si="1"/>
        <v>158</v>
      </c>
    </row>
    <row r="139" spans="1:3" x14ac:dyDescent="0.2">
      <c r="A139" s="94">
        <v>44102</v>
      </c>
      <c r="B139" s="98">
        <v>3</v>
      </c>
      <c r="C139" s="96">
        <f t="shared" si="1"/>
        <v>161</v>
      </c>
    </row>
    <row r="140" spans="1:3" x14ac:dyDescent="0.2">
      <c r="A140" s="94">
        <v>44103</v>
      </c>
      <c r="B140" s="98">
        <v>2</v>
      </c>
      <c r="C140" s="96">
        <f t="shared" si="1"/>
        <v>163</v>
      </c>
    </row>
    <row r="141" spans="1:3" x14ac:dyDescent="0.2">
      <c r="A141" s="94">
        <v>44104</v>
      </c>
      <c r="B141" s="98">
        <v>4</v>
      </c>
      <c r="C141" s="96">
        <f t="shared" si="1"/>
        <v>167</v>
      </c>
    </row>
    <row r="142" spans="1:3" x14ac:dyDescent="0.2">
      <c r="A142" s="94">
        <v>44105</v>
      </c>
      <c r="B142" s="98">
        <v>4</v>
      </c>
      <c r="C142" s="96">
        <f t="shared" si="1"/>
        <v>171</v>
      </c>
    </row>
    <row r="143" spans="1:3" x14ac:dyDescent="0.2">
      <c r="A143" s="94">
        <v>44106</v>
      </c>
      <c r="B143" s="98">
        <v>2</v>
      </c>
      <c r="C143" s="96">
        <f t="shared" si="1"/>
        <v>173</v>
      </c>
    </row>
    <row r="144" spans="1:3" x14ac:dyDescent="0.2">
      <c r="A144" s="94">
        <v>44107</v>
      </c>
      <c r="B144" s="98"/>
      <c r="C144" s="96">
        <f t="shared" si="1"/>
        <v>173</v>
      </c>
    </row>
    <row r="145" spans="1:3" x14ac:dyDescent="0.2">
      <c r="A145" s="94">
        <v>44108</v>
      </c>
      <c r="B145" s="98"/>
      <c r="C145" s="96">
        <f t="shared" si="1"/>
        <v>173</v>
      </c>
    </row>
    <row r="146" spans="1:3" x14ac:dyDescent="0.2">
      <c r="A146" s="94">
        <v>44109</v>
      </c>
      <c r="B146" s="98">
        <v>7</v>
      </c>
      <c r="C146" s="96">
        <f t="shared" si="1"/>
        <v>180</v>
      </c>
    </row>
    <row r="147" spans="1:3" x14ac:dyDescent="0.2">
      <c r="A147" s="94">
        <v>44110</v>
      </c>
      <c r="B147" s="98">
        <v>18</v>
      </c>
      <c r="C147" s="96">
        <f t="shared" si="1"/>
        <v>198</v>
      </c>
    </row>
    <row r="148" spans="1:3" x14ac:dyDescent="0.2">
      <c r="A148" s="94">
        <v>44111</v>
      </c>
      <c r="B148" s="98">
        <v>8</v>
      </c>
      <c r="C148" s="96">
        <f t="shared" si="1"/>
        <v>206</v>
      </c>
    </row>
    <row r="149" spans="1:3" x14ac:dyDescent="0.2">
      <c r="A149" s="94">
        <v>44112</v>
      </c>
      <c r="B149" s="98">
        <v>7</v>
      </c>
      <c r="C149" s="96">
        <f t="shared" si="1"/>
        <v>213</v>
      </c>
    </row>
    <row r="150" spans="1:3" x14ac:dyDescent="0.2">
      <c r="A150" s="94">
        <v>44113</v>
      </c>
      <c r="B150" s="98">
        <v>6</v>
      </c>
      <c r="C150" s="96">
        <f t="shared" si="1"/>
        <v>219</v>
      </c>
    </row>
    <row r="151" spans="1:3" x14ac:dyDescent="0.2">
      <c r="A151" s="94">
        <v>44114</v>
      </c>
      <c r="B151" s="98"/>
      <c r="C151" s="96">
        <f t="shared" si="1"/>
        <v>219</v>
      </c>
    </row>
    <row r="152" spans="1:3" x14ac:dyDescent="0.2">
      <c r="A152" s="94">
        <v>44115</v>
      </c>
      <c r="B152" s="98"/>
      <c r="C152" s="96">
        <f t="shared" si="1"/>
        <v>219</v>
      </c>
    </row>
    <row r="153" spans="1:3" x14ac:dyDescent="0.2">
      <c r="A153" s="94">
        <v>44116</v>
      </c>
      <c r="B153" s="98">
        <v>40</v>
      </c>
      <c r="C153" s="96">
        <f t="shared" si="1"/>
        <v>259</v>
      </c>
    </row>
    <row r="154" spans="1:3" x14ac:dyDescent="0.2">
      <c r="A154" s="94">
        <v>44117</v>
      </c>
      <c r="B154" s="98">
        <v>10</v>
      </c>
      <c r="C154" s="96">
        <f t="shared" si="1"/>
        <v>269</v>
      </c>
    </row>
    <row r="155" spans="1:3" x14ac:dyDescent="0.2">
      <c r="A155" s="94">
        <v>44118</v>
      </c>
      <c r="B155" s="98">
        <v>15</v>
      </c>
      <c r="C155" s="96">
        <f t="shared" si="1"/>
        <v>284</v>
      </c>
    </row>
    <row r="156" spans="1:3" x14ac:dyDescent="0.2">
      <c r="A156" s="94">
        <v>44119</v>
      </c>
      <c r="B156" s="98">
        <v>19</v>
      </c>
      <c r="C156" s="96">
        <f t="shared" si="1"/>
        <v>303</v>
      </c>
    </row>
    <row r="157" spans="1:3" x14ac:dyDescent="0.2">
      <c r="A157" s="94">
        <v>44120</v>
      </c>
      <c r="B157" s="98">
        <v>10</v>
      </c>
      <c r="C157" s="96">
        <f t="shared" si="1"/>
        <v>313</v>
      </c>
    </row>
    <row r="158" spans="1:3" x14ac:dyDescent="0.2">
      <c r="A158" s="94">
        <v>44121</v>
      </c>
      <c r="B158" s="98"/>
      <c r="C158" s="96">
        <f t="shared" ref="C158:C159" si="2">SUM(C157,B158)</f>
        <v>313</v>
      </c>
    </row>
    <row r="159" spans="1:3" x14ac:dyDescent="0.2">
      <c r="A159" s="94">
        <v>44122</v>
      </c>
      <c r="B159" s="98"/>
      <c r="C159" s="96">
        <f t="shared" si="2"/>
        <v>313</v>
      </c>
    </row>
    <row r="160" spans="1:3" x14ac:dyDescent="0.2">
      <c r="A160" s="94">
        <v>44123</v>
      </c>
      <c r="B160" s="98">
        <v>61</v>
      </c>
      <c r="C160" s="96">
        <f t="shared" ref="C160:C168" si="3">SUM(C159,B160)</f>
        <v>374</v>
      </c>
    </row>
    <row r="161" spans="1:3" x14ac:dyDescent="0.2">
      <c r="A161" s="94">
        <v>44124</v>
      </c>
      <c r="B161" s="98">
        <v>22</v>
      </c>
      <c r="C161" s="96">
        <f t="shared" si="3"/>
        <v>396</v>
      </c>
    </row>
    <row r="162" spans="1:3" x14ac:dyDescent="0.2">
      <c r="A162" s="94">
        <v>44125</v>
      </c>
      <c r="B162" s="99">
        <v>25</v>
      </c>
      <c r="C162" s="96">
        <f t="shared" si="3"/>
        <v>421</v>
      </c>
    </row>
    <row r="163" spans="1:3" x14ac:dyDescent="0.2">
      <c r="A163" s="94">
        <v>44126</v>
      </c>
      <c r="B163" s="99">
        <v>19</v>
      </c>
      <c r="C163" s="96">
        <f t="shared" si="3"/>
        <v>440</v>
      </c>
    </row>
    <row r="164" spans="1:3" x14ac:dyDescent="0.2">
      <c r="A164" s="94">
        <v>44127</v>
      </c>
      <c r="B164" s="99">
        <v>42</v>
      </c>
      <c r="C164" s="96">
        <f t="shared" si="3"/>
        <v>482</v>
      </c>
    </row>
    <row r="165" spans="1:3" x14ac:dyDescent="0.2">
      <c r="A165" s="94">
        <v>44128</v>
      </c>
      <c r="B165" s="99"/>
      <c r="C165" s="96">
        <f t="shared" si="3"/>
        <v>482</v>
      </c>
    </row>
    <row r="166" spans="1:3" x14ac:dyDescent="0.2">
      <c r="A166" s="94">
        <v>44129</v>
      </c>
      <c r="B166" s="99"/>
      <c r="C166" s="96">
        <f t="shared" si="3"/>
        <v>482</v>
      </c>
    </row>
    <row r="167" spans="1:3" x14ac:dyDescent="0.2">
      <c r="A167" s="94">
        <v>44130</v>
      </c>
      <c r="B167" s="99">
        <v>200</v>
      </c>
      <c r="C167" s="96">
        <f t="shared" si="3"/>
        <v>682</v>
      </c>
    </row>
    <row r="168" spans="1:3" x14ac:dyDescent="0.2">
      <c r="A168" s="94">
        <v>44131</v>
      </c>
      <c r="B168" s="99">
        <v>79</v>
      </c>
      <c r="C168" s="96">
        <f t="shared" si="3"/>
        <v>761</v>
      </c>
    </row>
    <row r="169" spans="1:3" x14ac:dyDescent="0.2">
      <c r="A169" s="101"/>
      <c r="B169" s="99"/>
      <c r="C169" s="100"/>
    </row>
    <row r="170" spans="1:3" ht="15" thickBot="1" x14ac:dyDescent="0.25">
      <c r="A170" s="102" t="s">
        <v>87</v>
      </c>
      <c r="B170" s="103">
        <f>MAX(C3:C170)</f>
        <v>761</v>
      </c>
      <c r="C170" s="104"/>
    </row>
    <row r="171" spans="1:3" ht="15" thickTop="1" x14ac:dyDescent="0.2">
      <c r="B171" s="48"/>
      <c r="C171" s="48"/>
    </row>
    <row r="172" spans="1:3" x14ac:dyDescent="0.2">
      <c r="B172" s="48"/>
      <c r="C172" s="48"/>
    </row>
    <row r="173" spans="1:3" x14ac:dyDescent="0.2">
      <c r="B173" s="48"/>
      <c r="C173" s="48"/>
    </row>
    <row r="174" spans="1:3" x14ac:dyDescent="0.2">
      <c r="B174" s="48"/>
      <c r="C174" s="48"/>
    </row>
    <row r="175" spans="1:3" x14ac:dyDescent="0.2">
      <c r="B175" s="48"/>
      <c r="C175" s="48"/>
    </row>
    <row r="176" spans="1:3" x14ac:dyDescent="0.2">
      <c r="B176" s="48"/>
      <c r="C176" s="48"/>
    </row>
    <row r="177" spans="2:3" x14ac:dyDescent="0.2">
      <c r="B177" s="48"/>
      <c r="C177" s="48"/>
    </row>
    <row r="178" spans="2:3" x14ac:dyDescent="0.2">
      <c r="B178" s="48"/>
      <c r="C178" s="48"/>
    </row>
    <row r="179" spans="2:3" x14ac:dyDescent="0.2">
      <c r="B179" s="48"/>
      <c r="C179" s="48"/>
    </row>
    <row r="180" spans="2:3" x14ac:dyDescent="0.2">
      <c r="B180" s="48"/>
      <c r="C180" s="48"/>
    </row>
    <row r="181" spans="2:3" x14ac:dyDescent="0.2">
      <c r="B181" s="48"/>
      <c r="C181" s="48"/>
    </row>
    <row r="182" spans="2:3" x14ac:dyDescent="0.2">
      <c r="B182" s="48"/>
      <c r="C182" s="48"/>
    </row>
    <row r="183" spans="2:3" x14ac:dyDescent="0.2">
      <c r="B183" s="48"/>
      <c r="C183" s="48"/>
    </row>
    <row r="184" spans="2:3" x14ac:dyDescent="0.2">
      <c r="B184" s="48"/>
      <c r="C184" s="48"/>
    </row>
    <row r="185" spans="2:3" x14ac:dyDescent="0.2">
      <c r="B185" s="48"/>
      <c r="C185" s="48"/>
    </row>
    <row r="186" spans="2:3" x14ac:dyDescent="0.2">
      <c r="B186" s="48"/>
      <c r="C186" s="48"/>
    </row>
    <row r="187" spans="2:3" x14ac:dyDescent="0.2">
      <c r="B187" s="48"/>
      <c r="C187" s="48"/>
    </row>
    <row r="188" spans="2:3" x14ac:dyDescent="0.2">
      <c r="B188" s="48"/>
      <c r="C188" s="48"/>
    </row>
    <row r="189" spans="2:3" x14ac:dyDescent="0.2">
      <c r="B189" s="48"/>
      <c r="C189" s="48"/>
    </row>
    <row r="190" spans="2:3" x14ac:dyDescent="0.2">
      <c r="B190" s="48"/>
      <c r="C190" s="48"/>
    </row>
    <row r="191" spans="2:3" x14ac:dyDescent="0.2">
      <c r="B191" s="48"/>
      <c r="C191" s="48"/>
    </row>
    <row r="192" spans="2:3" x14ac:dyDescent="0.2">
      <c r="B192" s="48"/>
      <c r="C192" s="48"/>
    </row>
    <row r="193" spans="2:3" x14ac:dyDescent="0.2">
      <c r="B193" s="48"/>
      <c r="C193" s="48"/>
    </row>
    <row r="194" spans="2:3" x14ac:dyDescent="0.2">
      <c r="B194" s="48"/>
      <c r="C194" s="48"/>
    </row>
    <row r="195" spans="2:3" x14ac:dyDescent="0.2">
      <c r="B195" s="48"/>
      <c r="C195" s="48"/>
    </row>
    <row r="196" spans="2:3" x14ac:dyDescent="0.2">
      <c r="B196" s="48"/>
      <c r="C196" s="48"/>
    </row>
    <row r="197" spans="2:3" x14ac:dyDescent="0.2">
      <c r="B197" s="48"/>
      <c r="C197" s="48"/>
    </row>
    <row r="198" spans="2:3" x14ac:dyDescent="0.2">
      <c r="B198" s="48"/>
      <c r="C198" s="48"/>
    </row>
    <row r="199" spans="2:3" x14ac:dyDescent="0.2">
      <c r="B199" s="48"/>
      <c r="C199" s="48"/>
    </row>
    <row r="200" spans="2:3" x14ac:dyDescent="0.2">
      <c r="B200" s="48"/>
      <c r="C200" s="48"/>
    </row>
    <row r="201" spans="2:3" x14ac:dyDescent="0.2">
      <c r="B201" s="48"/>
      <c r="C201" s="48"/>
    </row>
    <row r="202" spans="2:3" x14ac:dyDescent="0.2">
      <c r="B202" s="48"/>
      <c r="C202" s="48"/>
    </row>
    <row r="203" spans="2:3" x14ac:dyDescent="0.2">
      <c r="B203" s="48"/>
      <c r="C203" s="48"/>
    </row>
    <row r="204" spans="2:3" x14ac:dyDescent="0.2">
      <c r="B204" s="48"/>
      <c r="C204" s="48"/>
    </row>
    <row r="205" spans="2:3" x14ac:dyDescent="0.2">
      <c r="B205" s="48"/>
      <c r="C205" s="48"/>
    </row>
    <row r="206" spans="2:3" x14ac:dyDescent="0.2">
      <c r="B206" s="48"/>
      <c r="C206" s="48"/>
    </row>
    <row r="207" spans="2:3" x14ac:dyDescent="0.2">
      <c r="B207" s="48"/>
      <c r="C207" s="48"/>
    </row>
    <row r="208" spans="2:3" x14ac:dyDescent="0.2">
      <c r="B208" s="48"/>
      <c r="C208" s="48"/>
    </row>
    <row r="209" spans="2:3" x14ac:dyDescent="0.2">
      <c r="B209" s="48"/>
      <c r="C209" s="48"/>
    </row>
    <row r="210" spans="2:3" x14ac:dyDescent="0.2">
      <c r="B210" s="48"/>
      <c r="C210" s="48"/>
    </row>
    <row r="211" spans="2:3" x14ac:dyDescent="0.2">
      <c r="B211" s="48"/>
      <c r="C211" s="48"/>
    </row>
    <row r="212" spans="2:3" x14ac:dyDescent="0.2">
      <c r="B212" s="48"/>
      <c r="C212" s="48"/>
    </row>
    <row r="213" spans="2:3" x14ac:dyDescent="0.2">
      <c r="B213" s="48"/>
      <c r="C213" s="48"/>
    </row>
    <row r="214" spans="2:3" x14ac:dyDescent="0.2">
      <c r="B214" s="48"/>
      <c r="C214" s="48"/>
    </row>
    <row r="215" spans="2:3" x14ac:dyDescent="0.2">
      <c r="B215" s="48"/>
      <c r="C215" s="48"/>
    </row>
    <row r="216" spans="2:3" x14ac:dyDescent="0.2">
      <c r="B216" s="48"/>
      <c r="C216" s="48"/>
    </row>
    <row r="217" spans="2:3" x14ac:dyDescent="0.2">
      <c r="B217" s="48"/>
      <c r="C217" s="48"/>
    </row>
    <row r="218" spans="2:3" x14ac:dyDescent="0.2">
      <c r="B218" s="48"/>
      <c r="C218" s="48"/>
    </row>
    <row r="219" spans="2:3" x14ac:dyDescent="0.2">
      <c r="B219" s="48"/>
      <c r="C219" s="48"/>
    </row>
    <row r="220" spans="2:3" x14ac:dyDescent="0.2">
      <c r="B220" s="48"/>
      <c r="C220" s="48"/>
    </row>
    <row r="221" spans="2:3" x14ac:dyDescent="0.2">
      <c r="B221" s="48"/>
      <c r="C221" s="48"/>
    </row>
    <row r="222" spans="2:3" x14ac:dyDescent="0.2">
      <c r="B222" s="48"/>
      <c r="C222" s="48"/>
    </row>
    <row r="223" spans="2:3" x14ac:dyDescent="0.2">
      <c r="B223" s="48"/>
      <c r="C223" s="48"/>
    </row>
    <row r="224" spans="2:3" x14ac:dyDescent="0.2">
      <c r="B224" s="48"/>
      <c r="C224" s="48"/>
    </row>
    <row r="225" spans="2:3" x14ac:dyDescent="0.2">
      <c r="B225" s="48"/>
      <c r="C225" s="48"/>
    </row>
    <row r="226" spans="2:3" x14ac:dyDescent="0.2">
      <c r="B226" s="48"/>
      <c r="C226" s="48"/>
    </row>
    <row r="227" spans="2:3" x14ac:dyDescent="0.2">
      <c r="B227" s="48"/>
      <c r="C227" s="48"/>
    </row>
    <row r="228" spans="2:3" x14ac:dyDescent="0.2">
      <c r="B228" s="48"/>
      <c r="C228" s="48"/>
    </row>
    <row r="229" spans="2:3" x14ac:dyDescent="0.2">
      <c r="B229" s="48"/>
      <c r="C229" s="48"/>
    </row>
    <row r="230" spans="2:3" x14ac:dyDescent="0.2">
      <c r="B230" s="48"/>
      <c r="C230" s="48"/>
    </row>
    <row r="231" spans="2:3" x14ac:dyDescent="0.2">
      <c r="B231" s="48"/>
      <c r="C231" s="48"/>
    </row>
    <row r="232" spans="2:3" x14ac:dyDescent="0.2">
      <c r="B232" s="48"/>
      <c r="C232" s="48"/>
    </row>
    <row r="233" spans="2:3" x14ac:dyDescent="0.2">
      <c r="B233" s="48"/>
      <c r="C233" s="48"/>
    </row>
    <row r="234" spans="2:3" x14ac:dyDescent="0.2">
      <c r="B234" s="48"/>
      <c r="C234" s="48"/>
    </row>
    <row r="235" spans="2:3" x14ac:dyDescent="0.2">
      <c r="B235" s="48"/>
      <c r="C235" s="48"/>
    </row>
    <row r="236" spans="2:3" x14ac:dyDescent="0.2">
      <c r="B236" s="48"/>
      <c r="C236" s="48"/>
    </row>
    <row r="237" spans="2:3" x14ac:dyDescent="0.2">
      <c r="B237" s="48"/>
      <c r="C237" s="48"/>
    </row>
    <row r="238" spans="2:3" x14ac:dyDescent="0.2">
      <c r="B238" s="48"/>
      <c r="C238" s="48"/>
    </row>
    <row r="239" spans="2:3" x14ac:dyDescent="0.2">
      <c r="B239" s="48"/>
      <c r="C239" s="48"/>
    </row>
    <row r="240" spans="2:3" x14ac:dyDescent="0.2">
      <c r="B240" s="48"/>
      <c r="C240" s="48"/>
    </row>
    <row r="241" spans="2:3" x14ac:dyDescent="0.2">
      <c r="B241" s="48"/>
      <c r="C241" s="48"/>
    </row>
    <row r="242" spans="2:3" x14ac:dyDescent="0.2">
      <c r="B242" s="48"/>
      <c r="C242" s="48"/>
    </row>
    <row r="243" spans="2:3" x14ac:dyDescent="0.2">
      <c r="B243" s="48"/>
      <c r="C243" s="48"/>
    </row>
    <row r="244" spans="2:3" x14ac:dyDescent="0.2">
      <c r="B244" s="48"/>
      <c r="C244" s="48"/>
    </row>
    <row r="245" spans="2:3" x14ac:dyDescent="0.2">
      <c r="B245" s="48"/>
      <c r="C245" s="48"/>
    </row>
    <row r="246" spans="2:3" x14ac:dyDescent="0.2">
      <c r="B246" s="48"/>
      <c r="C246" s="48"/>
    </row>
    <row r="247" spans="2:3" x14ac:dyDescent="0.2">
      <c r="B247" s="48"/>
      <c r="C247" s="48"/>
    </row>
    <row r="248" spans="2:3" x14ac:dyDescent="0.2">
      <c r="B248" s="48"/>
      <c r="C248" s="48"/>
    </row>
    <row r="249" spans="2:3" x14ac:dyDescent="0.2">
      <c r="B249" s="48"/>
      <c r="C249" s="48"/>
    </row>
    <row r="250" spans="2:3" x14ac:dyDescent="0.2">
      <c r="B250" s="48"/>
      <c r="C250" s="48"/>
    </row>
    <row r="251" spans="2:3" x14ac:dyDescent="0.2">
      <c r="B251" s="48"/>
      <c r="C251" s="48"/>
    </row>
    <row r="252" spans="2:3" x14ac:dyDescent="0.2">
      <c r="B252" s="48"/>
      <c r="C252" s="48"/>
    </row>
    <row r="253" spans="2:3" x14ac:dyDescent="0.2">
      <c r="B253" s="48"/>
      <c r="C253" s="48"/>
    </row>
    <row r="254" spans="2:3" x14ac:dyDescent="0.2">
      <c r="B254" s="48"/>
      <c r="C254" s="48"/>
    </row>
    <row r="255" spans="2:3" x14ac:dyDescent="0.2">
      <c r="B255" s="48"/>
      <c r="C255" s="48"/>
    </row>
    <row r="256" spans="2:3" x14ac:dyDescent="0.2">
      <c r="B256" s="48"/>
      <c r="C256" s="48"/>
    </row>
    <row r="257" spans="2:3" x14ac:dyDescent="0.2">
      <c r="B257" s="48"/>
      <c r="C257" s="48"/>
    </row>
    <row r="258" spans="2:3" x14ac:dyDescent="0.2">
      <c r="B258" s="48"/>
      <c r="C258" s="48"/>
    </row>
    <row r="259" spans="2:3" x14ac:dyDescent="0.2">
      <c r="B259" s="48"/>
      <c r="C259" s="48"/>
    </row>
    <row r="260" spans="2:3" x14ac:dyDescent="0.2">
      <c r="B260" s="48"/>
      <c r="C260" s="48"/>
    </row>
    <row r="261" spans="2:3" x14ac:dyDescent="0.2">
      <c r="B261" s="48"/>
      <c r="C261" s="48"/>
    </row>
    <row r="262" spans="2:3" x14ac:dyDescent="0.2">
      <c r="B262" s="48"/>
      <c r="C262" s="48"/>
    </row>
    <row r="263" spans="2:3" x14ac:dyDescent="0.2">
      <c r="B263" s="48"/>
      <c r="C263" s="48"/>
    </row>
    <row r="264" spans="2:3" x14ac:dyDescent="0.2">
      <c r="B264" s="48"/>
      <c r="C264" s="48"/>
    </row>
    <row r="265" spans="2:3" x14ac:dyDescent="0.2">
      <c r="B265" s="48"/>
      <c r="C265" s="48"/>
    </row>
    <row r="266" spans="2:3" x14ac:dyDescent="0.2">
      <c r="B266" s="48"/>
      <c r="C266" s="48"/>
    </row>
    <row r="267" spans="2:3" x14ac:dyDescent="0.2">
      <c r="B267" s="48"/>
      <c r="C267" s="48"/>
    </row>
    <row r="268" spans="2:3" x14ac:dyDescent="0.2">
      <c r="B268" s="48"/>
      <c r="C268" s="48"/>
    </row>
    <row r="269" spans="2:3" x14ac:dyDescent="0.2">
      <c r="B269" s="48"/>
      <c r="C269" s="48"/>
    </row>
    <row r="270" spans="2:3" x14ac:dyDescent="0.2">
      <c r="B270" s="48"/>
      <c r="C270" s="48"/>
    </row>
    <row r="271" spans="2:3" x14ac:dyDescent="0.2">
      <c r="B271" s="48"/>
      <c r="C271" s="48"/>
    </row>
    <row r="272" spans="2:3" x14ac:dyDescent="0.2">
      <c r="B272" s="48"/>
      <c r="C272" s="48"/>
    </row>
    <row r="273" spans="2:3" x14ac:dyDescent="0.2">
      <c r="B273" s="48"/>
      <c r="C273" s="48"/>
    </row>
    <row r="274" spans="2:3" x14ac:dyDescent="0.2">
      <c r="B274" s="48"/>
      <c r="C274" s="48"/>
    </row>
    <row r="275" spans="2:3" x14ac:dyDescent="0.2">
      <c r="B275" s="48"/>
      <c r="C275" s="48"/>
    </row>
    <row r="276" spans="2:3" x14ac:dyDescent="0.2">
      <c r="B276" s="48"/>
      <c r="C276" s="48"/>
    </row>
    <row r="277" spans="2:3" x14ac:dyDescent="0.2">
      <c r="B277" s="48"/>
      <c r="C277" s="48"/>
    </row>
    <row r="278" spans="2:3" x14ac:dyDescent="0.2">
      <c r="B278" s="48"/>
      <c r="C278" s="48"/>
    </row>
    <row r="279" spans="2:3" x14ac:dyDescent="0.2">
      <c r="B279" s="48"/>
      <c r="C279" s="48"/>
    </row>
    <row r="280" spans="2:3" x14ac:dyDescent="0.2">
      <c r="B280" s="48"/>
      <c r="C280" s="48"/>
    </row>
    <row r="281" spans="2:3" x14ac:dyDescent="0.2">
      <c r="B281" s="48"/>
      <c r="C281" s="48"/>
    </row>
    <row r="282" spans="2:3" x14ac:dyDescent="0.2">
      <c r="B282" s="48"/>
      <c r="C282" s="48"/>
    </row>
    <row r="283" spans="2:3" x14ac:dyDescent="0.2">
      <c r="B283" s="48"/>
      <c r="C283" s="48"/>
    </row>
    <row r="284" spans="2:3" x14ac:dyDescent="0.2">
      <c r="B284" s="48"/>
      <c r="C284" s="48"/>
    </row>
    <row r="285" spans="2:3" x14ac:dyDescent="0.2">
      <c r="B285" s="48"/>
      <c r="C285" s="48"/>
    </row>
    <row r="286" spans="2:3" x14ac:dyDescent="0.2">
      <c r="B286" s="48"/>
      <c r="C286" s="48"/>
    </row>
    <row r="287" spans="2:3" x14ac:dyDescent="0.2">
      <c r="B287" s="48"/>
      <c r="C287" s="48"/>
    </row>
    <row r="288" spans="2:3" x14ac:dyDescent="0.2">
      <c r="B288" s="48"/>
      <c r="C288" s="48"/>
    </row>
    <row r="289" spans="2:3" x14ac:dyDescent="0.2">
      <c r="B289" s="48"/>
      <c r="C289"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2020-10-28T12:43:21Z</dcterms:modified>
</cp:coreProperties>
</file>