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7-Line list\DEATHS\Outputs from deaths data\Routine outputs\Tables and graphs\daily outputs\Dashboard\"/>
    </mc:Choice>
  </mc:AlternateContent>
  <xr:revisionPtr revIDLastSave="0" documentId="13_ncr:1_{7255607F-5127-4E95-91BE-7AE206B33312}" xr6:coauthVersionLast="44" xr6:coauthVersionMax="44" xr10:uidLastSave="{00000000-0000-0000-0000-000000000000}"/>
  <bookViews>
    <workbookView xWindow="28680" yWindow="-120" windowWidth="29040" windowHeight="15840" activeTab="3" xr2:uid="{00000000-000D-0000-FFFF-FFFF00000000}"/>
  </bookViews>
  <sheets>
    <sheet name="Title" sheetId="1" r:id="rId1"/>
    <sheet name="Contents" sheetId="2" r:id="rId2"/>
    <sheet name="Table_1" sheetId="4" r:id="rId3"/>
    <sheet name="Table_2" sheetId="15" r:id="rId4"/>
  </sheets>
  <definedNames>
    <definedName name="_xlnm.Print_Area" localSheetId="1">Contents!$B$2:$J$35</definedName>
    <definedName name="_xlnm.Print_Area" localSheetId="2">Table_1!$B$2:$J$48</definedName>
    <definedName name="_xlnm.Print_Area" localSheetId="3">Table_2!$B$2:$J$48</definedName>
    <definedName name="_xlnm.Print_Area" localSheetId="0">Title!$B$2:$J$35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77" i="4" l="1"/>
  <c r="H176" i="4"/>
  <c r="E176" i="4"/>
  <c r="H175" i="4"/>
  <c r="E175" i="4"/>
  <c r="H174" i="4"/>
  <c r="E174" i="4"/>
  <c r="H173" i="4"/>
  <c r="E173" i="4"/>
  <c r="H172" i="4"/>
  <c r="E172" i="4"/>
  <c r="H171" i="4"/>
  <c r="E171" i="4"/>
  <c r="H170" i="4"/>
  <c r="E170" i="4"/>
  <c r="H169" i="4"/>
  <c r="E169" i="4"/>
  <c r="J168" i="4"/>
  <c r="J169" i="4" s="1"/>
  <c r="J170" i="4" s="1"/>
  <c r="J171" i="4" s="1"/>
  <c r="J172" i="4" s="1"/>
  <c r="J173" i="4" s="1"/>
  <c r="J174" i="4" s="1"/>
  <c r="J175" i="4" s="1"/>
  <c r="J176" i="4" s="1"/>
  <c r="H168" i="4"/>
  <c r="G168" i="4"/>
  <c r="G169" i="4" s="1"/>
  <c r="G170" i="4" s="1"/>
  <c r="G171" i="4" s="1"/>
  <c r="G172" i="4" s="1"/>
  <c r="G173" i="4" s="1"/>
  <c r="G174" i="4" s="1"/>
  <c r="G175" i="4" s="1"/>
  <c r="G176" i="4" s="1"/>
  <c r="E168" i="4"/>
  <c r="D168" i="4"/>
  <c r="D169" i="4" s="1"/>
  <c r="D170" i="4" s="1"/>
  <c r="D171" i="4" s="1"/>
  <c r="D172" i="4" s="1"/>
  <c r="D173" i="4" s="1"/>
  <c r="D174" i="4" s="1"/>
  <c r="D175" i="4" s="1"/>
  <c r="D176" i="4" s="1"/>
  <c r="D177" i="4" s="1"/>
  <c r="I178" i="15" l="1"/>
  <c r="F178" i="15"/>
  <c r="C178" i="15"/>
  <c r="H177" i="15"/>
  <c r="E177" i="15"/>
  <c r="H176" i="15"/>
  <c r="E176" i="15"/>
  <c r="H175" i="15"/>
  <c r="E175" i="15"/>
  <c r="H174" i="15"/>
  <c r="E174" i="15"/>
  <c r="H173" i="15"/>
  <c r="E173" i="15"/>
  <c r="H172" i="15"/>
  <c r="E172" i="15"/>
  <c r="H171" i="15"/>
  <c r="E171" i="15"/>
  <c r="H170" i="15"/>
  <c r="E170" i="15"/>
  <c r="H169" i="15"/>
  <c r="E169" i="15"/>
  <c r="H168" i="15"/>
  <c r="E168" i="15"/>
  <c r="H167" i="15"/>
  <c r="E167" i="15"/>
  <c r="H166" i="15"/>
  <c r="E166" i="15"/>
  <c r="H165" i="15"/>
  <c r="E165" i="15"/>
  <c r="H164" i="15"/>
  <c r="E164" i="15"/>
  <c r="H163" i="15"/>
  <c r="E163" i="15"/>
  <c r="H162" i="15"/>
  <c r="E162" i="15"/>
  <c r="H161" i="15"/>
  <c r="E161" i="15"/>
  <c r="H160" i="15"/>
  <c r="E160" i="15"/>
  <c r="H159" i="15"/>
  <c r="E159" i="15"/>
  <c r="H158" i="15"/>
  <c r="E158" i="15"/>
  <c r="H157" i="15"/>
  <c r="E157" i="15"/>
  <c r="H156" i="15"/>
  <c r="E156" i="15"/>
  <c r="H155" i="15"/>
  <c r="E155" i="15"/>
  <c r="H154" i="15"/>
  <c r="E154" i="15"/>
  <c r="H153" i="15"/>
  <c r="E153" i="15"/>
  <c r="H152" i="15"/>
  <c r="E152" i="15"/>
  <c r="H151" i="15"/>
  <c r="E151" i="15"/>
  <c r="H150" i="15"/>
  <c r="E150" i="15"/>
  <c r="H149" i="15"/>
  <c r="E149" i="15"/>
  <c r="H148" i="15"/>
  <c r="E148" i="15"/>
  <c r="H147" i="15"/>
  <c r="E147" i="15"/>
  <c r="H146" i="15"/>
  <c r="E146" i="15"/>
  <c r="H145" i="15"/>
  <c r="E145" i="15"/>
  <c r="H144" i="15"/>
  <c r="E144" i="15"/>
  <c r="H143" i="15"/>
  <c r="E143" i="15"/>
  <c r="H142" i="15"/>
  <c r="E142" i="15"/>
  <c r="H141" i="15"/>
  <c r="E141" i="15"/>
  <c r="H140" i="15"/>
  <c r="E140" i="15"/>
  <c r="H139" i="15"/>
  <c r="E139" i="15"/>
  <c r="H138" i="15"/>
  <c r="E138" i="15"/>
  <c r="H137" i="15"/>
  <c r="E137" i="15"/>
  <c r="H136" i="15"/>
  <c r="E136" i="15"/>
  <c r="H135" i="15"/>
  <c r="E135" i="15"/>
  <c r="H134" i="15"/>
  <c r="E134" i="15"/>
  <c r="H133" i="15"/>
  <c r="E133" i="15"/>
  <c r="H132" i="15"/>
  <c r="E132" i="15"/>
  <c r="H131" i="15"/>
  <c r="E131" i="15"/>
  <c r="H130" i="15"/>
  <c r="E130" i="15"/>
  <c r="H129" i="15"/>
  <c r="E129" i="15"/>
  <c r="H128" i="15"/>
  <c r="E128" i="15"/>
  <c r="H127" i="15"/>
  <c r="E127" i="15"/>
  <c r="H126" i="15"/>
  <c r="E126" i="15"/>
  <c r="H125" i="15"/>
  <c r="E125" i="15"/>
  <c r="H124" i="15"/>
  <c r="E124" i="15"/>
  <c r="H123" i="15"/>
  <c r="E123" i="15"/>
  <c r="H122" i="15"/>
  <c r="E122" i="15"/>
  <c r="H121" i="15"/>
  <c r="E121" i="15"/>
  <c r="H120" i="15"/>
  <c r="E120" i="15"/>
  <c r="H119" i="15"/>
  <c r="E119" i="15"/>
  <c r="H118" i="15"/>
  <c r="E118" i="15"/>
  <c r="H117" i="15"/>
  <c r="E117" i="15"/>
  <c r="H116" i="15"/>
  <c r="E116" i="15"/>
  <c r="H115" i="15"/>
  <c r="E115" i="15"/>
  <c r="H114" i="15"/>
  <c r="E114" i="15"/>
  <c r="H113" i="15"/>
  <c r="E113" i="15"/>
  <c r="H112" i="15"/>
  <c r="E112" i="15"/>
  <c r="H111" i="15"/>
  <c r="E111" i="15"/>
  <c r="H110" i="15"/>
  <c r="E110" i="15"/>
  <c r="H109" i="15"/>
  <c r="E109" i="15"/>
  <c r="H108" i="15"/>
  <c r="E108" i="15"/>
  <c r="H107" i="15"/>
  <c r="E107" i="15"/>
  <c r="H106" i="15"/>
  <c r="E106" i="15"/>
  <c r="H105" i="15"/>
  <c r="E105" i="15"/>
  <c r="H104" i="15"/>
  <c r="E104" i="15"/>
  <c r="H103" i="15"/>
  <c r="E103" i="15"/>
  <c r="H102" i="15"/>
  <c r="E102" i="15"/>
  <c r="H101" i="15"/>
  <c r="E101" i="15"/>
  <c r="H100" i="15"/>
  <c r="E100" i="15"/>
  <c r="H99" i="15"/>
  <c r="E99" i="15"/>
  <c r="H98" i="15"/>
  <c r="E98" i="15"/>
  <c r="H97" i="15"/>
  <c r="E97" i="15"/>
  <c r="H96" i="15"/>
  <c r="E96" i="15"/>
  <c r="H95" i="15"/>
  <c r="E95" i="15"/>
  <c r="H94" i="15"/>
  <c r="E94" i="15"/>
  <c r="H93" i="15"/>
  <c r="E93" i="15"/>
  <c r="H92" i="15"/>
  <c r="E92" i="15"/>
  <c r="H91" i="15"/>
  <c r="E91" i="15"/>
  <c r="H90" i="15"/>
  <c r="E90" i="15"/>
  <c r="H89" i="15"/>
  <c r="E89" i="15"/>
  <c r="H88" i="15"/>
  <c r="E88" i="15"/>
  <c r="H87" i="15"/>
  <c r="E87" i="15"/>
  <c r="H86" i="15"/>
  <c r="E86" i="15"/>
  <c r="H85" i="15"/>
  <c r="E85" i="15"/>
  <c r="H84" i="15"/>
  <c r="E84" i="15"/>
  <c r="H83" i="15"/>
  <c r="E83" i="15"/>
  <c r="H82" i="15"/>
  <c r="E82" i="15"/>
  <c r="H81" i="15"/>
  <c r="E81" i="15"/>
  <c r="H80" i="15"/>
  <c r="E80" i="15"/>
  <c r="H79" i="15"/>
  <c r="E79" i="15"/>
  <c r="H78" i="15"/>
  <c r="E78" i="15"/>
  <c r="H77" i="15"/>
  <c r="E77" i="15"/>
  <c r="H76" i="15"/>
  <c r="E76" i="15"/>
  <c r="H75" i="15"/>
  <c r="E75" i="15"/>
  <c r="H74" i="15"/>
  <c r="E74" i="15"/>
  <c r="H73" i="15"/>
  <c r="E73" i="15"/>
  <c r="H72" i="15"/>
  <c r="E72" i="15"/>
  <c r="H71" i="15"/>
  <c r="E71" i="15"/>
  <c r="H70" i="15"/>
  <c r="E70" i="15"/>
  <c r="H69" i="15"/>
  <c r="E69" i="15"/>
  <c r="H68" i="15"/>
  <c r="E68" i="15"/>
  <c r="H67" i="15"/>
  <c r="E67" i="15"/>
  <c r="H66" i="15"/>
  <c r="E66" i="15"/>
  <c r="H65" i="15"/>
  <c r="E65" i="15"/>
  <c r="H64" i="15"/>
  <c r="E64" i="15"/>
  <c r="H63" i="15"/>
  <c r="E63" i="15"/>
  <c r="H62" i="15"/>
  <c r="E62" i="15"/>
  <c r="H61" i="15"/>
  <c r="E61" i="15"/>
  <c r="H60" i="15"/>
  <c r="E60" i="15"/>
  <c r="H59" i="15"/>
  <c r="E59" i="15"/>
  <c r="H58" i="15"/>
  <c r="E58" i="15"/>
  <c r="H57" i="15"/>
  <c r="E57" i="15"/>
  <c r="H56" i="15"/>
  <c r="E56" i="15"/>
  <c r="H55" i="15"/>
  <c r="E55" i="15"/>
  <c r="H54" i="15"/>
  <c r="E54" i="15"/>
  <c r="H53" i="15"/>
  <c r="E53" i="15"/>
  <c r="H52" i="15"/>
  <c r="E52" i="15"/>
  <c r="H51" i="15"/>
  <c r="E51" i="15"/>
  <c r="H50" i="15"/>
  <c r="E50" i="15"/>
  <c r="H49" i="15"/>
  <c r="E49" i="15"/>
  <c r="H48" i="15"/>
  <c r="E48" i="15"/>
  <c r="H47" i="15"/>
  <c r="E47" i="15"/>
  <c r="H46" i="15"/>
  <c r="E46" i="15"/>
  <c r="H45" i="15"/>
  <c r="E45" i="15"/>
  <c r="H44" i="15"/>
  <c r="E44" i="15"/>
  <c r="H43" i="15"/>
  <c r="E43" i="15"/>
  <c r="H42" i="15"/>
  <c r="E42" i="15"/>
  <c r="H41" i="15"/>
  <c r="E41" i="15"/>
  <c r="H40" i="15"/>
  <c r="E40" i="15"/>
  <c r="H39" i="15"/>
  <c r="E39" i="15"/>
  <c r="H38" i="15"/>
  <c r="E38" i="15"/>
  <c r="H37" i="15"/>
  <c r="E37" i="15"/>
  <c r="H36" i="15"/>
  <c r="E36" i="15"/>
  <c r="H35" i="15"/>
  <c r="E35" i="15"/>
  <c r="H34" i="15"/>
  <c r="E34" i="15"/>
  <c r="H33" i="15"/>
  <c r="E33" i="15"/>
  <c r="H32" i="15"/>
  <c r="E32" i="15"/>
  <c r="H31" i="15"/>
  <c r="E31" i="15"/>
  <c r="H30" i="15"/>
  <c r="E30" i="15"/>
  <c r="H29" i="15"/>
  <c r="E29" i="15"/>
  <c r="H28" i="15"/>
  <c r="E28" i="15"/>
  <c r="H27" i="15"/>
  <c r="E27" i="15"/>
  <c r="H26" i="15"/>
  <c r="E26" i="15"/>
  <c r="H25" i="15"/>
  <c r="E25" i="15"/>
  <c r="H24" i="15"/>
  <c r="E24" i="15"/>
  <c r="H23" i="15"/>
  <c r="E23" i="15"/>
  <c r="H22" i="15"/>
  <c r="E22" i="15"/>
  <c r="H21" i="15"/>
  <c r="E21" i="15"/>
  <c r="H20" i="15"/>
  <c r="E20" i="15"/>
  <c r="H19" i="15"/>
  <c r="E19" i="15"/>
  <c r="H18" i="15"/>
  <c r="E18" i="15"/>
  <c r="H17" i="15"/>
  <c r="E17" i="15"/>
  <c r="H16" i="15"/>
  <c r="E16" i="15"/>
  <c r="H15" i="15"/>
  <c r="E15" i="15"/>
  <c r="H14" i="15"/>
  <c r="E14" i="15"/>
  <c r="H13" i="15"/>
  <c r="E13" i="15"/>
  <c r="H12" i="15"/>
  <c r="E12" i="15"/>
  <c r="H11" i="15"/>
  <c r="E11" i="15"/>
  <c r="H10" i="15"/>
  <c r="E10" i="15"/>
  <c r="H9" i="15"/>
  <c r="E9" i="15"/>
  <c r="H8" i="15"/>
  <c r="E8" i="15"/>
  <c r="H7" i="15"/>
  <c r="E7" i="15"/>
  <c r="J6" i="15"/>
  <c r="J7" i="15" s="1"/>
  <c r="J8" i="15" s="1"/>
  <c r="J9" i="15" s="1"/>
  <c r="J10" i="15" s="1"/>
  <c r="J11" i="15" s="1"/>
  <c r="J12" i="15" s="1"/>
  <c r="J13" i="15" s="1"/>
  <c r="J14" i="15" s="1"/>
  <c r="J15" i="15" s="1"/>
  <c r="J16" i="15" s="1"/>
  <c r="J17" i="15" s="1"/>
  <c r="J18" i="15" s="1"/>
  <c r="J19" i="15" s="1"/>
  <c r="J20" i="15" s="1"/>
  <c r="J21" i="15" s="1"/>
  <c r="J22" i="15" s="1"/>
  <c r="J23" i="15" s="1"/>
  <c r="J24" i="15" s="1"/>
  <c r="J25" i="15" s="1"/>
  <c r="J26" i="15" s="1"/>
  <c r="J27" i="15" s="1"/>
  <c r="J28" i="15" s="1"/>
  <c r="J29" i="15" s="1"/>
  <c r="J30" i="15" s="1"/>
  <c r="J31" i="15" s="1"/>
  <c r="J32" i="15" s="1"/>
  <c r="J33" i="15" s="1"/>
  <c r="J34" i="15" s="1"/>
  <c r="J35" i="15" s="1"/>
  <c r="J36" i="15" s="1"/>
  <c r="J37" i="15" s="1"/>
  <c r="J38" i="15" s="1"/>
  <c r="J39" i="15" s="1"/>
  <c r="J40" i="15" s="1"/>
  <c r="J41" i="15" s="1"/>
  <c r="J42" i="15" s="1"/>
  <c r="J43" i="15" s="1"/>
  <c r="J44" i="15" s="1"/>
  <c r="J45" i="15" s="1"/>
  <c r="J46" i="15" s="1"/>
  <c r="J47" i="15" s="1"/>
  <c r="J48" i="15" s="1"/>
  <c r="J49" i="15" s="1"/>
  <c r="J50" i="15" s="1"/>
  <c r="J51" i="15" s="1"/>
  <c r="J52" i="15" s="1"/>
  <c r="J53" i="15" s="1"/>
  <c r="J54" i="15" s="1"/>
  <c r="J55" i="15" s="1"/>
  <c r="J56" i="15" s="1"/>
  <c r="J57" i="15" s="1"/>
  <c r="J58" i="15" s="1"/>
  <c r="J59" i="15" s="1"/>
  <c r="J60" i="15" s="1"/>
  <c r="J61" i="15" s="1"/>
  <c r="J62" i="15" s="1"/>
  <c r="J63" i="15" s="1"/>
  <c r="J64" i="15" s="1"/>
  <c r="J65" i="15" s="1"/>
  <c r="J66" i="15" s="1"/>
  <c r="J67" i="15" s="1"/>
  <c r="J68" i="15" s="1"/>
  <c r="J69" i="15" s="1"/>
  <c r="J70" i="15" s="1"/>
  <c r="J71" i="15" s="1"/>
  <c r="J72" i="15" s="1"/>
  <c r="J73" i="15" s="1"/>
  <c r="J74" i="15" s="1"/>
  <c r="J75" i="15" s="1"/>
  <c r="J76" i="15" s="1"/>
  <c r="J77" i="15" s="1"/>
  <c r="J78" i="15" s="1"/>
  <c r="J79" i="15" s="1"/>
  <c r="J80" i="15" s="1"/>
  <c r="J81" i="15" s="1"/>
  <c r="J82" i="15" s="1"/>
  <c r="J83" i="15" s="1"/>
  <c r="J84" i="15" s="1"/>
  <c r="J85" i="15" s="1"/>
  <c r="J86" i="15" s="1"/>
  <c r="J87" i="15" s="1"/>
  <c r="J88" i="15" s="1"/>
  <c r="J89" i="15" s="1"/>
  <c r="J90" i="15" s="1"/>
  <c r="J91" i="15" s="1"/>
  <c r="J92" i="15" s="1"/>
  <c r="J93" i="15" s="1"/>
  <c r="J94" i="15" s="1"/>
  <c r="J95" i="15" s="1"/>
  <c r="J96" i="15" s="1"/>
  <c r="J97" i="15" s="1"/>
  <c r="J98" i="15" s="1"/>
  <c r="J99" i="15" s="1"/>
  <c r="J100" i="15" s="1"/>
  <c r="J101" i="15" s="1"/>
  <c r="J102" i="15" s="1"/>
  <c r="J103" i="15" s="1"/>
  <c r="J104" i="15" s="1"/>
  <c r="J105" i="15" s="1"/>
  <c r="J106" i="15" s="1"/>
  <c r="J107" i="15" s="1"/>
  <c r="J108" i="15" s="1"/>
  <c r="J109" i="15" s="1"/>
  <c r="J110" i="15" s="1"/>
  <c r="J111" i="15" s="1"/>
  <c r="J112" i="15" s="1"/>
  <c r="J113" i="15" s="1"/>
  <c r="J114" i="15" s="1"/>
  <c r="J115" i="15" s="1"/>
  <c r="J116" i="15" s="1"/>
  <c r="J117" i="15" s="1"/>
  <c r="J118" i="15" s="1"/>
  <c r="J119" i="15" s="1"/>
  <c r="J120" i="15" s="1"/>
  <c r="J121" i="15" s="1"/>
  <c r="J122" i="15" s="1"/>
  <c r="J123" i="15" s="1"/>
  <c r="J124" i="15" s="1"/>
  <c r="J125" i="15" s="1"/>
  <c r="J126" i="15" s="1"/>
  <c r="J127" i="15" s="1"/>
  <c r="J128" i="15" s="1"/>
  <c r="J129" i="15" s="1"/>
  <c r="J130" i="15" s="1"/>
  <c r="J131" i="15" s="1"/>
  <c r="J132" i="15" s="1"/>
  <c r="J133" i="15" s="1"/>
  <c r="J134" i="15" s="1"/>
  <c r="J135" i="15" s="1"/>
  <c r="J136" i="15" s="1"/>
  <c r="J137" i="15" s="1"/>
  <c r="J138" i="15" s="1"/>
  <c r="J139" i="15" s="1"/>
  <c r="J140" i="15" s="1"/>
  <c r="J141" i="15" s="1"/>
  <c r="J142" i="15" s="1"/>
  <c r="J143" i="15" s="1"/>
  <c r="J144" i="15" s="1"/>
  <c r="J145" i="15" s="1"/>
  <c r="J146" i="15" s="1"/>
  <c r="J147" i="15" s="1"/>
  <c r="J148" i="15" s="1"/>
  <c r="J149" i="15" s="1"/>
  <c r="J150" i="15" s="1"/>
  <c r="J151" i="15" s="1"/>
  <c r="J152" i="15" s="1"/>
  <c r="J153" i="15" s="1"/>
  <c r="J154" i="15" s="1"/>
  <c r="J155" i="15" s="1"/>
  <c r="J156" i="15" s="1"/>
  <c r="J157" i="15" s="1"/>
  <c r="J158" i="15" s="1"/>
  <c r="J159" i="15" s="1"/>
  <c r="J160" i="15" s="1"/>
  <c r="J161" i="15" s="1"/>
  <c r="J162" i="15" s="1"/>
  <c r="J163" i="15" s="1"/>
  <c r="J164" i="15" s="1"/>
  <c r="J165" i="15" s="1"/>
  <c r="J166" i="15" s="1"/>
  <c r="J167" i="15" s="1"/>
  <c r="J168" i="15" s="1"/>
  <c r="J169" i="15" s="1"/>
  <c r="J170" i="15" s="1"/>
  <c r="J171" i="15" s="1"/>
  <c r="J172" i="15" s="1"/>
  <c r="J173" i="15" s="1"/>
  <c r="J174" i="15" s="1"/>
  <c r="J175" i="15" s="1"/>
  <c r="J176" i="15" s="1"/>
  <c r="J177" i="15" s="1"/>
  <c r="H6" i="15"/>
  <c r="G6" i="15"/>
  <c r="G7" i="15" s="1"/>
  <c r="G8" i="15" s="1"/>
  <c r="G9" i="15" s="1"/>
  <c r="G10" i="15" s="1"/>
  <c r="G11" i="15" s="1"/>
  <c r="G12" i="15" s="1"/>
  <c r="G13" i="15" s="1"/>
  <c r="G14" i="15" s="1"/>
  <c r="G15" i="15" s="1"/>
  <c r="G16" i="15" s="1"/>
  <c r="G17" i="15" s="1"/>
  <c r="G18" i="15" s="1"/>
  <c r="G19" i="15" s="1"/>
  <c r="G20" i="15" s="1"/>
  <c r="G21" i="15" s="1"/>
  <c r="G22" i="15" s="1"/>
  <c r="G23" i="15" s="1"/>
  <c r="G24" i="15" s="1"/>
  <c r="G25" i="15" s="1"/>
  <c r="G26" i="15" s="1"/>
  <c r="G27" i="15" s="1"/>
  <c r="G28" i="15" s="1"/>
  <c r="G29" i="15" s="1"/>
  <c r="G30" i="15" s="1"/>
  <c r="G31" i="15" s="1"/>
  <c r="G32" i="15" s="1"/>
  <c r="G33" i="15" s="1"/>
  <c r="G34" i="15" s="1"/>
  <c r="G35" i="15" s="1"/>
  <c r="G36" i="15" s="1"/>
  <c r="G37" i="15" s="1"/>
  <c r="G38" i="15" s="1"/>
  <c r="G39" i="15" s="1"/>
  <c r="G40" i="15" s="1"/>
  <c r="G41" i="15" s="1"/>
  <c r="G42" i="15" s="1"/>
  <c r="G43" i="15" s="1"/>
  <c r="G44" i="15" s="1"/>
  <c r="G45" i="15" s="1"/>
  <c r="G46" i="15" s="1"/>
  <c r="G47" i="15" s="1"/>
  <c r="G48" i="15" s="1"/>
  <c r="G49" i="15" s="1"/>
  <c r="G50" i="15" s="1"/>
  <c r="G51" i="15" s="1"/>
  <c r="G52" i="15" s="1"/>
  <c r="G53" i="15" s="1"/>
  <c r="G54" i="15" s="1"/>
  <c r="G55" i="15" s="1"/>
  <c r="G56" i="15" s="1"/>
  <c r="G57" i="15" s="1"/>
  <c r="G58" i="15" s="1"/>
  <c r="G59" i="15" s="1"/>
  <c r="G60" i="15" s="1"/>
  <c r="G61" i="15" s="1"/>
  <c r="G62" i="15" s="1"/>
  <c r="G63" i="15" s="1"/>
  <c r="G64" i="15" s="1"/>
  <c r="G65" i="15" s="1"/>
  <c r="G66" i="15" s="1"/>
  <c r="G67" i="15" s="1"/>
  <c r="G68" i="15" s="1"/>
  <c r="G69" i="15" s="1"/>
  <c r="G70" i="15" s="1"/>
  <c r="G71" i="15" s="1"/>
  <c r="G72" i="15" s="1"/>
  <c r="G73" i="15" s="1"/>
  <c r="G74" i="15" s="1"/>
  <c r="G75" i="15" s="1"/>
  <c r="G76" i="15" s="1"/>
  <c r="G77" i="15" s="1"/>
  <c r="G78" i="15" s="1"/>
  <c r="G79" i="15" s="1"/>
  <c r="G80" i="15" s="1"/>
  <c r="G81" i="15" s="1"/>
  <c r="G82" i="15" s="1"/>
  <c r="G83" i="15" s="1"/>
  <c r="G84" i="15" s="1"/>
  <c r="G85" i="15" s="1"/>
  <c r="G86" i="15" s="1"/>
  <c r="G87" i="15" s="1"/>
  <c r="G88" i="15" s="1"/>
  <c r="G89" i="15" s="1"/>
  <c r="G90" i="15" s="1"/>
  <c r="G91" i="15" s="1"/>
  <c r="G92" i="15" s="1"/>
  <c r="G93" i="15" s="1"/>
  <c r="G94" i="15" s="1"/>
  <c r="G95" i="15" s="1"/>
  <c r="G96" i="15" s="1"/>
  <c r="G97" i="15" s="1"/>
  <c r="G98" i="15" s="1"/>
  <c r="G99" i="15" s="1"/>
  <c r="G100" i="15" s="1"/>
  <c r="G101" i="15" s="1"/>
  <c r="G102" i="15" s="1"/>
  <c r="G103" i="15" s="1"/>
  <c r="G104" i="15" s="1"/>
  <c r="G105" i="15" s="1"/>
  <c r="G106" i="15" s="1"/>
  <c r="G107" i="15" s="1"/>
  <c r="G108" i="15" s="1"/>
  <c r="G109" i="15" s="1"/>
  <c r="G110" i="15" s="1"/>
  <c r="G111" i="15" s="1"/>
  <c r="G112" i="15" s="1"/>
  <c r="G113" i="15" s="1"/>
  <c r="G114" i="15" s="1"/>
  <c r="G115" i="15" s="1"/>
  <c r="G116" i="15" s="1"/>
  <c r="G117" i="15" s="1"/>
  <c r="G118" i="15" s="1"/>
  <c r="G119" i="15" s="1"/>
  <c r="G120" i="15" s="1"/>
  <c r="G121" i="15" s="1"/>
  <c r="G122" i="15" s="1"/>
  <c r="G123" i="15" s="1"/>
  <c r="G124" i="15" s="1"/>
  <c r="G125" i="15" s="1"/>
  <c r="G126" i="15" s="1"/>
  <c r="G127" i="15" s="1"/>
  <c r="G128" i="15" s="1"/>
  <c r="G129" i="15" s="1"/>
  <c r="G130" i="15" s="1"/>
  <c r="G131" i="15" s="1"/>
  <c r="G132" i="15" s="1"/>
  <c r="G133" i="15" s="1"/>
  <c r="G134" i="15" s="1"/>
  <c r="G135" i="15" s="1"/>
  <c r="G136" i="15" s="1"/>
  <c r="G137" i="15" s="1"/>
  <c r="G138" i="15" s="1"/>
  <c r="G139" i="15" s="1"/>
  <c r="G140" i="15" s="1"/>
  <c r="G141" i="15" s="1"/>
  <c r="G142" i="15" s="1"/>
  <c r="G143" i="15" s="1"/>
  <c r="G144" i="15" s="1"/>
  <c r="G145" i="15" s="1"/>
  <c r="G146" i="15" s="1"/>
  <c r="G147" i="15" s="1"/>
  <c r="G148" i="15" s="1"/>
  <c r="G149" i="15" s="1"/>
  <c r="G150" i="15" s="1"/>
  <c r="G151" i="15" s="1"/>
  <c r="G152" i="15" s="1"/>
  <c r="G153" i="15" s="1"/>
  <c r="G154" i="15" s="1"/>
  <c r="G155" i="15" s="1"/>
  <c r="G156" i="15" s="1"/>
  <c r="G157" i="15" s="1"/>
  <c r="G158" i="15" s="1"/>
  <c r="G159" i="15" s="1"/>
  <c r="G160" i="15" s="1"/>
  <c r="G161" i="15" s="1"/>
  <c r="G162" i="15" s="1"/>
  <c r="G163" i="15" s="1"/>
  <c r="G164" i="15" s="1"/>
  <c r="G165" i="15" s="1"/>
  <c r="G166" i="15" s="1"/>
  <c r="G167" i="15" s="1"/>
  <c r="G168" i="15" s="1"/>
  <c r="G169" i="15" s="1"/>
  <c r="G170" i="15" s="1"/>
  <c r="G171" i="15" s="1"/>
  <c r="G172" i="15" s="1"/>
  <c r="G173" i="15" s="1"/>
  <c r="G174" i="15" s="1"/>
  <c r="G175" i="15" s="1"/>
  <c r="G176" i="15" s="1"/>
  <c r="G177" i="15" s="1"/>
  <c r="E6" i="15"/>
  <c r="D6" i="15"/>
  <c r="D7" i="15" s="1"/>
  <c r="D8" i="15" s="1"/>
  <c r="D9" i="15" s="1"/>
  <c r="D10" i="15" s="1"/>
  <c r="D11" i="15" s="1"/>
  <c r="D12" i="15" s="1"/>
  <c r="D13" i="15" s="1"/>
  <c r="D14" i="15" s="1"/>
  <c r="D15" i="15" s="1"/>
  <c r="D16" i="15" s="1"/>
  <c r="D17" i="15" s="1"/>
  <c r="D18" i="15" s="1"/>
  <c r="D19" i="15" s="1"/>
  <c r="D20" i="15" s="1"/>
  <c r="D21" i="15" s="1"/>
  <c r="D22" i="15" s="1"/>
  <c r="D23" i="15" s="1"/>
  <c r="D24" i="15" s="1"/>
  <c r="D25" i="15" s="1"/>
  <c r="D26" i="15" s="1"/>
  <c r="D27" i="15" s="1"/>
  <c r="D28" i="15" s="1"/>
  <c r="D29" i="15" s="1"/>
  <c r="D30" i="15" s="1"/>
  <c r="D31" i="15" s="1"/>
  <c r="D32" i="15" s="1"/>
  <c r="D33" i="15" s="1"/>
  <c r="D34" i="15" s="1"/>
  <c r="D35" i="15" s="1"/>
  <c r="D36" i="15" s="1"/>
  <c r="D37" i="15" s="1"/>
  <c r="D38" i="15" s="1"/>
  <c r="D39" i="15" s="1"/>
  <c r="D40" i="15" s="1"/>
  <c r="D41" i="15" s="1"/>
  <c r="D42" i="15" s="1"/>
  <c r="D43" i="15" s="1"/>
  <c r="D44" i="15" s="1"/>
  <c r="D45" i="15" s="1"/>
  <c r="D46" i="15" s="1"/>
  <c r="D47" i="15" s="1"/>
  <c r="D48" i="15" s="1"/>
  <c r="D49" i="15" s="1"/>
  <c r="D50" i="15" s="1"/>
  <c r="D51" i="15" s="1"/>
  <c r="D52" i="15" s="1"/>
  <c r="D53" i="15" s="1"/>
  <c r="D54" i="15" s="1"/>
  <c r="D55" i="15" s="1"/>
  <c r="D56" i="15" s="1"/>
  <c r="D57" i="15" s="1"/>
  <c r="D58" i="15" s="1"/>
  <c r="D59" i="15" s="1"/>
  <c r="D60" i="15" s="1"/>
  <c r="D61" i="15" s="1"/>
  <c r="D62" i="15" s="1"/>
  <c r="D63" i="15" s="1"/>
  <c r="D64" i="15" s="1"/>
  <c r="D65" i="15" s="1"/>
  <c r="D66" i="15" s="1"/>
  <c r="D67" i="15" s="1"/>
  <c r="D68" i="15" s="1"/>
  <c r="D69" i="15" s="1"/>
  <c r="D70" i="15" s="1"/>
  <c r="D71" i="15" s="1"/>
  <c r="D72" i="15" s="1"/>
  <c r="D73" i="15" s="1"/>
  <c r="D74" i="15" s="1"/>
  <c r="D75" i="15" s="1"/>
  <c r="D76" i="15" s="1"/>
  <c r="D77" i="15" s="1"/>
  <c r="D78" i="15" s="1"/>
  <c r="D79" i="15" s="1"/>
  <c r="D80" i="15" s="1"/>
  <c r="D81" i="15" s="1"/>
  <c r="D82" i="15" s="1"/>
  <c r="D83" i="15" s="1"/>
  <c r="D84" i="15" s="1"/>
  <c r="D85" i="15" s="1"/>
  <c r="D86" i="15" s="1"/>
  <c r="D87" i="15" s="1"/>
  <c r="D88" i="15" s="1"/>
  <c r="D89" i="15" s="1"/>
  <c r="D90" i="15" s="1"/>
  <c r="D91" i="15" s="1"/>
  <c r="D92" i="15" s="1"/>
  <c r="D93" i="15" s="1"/>
  <c r="D94" i="15" s="1"/>
  <c r="D95" i="15" s="1"/>
  <c r="D96" i="15" s="1"/>
  <c r="D97" i="15" s="1"/>
  <c r="D98" i="15" s="1"/>
  <c r="D99" i="15" s="1"/>
  <c r="D100" i="15" s="1"/>
  <c r="D101" i="15" s="1"/>
  <c r="D102" i="15" s="1"/>
  <c r="D103" i="15" s="1"/>
  <c r="D104" i="15" s="1"/>
  <c r="D105" i="15" s="1"/>
  <c r="D106" i="15" s="1"/>
  <c r="D107" i="15" s="1"/>
  <c r="D108" i="15" s="1"/>
  <c r="D109" i="15" s="1"/>
  <c r="D110" i="15" s="1"/>
  <c r="D111" i="15" s="1"/>
  <c r="D112" i="15" s="1"/>
  <c r="D113" i="15" s="1"/>
  <c r="D114" i="15" s="1"/>
  <c r="D115" i="15" s="1"/>
  <c r="D116" i="15" s="1"/>
  <c r="D117" i="15" s="1"/>
  <c r="D118" i="15" s="1"/>
  <c r="D119" i="15" s="1"/>
  <c r="D120" i="15" s="1"/>
  <c r="D121" i="15" s="1"/>
  <c r="D122" i="15" s="1"/>
  <c r="D123" i="15" s="1"/>
  <c r="D124" i="15" s="1"/>
  <c r="D125" i="15" s="1"/>
  <c r="D126" i="15" s="1"/>
  <c r="D127" i="15" s="1"/>
  <c r="D128" i="15" s="1"/>
  <c r="D129" i="15" s="1"/>
  <c r="D130" i="15" s="1"/>
  <c r="D131" i="15" s="1"/>
  <c r="D132" i="15" s="1"/>
  <c r="D133" i="15" s="1"/>
  <c r="D134" i="15" s="1"/>
  <c r="D135" i="15" s="1"/>
  <c r="D136" i="15" s="1"/>
  <c r="D137" i="15" s="1"/>
  <c r="D138" i="15" s="1"/>
  <c r="D139" i="15" s="1"/>
  <c r="D140" i="15" s="1"/>
  <c r="D141" i="15" s="1"/>
  <c r="D142" i="15" s="1"/>
  <c r="D143" i="15" s="1"/>
  <c r="D144" i="15" s="1"/>
  <c r="D145" i="15" s="1"/>
  <c r="D146" i="15" s="1"/>
  <c r="D147" i="15" s="1"/>
  <c r="D148" i="15" s="1"/>
  <c r="D149" i="15" s="1"/>
  <c r="D150" i="15" s="1"/>
  <c r="D151" i="15" s="1"/>
  <c r="D152" i="15" s="1"/>
  <c r="D153" i="15" s="1"/>
  <c r="D154" i="15" s="1"/>
  <c r="D155" i="15" s="1"/>
  <c r="D156" i="15" s="1"/>
  <c r="D157" i="15" s="1"/>
  <c r="D158" i="15" s="1"/>
  <c r="D159" i="15" s="1"/>
  <c r="D160" i="15" s="1"/>
  <c r="D161" i="15" s="1"/>
  <c r="D162" i="15" s="1"/>
  <c r="D163" i="15" s="1"/>
  <c r="D164" i="15" s="1"/>
  <c r="D165" i="15" s="1"/>
  <c r="D166" i="15" s="1"/>
  <c r="D167" i="15" s="1"/>
  <c r="D168" i="15" s="1"/>
  <c r="D169" i="15" s="1"/>
  <c r="D170" i="15" s="1"/>
  <c r="D171" i="15" s="1"/>
  <c r="D172" i="15" s="1"/>
  <c r="D173" i="15" s="1"/>
  <c r="D174" i="15" s="1"/>
  <c r="D175" i="15" s="1"/>
  <c r="D176" i="15" s="1"/>
  <c r="D177" i="15" s="1"/>
  <c r="I178" i="4"/>
  <c r="F178" i="4"/>
  <c r="C178" i="4"/>
  <c r="H178" i="4"/>
  <c r="E177" i="4"/>
  <c r="J177" i="4"/>
  <c r="G177" i="4"/>
  <c r="E178" i="15" l="1"/>
  <c r="E178" i="4"/>
  <c r="H178" i="15"/>
</calcChain>
</file>

<file path=xl/sharedStrings.xml><?xml version="1.0" encoding="utf-8"?>
<sst xmlns="http://schemas.openxmlformats.org/spreadsheetml/2006/main" count="61" uniqueCount="37">
  <si>
    <t>Data type:</t>
  </si>
  <si>
    <t>Data sources:</t>
  </si>
  <si>
    <t>Data supplied by:</t>
  </si>
  <si>
    <t>Public Health England</t>
  </si>
  <si>
    <t>Data prepared by:</t>
  </si>
  <si>
    <t>London</t>
  </si>
  <si>
    <t>Website: www.gov.uk/phe</t>
  </si>
  <si>
    <t xml:space="preserve"> </t>
  </si>
  <si>
    <t>Total</t>
  </si>
  <si>
    <t>Overnight change</t>
  </si>
  <si>
    <t>Cumulative</t>
  </si>
  <si>
    <t>Excluded</t>
  </si>
  <si>
    <t>No time restriction imposed</t>
  </si>
  <si>
    <t>Death within 28 days</t>
  </si>
  <si>
    <t>Death within 60 days, or COVID-19 on death certificate</t>
  </si>
  <si>
    <t>Daily</t>
  </si>
  <si>
    <t>England</t>
  </si>
  <si>
    <t>Table 1: Number of COVID-19 related deaths in England, by death report date</t>
  </si>
  <si>
    <t>Contents</t>
  </si>
  <si>
    <t>Table 2: Number of COVID-19 related deaths in England, by date of death</t>
  </si>
  <si>
    <t>Office for National Statistics</t>
  </si>
  <si>
    <t>Demographic Batch Service</t>
  </si>
  <si>
    <t>Epidemiology Cell</t>
  </si>
  <si>
    <t>Wellington House</t>
  </si>
  <si>
    <t>133-135 Waterloo Road</t>
  </si>
  <si>
    <t>SE1 8UG</t>
  </si>
  <si>
    <t>Second-Generation Surveillance System</t>
  </si>
  <si>
    <t>COVID-19 Related Deaths Time Series</t>
  </si>
  <si>
    <t>Laboratory data:</t>
  </si>
  <si>
    <t>Data on persons with laboratory confirmed COVID-19 in England who have died.</t>
  </si>
  <si>
    <t>Information:</t>
  </si>
  <si>
    <t>Title</t>
  </si>
  <si>
    <t>Death Report Date</t>
  </si>
  <si>
    <t>Date of Death</t>
  </si>
  <si>
    <t>National Health Service England and NHS Improvement</t>
  </si>
  <si>
    <t xml:space="preserve">Email: enquiries@phe.gov.uk </t>
  </si>
  <si>
    <t>Data to 17:00, 19th August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</si>
</sst>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809]h&quot;:&quot;mm&quot;:&quot;ss&quot; &quot;AM/PM"/>
    <numFmt numFmtId="165" formatCode="&quot; &quot;#,##0.00&quot; &quot;;&quot;-&quot;#,##0.00&quot; &quot;;&quot; -&quot;00&quot; &quot;;&quot; &quot;@&quot; &quot;"/>
  </numFmts>
  <fonts count="52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sz val="11"/>
      <color rgb="FF9C0006"/>
      <name val="Calibri"/>
      <family val="2"/>
    </font>
    <font>
      <b/>
      <sz val="11"/>
      <color rgb="FFFF9900"/>
      <name val="Calibri"/>
      <family val="2"/>
    </font>
    <font>
      <sz val="9"/>
      <color rgb="FF000000"/>
      <name val="Arial"/>
      <family val="2"/>
    </font>
    <font>
      <b/>
      <sz val="11"/>
      <color rgb="FFFFFFFF"/>
      <name val="Calibri"/>
      <family val="2"/>
    </font>
    <font>
      <b/>
      <sz val="24"/>
      <color rgb="FF000000"/>
      <name val="Calibri"/>
      <family val="2"/>
    </font>
    <font>
      <i/>
      <sz val="11"/>
      <color rgb="FF808080"/>
      <name val="Calibri"/>
      <family val="2"/>
    </font>
    <font>
      <sz val="8"/>
      <color rgb="FF000000"/>
      <name val="Arial"/>
      <family val="2"/>
    </font>
    <font>
      <sz val="11"/>
      <color rgb="FF008000"/>
      <name val="Calibri"/>
      <family val="2"/>
    </font>
    <font>
      <sz val="11"/>
      <color rgb="FF006100"/>
      <name val="Calibri"/>
      <family val="2"/>
    </font>
    <font>
      <b/>
      <sz val="9"/>
      <color rgb="FF000000"/>
      <name val="Arial"/>
      <family val="2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sz val="10"/>
      <color rgb="FF000000"/>
      <name val="Arial"/>
      <family val="2"/>
    </font>
    <font>
      <u/>
      <sz val="7"/>
      <color rgb="FF0000FF"/>
      <name val="Arial"/>
      <family val="2"/>
    </font>
    <font>
      <u/>
      <sz val="10"/>
      <color rgb="FF0000FF"/>
      <name val="Arial"/>
      <family val="2"/>
    </font>
    <font>
      <u/>
      <sz val="11"/>
      <color rgb="FF0000FF"/>
      <name val="Calibri"/>
      <family val="2"/>
    </font>
    <font>
      <sz val="11"/>
      <color rgb="FF333399"/>
      <name val="Calibri"/>
      <family val="2"/>
    </font>
    <font>
      <sz val="11"/>
      <color rgb="FFFF9900"/>
      <name val="Calibri"/>
      <family val="2"/>
    </font>
    <font>
      <sz val="11"/>
      <color rgb="FF993300"/>
      <name val="Calibri"/>
      <family val="2"/>
    </font>
    <font>
      <sz val="11"/>
      <color rgb="FF9C6500"/>
      <name val="Calibri"/>
      <family val="2"/>
    </font>
    <font>
      <b/>
      <sz val="11"/>
      <color rgb="FF333333"/>
      <name val="Calibri"/>
      <family val="2"/>
    </font>
    <font>
      <b/>
      <sz val="18"/>
      <color rgb="FF003366"/>
      <name val="Cambria"/>
      <family val="1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color rgb="FF000000"/>
      <name val="Arial"/>
      <family val="2"/>
    </font>
    <font>
      <b/>
      <sz val="14"/>
      <color rgb="FFFFFFFF"/>
      <name val="Arial"/>
      <family val="2"/>
    </font>
    <font>
      <b/>
      <sz val="18"/>
      <color rgb="FFFFFFFF"/>
      <name val="Arial"/>
      <family val="2"/>
    </font>
    <font>
      <b/>
      <sz val="11"/>
      <color rgb="FFFFFFFF"/>
      <name val="Arial"/>
      <family val="2"/>
    </font>
    <font>
      <b/>
      <sz val="11"/>
      <color rgb="FF000000"/>
      <name val="Arial"/>
      <family val="2"/>
    </font>
    <font>
      <i/>
      <sz val="11"/>
      <color rgb="FF000000"/>
      <name val="Arial"/>
      <family val="2"/>
    </font>
    <font>
      <b/>
      <sz val="28"/>
      <color rgb="FFFF6600"/>
      <name val="Arial"/>
      <family val="2"/>
    </font>
    <font>
      <b/>
      <sz val="11"/>
      <color rgb="FFFF6600"/>
      <name val="Arial"/>
      <family val="2"/>
    </font>
    <font>
      <b/>
      <sz val="8"/>
      <color rgb="FF000000"/>
      <name val="Arial"/>
      <family val="2"/>
    </font>
    <font>
      <sz val="20"/>
      <color rgb="FF000000"/>
      <name val="Arial"/>
      <family val="2"/>
    </font>
    <font>
      <b/>
      <i/>
      <u/>
      <sz val="11"/>
      <color rgb="FF000000"/>
      <name val="Calibri"/>
      <family val="2"/>
    </font>
    <font>
      <b/>
      <i/>
      <sz val="11"/>
      <color rgb="FFFFFFFF"/>
      <name val="Arial"/>
      <family val="2"/>
    </font>
    <font>
      <sz val="12"/>
      <color rgb="FFFFFFFF"/>
      <name val="Arial"/>
      <family val="2"/>
    </font>
    <font>
      <b/>
      <i/>
      <sz val="12"/>
      <color rgb="FFFFFFFF"/>
      <name val="Arial"/>
      <family val="2"/>
    </font>
    <font>
      <sz val="11"/>
      <color rgb="FFFFFFFF"/>
      <name val="Arial"/>
      <family val="2"/>
    </font>
    <font>
      <sz val="12"/>
      <color rgb="FF000000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sz val="9"/>
      <color rgb="FFFFFFFF"/>
      <name val="Arial"/>
      <family val="2"/>
    </font>
    <font>
      <u/>
      <sz val="8"/>
      <color rgb="FF000000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FFC7CE"/>
        <bgColor rgb="FFFFC7CE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A5A5A5"/>
        <bgColor rgb="FFA5A5A5"/>
      </patternFill>
    </fill>
    <fill>
      <patternFill patternType="solid">
        <fgColor rgb="FFEFD2D1"/>
        <bgColor rgb="FFEFD2D1"/>
      </patternFill>
    </fill>
    <fill>
      <patternFill patternType="solid">
        <fgColor rgb="FFC0504D"/>
        <bgColor rgb="FFC0504D"/>
      </patternFill>
    </fill>
    <fill>
      <patternFill patternType="solid">
        <fgColor rgb="FFC6EFCE"/>
        <bgColor rgb="FFC6EFCE"/>
      </patternFill>
    </fill>
    <fill>
      <patternFill patternType="solid">
        <fgColor rgb="FFFFFF99"/>
        <bgColor rgb="FFFFFF99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A6A6A6"/>
        <bgColor rgb="FFA6A6A6"/>
      </patternFill>
    </fill>
    <fill>
      <patternFill patternType="solid">
        <fgColor rgb="FF822433"/>
        <bgColor rgb="FF822433"/>
      </patternFill>
    </fill>
    <fill>
      <patternFill patternType="solid">
        <fgColor rgb="FFFFFFFF"/>
        <bgColor rgb="FFFFFFFF"/>
      </patternFill>
    </fill>
    <fill>
      <patternFill patternType="solid">
        <fgColor rgb="FF00B092"/>
        <bgColor rgb="FF00B092"/>
      </patternFill>
    </fill>
    <fill>
      <patternFill patternType="solid">
        <fgColor rgb="FFDAD7CB"/>
        <bgColor rgb="FFDAD7CB"/>
      </patternFill>
    </fill>
    <fill>
      <patternFill patternType="solid">
        <fgColor theme="0"/>
        <bgColor rgb="FFA6A6A6"/>
      </patternFill>
    </fill>
    <fill>
      <patternFill patternType="solid">
        <fgColor rgb="FFA6A6A6"/>
        <bgColor indexed="64"/>
      </patternFill>
    </fill>
    <fill>
      <patternFill patternType="solid">
        <fgColor rgb="FFA6A6A6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DAD7CB"/>
        <bgColor indexed="64"/>
      </patternFill>
    </fill>
    <fill>
      <patternFill patternType="solid">
        <fgColor theme="0"/>
        <bgColor rgb="FF00B092"/>
      </patternFill>
    </fill>
    <fill>
      <patternFill patternType="solid">
        <fgColor rgb="FFDAD7CB"/>
        <bgColor rgb="FF00B092"/>
      </patternFill>
    </fill>
    <fill>
      <patternFill patternType="solid">
        <fgColor rgb="FFDAD7CB"/>
        <bgColor rgb="FFFFFFFF"/>
      </patternFill>
    </fill>
    <fill>
      <patternFill patternType="solid">
        <fgColor rgb="FFDAD7CB"/>
        <bgColor rgb="FFA6A6A6"/>
      </patternFill>
    </fill>
    <fill>
      <patternFill patternType="solid">
        <fgColor rgb="FFA6A6A6"/>
        <bgColor rgb="FF00B092"/>
      </patternFill>
    </fill>
  </fills>
  <borders count="3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FFFFFF"/>
      </bottom>
      <diagonal/>
    </border>
    <border>
      <left style="thin">
        <color rgb="FF000000"/>
      </left>
      <right/>
      <top/>
      <bottom style="thin">
        <color rgb="FFFFFFFF"/>
      </bottom>
      <diagonal/>
    </border>
    <border>
      <left/>
      <right style="thin">
        <color rgb="FF000000"/>
      </right>
      <top/>
      <bottom style="thin">
        <color rgb="FFFFFFFF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rgb="FF000000"/>
      </right>
      <top/>
      <bottom style="thin">
        <color theme="0"/>
      </bottom>
      <diagonal/>
    </border>
    <border>
      <left/>
      <right style="thin">
        <color rgb="FF000000"/>
      </right>
      <top style="thin">
        <color theme="0"/>
      </top>
      <bottom style="thin">
        <color theme="0"/>
      </bottom>
      <diagonal/>
    </border>
  </borders>
  <cellStyleXfs count="662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164" fontId="4" fillId="20" borderId="0" applyBorder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1" fillId="0" borderId="0" applyNumberFormat="0" applyFont="0" applyFill="0" applyBorder="0" applyProtection="0">
      <alignment horizontal="center"/>
    </xf>
    <xf numFmtId="0" fontId="1" fillId="0" borderId="0" applyNumberFormat="0" applyFont="0" applyFill="0" applyBorder="0" applyProtection="0">
      <alignment horizontal="center"/>
    </xf>
    <xf numFmtId="0" fontId="6" fillId="0" borderId="0" applyNumberFormat="0" applyFill="0" applyBorder="0" applyProtection="0">
      <alignment horizontal="center" wrapText="1"/>
    </xf>
    <xf numFmtId="164" fontId="1" fillId="0" borderId="0" applyFont="0" applyFill="0" applyBorder="0" applyProtection="0">
      <alignment horizontal="center"/>
    </xf>
    <xf numFmtId="0" fontId="6" fillId="0" borderId="0" applyNumberFormat="0" applyFill="0" applyBorder="0" applyProtection="0">
      <alignment horizontal="center" wrapText="1"/>
    </xf>
    <xf numFmtId="0" fontId="7" fillId="22" borderId="3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164" fontId="7" fillId="23" borderId="1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9" borderId="0" applyNumberFormat="0" applyBorder="0" applyProtection="0"/>
    <xf numFmtId="164" fontId="8" fillId="24" borderId="0" applyBorder="0" applyProtection="0"/>
    <xf numFmtId="164" fontId="8" fillId="24" borderId="0" applyBorder="0" applyProtection="0"/>
    <xf numFmtId="0" fontId="2" fillId="17" borderId="0" applyNumberFormat="0" applyBorder="0" applyProtection="0"/>
    <xf numFmtId="164" fontId="2" fillId="25" borderId="0" applyBorder="0" applyProtection="0"/>
    <xf numFmtId="164" fontId="2" fillId="25" borderId="0" applyBorder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164" fontId="12" fillId="26" borderId="0" applyBorder="0" applyAlignment="0" applyProtection="0"/>
    <xf numFmtId="0" fontId="13" fillId="0" borderId="0" applyNumberFormat="0" applyBorder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Border="0" applyProtection="0"/>
    <xf numFmtId="0" fontId="1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64" fontId="13" fillId="0" borderId="0" applyBorder="0" applyProtection="0"/>
    <xf numFmtId="0" fontId="17" fillId="0" borderId="0" applyNumberFormat="0" applyFill="0" applyBorder="0" applyAlignment="0" applyProtection="0"/>
    <xf numFmtId="164" fontId="13" fillId="0" borderId="0" applyBorder="0" applyProtection="0"/>
    <xf numFmtId="164" fontId="13" fillId="0" borderId="0" applyBorder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4" fontId="20" fillId="0" borderId="0" applyFill="0" applyBorder="0" applyAlignment="0" applyProtection="0"/>
    <xf numFmtId="0" fontId="18" fillId="0" borderId="0" applyNumberFormat="0" applyFill="0" applyBorder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164" fontId="24" fillId="28" borderId="0" applyBorder="0" applyAlignmen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164" fontId="1" fillId="0" borderId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164" fontId="1" fillId="0" borderId="0" applyFont="0" applyBorder="0" applyProtection="0"/>
    <xf numFmtId="164" fontId="1" fillId="0" borderId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164" fontId="17" fillId="0" borderId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164" fontId="1" fillId="0" borderId="0" applyFont="0" applyBorder="0" applyProtection="0"/>
    <xf numFmtId="0" fontId="17" fillId="0" borderId="0" applyNumberFormat="0" applyBorder="0" applyProtection="0"/>
    <xf numFmtId="164" fontId="1" fillId="0" borderId="0" applyFont="0" applyBorder="0" applyProtection="0"/>
    <xf numFmtId="164" fontId="1" fillId="0" borderId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164" fontId="17" fillId="0" borderId="0" applyBorder="0" applyProtection="0"/>
    <xf numFmtId="0" fontId="17" fillId="0" borderId="0" applyNumberFormat="0" applyBorder="0" applyProtection="0"/>
    <xf numFmtId="164" fontId="17" fillId="0" borderId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164" fontId="1" fillId="0" borderId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164" fontId="1" fillId="0" borderId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</cellStyleXfs>
  <cellXfs count="141">
    <xf numFmtId="0" fontId="0" fillId="0" borderId="0" xfId="0"/>
    <xf numFmtId="0" fontId="29" fillId="30" borderId="0" xfId="0" applyFont="1" applyFill="1" applyAlignment="1">
      <alignment horizontal="left" vertical="center"/>
    </xf>
    <xf numFmtId="0" fontId="30" fillId="31" borderId="11" xfId="0" applyFont="1" applyFill="1" applyBorder="1" applyAlignment="1">
      <alignment horizontal="left" vertical="center"/>
    </xf>
    <xf numFmtId="0" fontId="30" fillId="31" borderId="12" xfId="0" applyFont="1" applyFill="1" applyBorder="1" applyAlignment="1">
      <alignment horizontal="left" vertical="center"/>
    </xf>
    <xf numFmtId="0" fontId="30" fillId="31" borderId="13" xfId="0" applyFont="1" applyFill="1" applyBorder="1" applyAlignment="1">
      <alignment horizontal="left" vertical="center"/>
    </xf>
    <xf numFmtId="0" fontId="30" fillId="31" borderId="14" xfId="0" applyFont="1" applyFill="1" applyBorder="1" applyAlignment="1">
      <alignment horizontal="left" vertical="center"/>
    </xf>
    <xf numFmtId="0" fontId="30" fillId="31" borderId="0" xfId="0" applyFont="1" applyFill="1" applyAlignment="1">
      <alignment horizontal="left" vertical="center"/>
    </xf>
    <xf numFmtId="0" fontId="31" fillId="31" borderId="0" xfId="0" applyFont="1" applyFill="1" applyAlignment="1">
      <alignment horizontal="left" vertical="center"/>
    </xf>
    <xf numFmtId="0" fontId="30" fillId="31" borderId="15" xfId="0" applyFont="1" applyFill="1" applyBorder="1" applyAlignment="1">
      <alignment horizontal="left" vertical="center"/>
    </xf>
    <xf numFmtId="0" fontId="30" fillId="31" borderId="16" xfId="0" applyFont="1" applyFill="1" applyBorder="1" applyAlignment="1">
      <alignment horizontal="left" vertical="center"/>
    </xf>
    <xf numFmtId="0" fontId="30" fillId="31" borderId="17" xfId="0" applyFont="1" applyFill="1" applyBorder="1" applyAlignment="1">
      <alignment horizontal="left" vertical="center"/>
    </xf>
    <xf numFmtId="0" fontId="30" fillId="31" borderId="18" xfId="0" applyFont="1" applyFill="1" applyBorder="1" applyAlignment="1">
      <alignment horizontal="left" vertical="center"/>
    </xf>
    <xf numFmtId="0" fontId="29" fillId="32" borderId="14" xfId="462" applyFont="1" applyFill="1" applyBorder="1" applyAlignment="1">
      <alignment horizontal="left" vertical="center"/>
    </xf>
    <xf numFmtId="3" fontId="29" fillId="32" borderId="0" xfId="462" applyNumberFormat="1" applyFont="1" applyFill="1" applyAlignment="1">
      <alignment horizontal="left" vertical="center"/>
    </xf>
    <xf numFmtId="3" fontId="29" fillId="32" borderId="15" xfId="462" applyNumberFormat="1" applyFont="1" applyFill="1" applyBorder="1" applyAlignment="1">
      <alignment horizontal="left" vertical="center"/>
    </xf>
    <xf numFmtId="0" fontId="29" fillId="33" borderId="14" xfId="436" applyFont="1" applyFill="1" applyBorder="1" applyAlignment="1">
      <alignment horizontal="left" vertical="center"/>
    </xf>
    <xf numFmtId="0" fontId="32" fillId="33" borderId="0" xfId="436" applyFont="1" applyFill="1" applyAlignment="1">
      <alignment horizontal="left" vertical="center"/>
    </xf>
    <xf numFmtId="0" fontId="29" fillId="33" borderId="0" xfId="436" applyFont="1" applyFill="1" applyAlignment="1">
      <alignment horizontal="left" vertical="center"/>
    </xf>
    <xf numFmtId="0" fontId="33" fillId="33" borderId="0" xfId="436" applyFont="1" applyFill="1" applyAlignment="1">
      <alignment horizontal="left" vertical="center"/>
    </xf>
    <xf numFmtId="0" fontId="29" fillId="33" borderId="15" xfId="436" applyFont="1" applyFill="1" applyBorder="1" applyAlignment="1">
      <alignment horizontal="left" vertical="center"/>
    </xf>
    <xf numFmtId="49" fontId="29" fillId="32" borderId="14" xfId="436" applyNumberFormat="1" applyFont="1" applyFill="1" applyBorder="1" applyAlignment="1">
      <alignment horizontal="left" vertical="center"/>
    </xf>
    <xf numFmtId="49" fontId="29" fillId="32" borderId="0" xfId="436" applyNumberFormat="1" applyFont="1" applyFill="1" applyAlignment="1">
      <alignment horizontal="left" vertical="center"/>
    </xf>
    <xf numFmtId="49" fontId="29" fillId="32" borderId="15" xfId="436" applyNumberFormat="1" applyFont="1" applyFill="1" applyBorder="1" applyAlignment="1">
      <alignment horizontal="left" vertical="center"/>
    </xf>
    <xf numFmtId="0" fontId="29" fillId="32" borderId="14" xfId="436" applyFont="1" applyFill="1" applyBorder="1" applyAlignment="1">
      <alignment horizontal="left" vertical="center"/>
    </xf>
    <xf numFmtId="0" fontId="33" fillId="32" borderId="0" xfId="436" applyFont="1" applyFill="1" applyAlignment="1">
      <alignment horizontal="left" vertical="center"/>
    </xf>
    <xf numFmtId="0" fontId="29" fillId="32" borderId="0" xfId="436" applyFont="1" applyFill="1" applyAlignment="1">
      <alignment horizontal="left" vertical="center"/>
    </xf>
    <xf numFmtId="0" fontId="29" fillId="32" borderId="15" xfId="436" applyFont="1" applyFill="1" applyBorder="1" applyAlignment="1">
      <alignment horizontal="left" vertical="center"/>
    </xf>
    <xf numFmtId="0" fontId="34" fillId="32" borderId="15" xfId="436" applyFont="1" applyFill="1" applyBorder="1" applyAlignment="1">
      <alignment horizontal="left" vertical="center"/>
    </xf>
    <xf numFmtId="49" fontId="29" fillId="32" borderId="19" xfId="436" applyNumberFormat="1" applyFont="1" applyFill="1" applyBorder="1" applyAlignment="1">
      <alignment horizontal="left" vertical="center"/>
    </xf>
    <xf numFmtId="49" fontId="29" fillId="32" borderId="20" xfId="436" applyNumberFormat="1" applyFont="1" applyFill="1" applyBorder="1" applyAlignment="1">
      <alignment horizontal="left" vertical="center"/>
    </xf>
    <xf numFmtId="49" fontId="29" fillId="32" borderId="21" xfId="436" applyNumberFormat="1" applyFont="1" applyFill="1" applyBorder="1" applyAlignment="1">
      <alignment horizontal="left" vertical="center"/>
    </xf>
    <xf numFmtId="49" fontId="29" fillId="33" borderId="14" xfId="436" applyNumberFormat="1" applyFont="1" applyFill="1" applyBorder="1" applyAlignment="1">
      <alignment horizontal="left" vertical="center"/>
    </xf>
    <xf numFmtId="49" fontId="32" fillId="33" borderId="0" xfId="436" applyNumberFormat="1" applyFont="1" applyFill="1" applyAlignment="1">
      <alignment horizontal="left" vertical="center"/>
    </xf>
    <xf numFmtId="49" fontId="29" fillId="33" borderId="0" xfId="436" applyNumberFormat="1" applyFont="1" applyFill="1" applyAlignment="1">
      <alignment horizontal="left" vertical="center"/>
    </xf>
    <xf numFmtId="49" fontId="29" fillId="33" borderId="15" xfId="436" applyNumberFormat="1" applyFont="1" applyFill="1" applyBorder="1" applyAlignment="1">
      <alignment horizontal="left" vertical="center"/>
    </xf>
    <xf numFmtId="49" fontId="33" fillId="32" borderId="0" xfId="436" applyNumberFormat="1" applyFont="1" applyFill="1" applyAlignment="1">
      <alignment horizontal="left" vertical="center"/>
    </xf>
    <xf numFmtId="49" fontId="33" fillId="32" borderId="0" xfId="486" applyNumberFormat="1" applyFont="1" applyFill="1" applyAlignment="1">
      <alignment horizontal="left" vertical="center"/>
    </xf>
    <xf numFmtId="49" fontId="33" fillId="32" borderId="14" xfId="436" applyNumberFormat="1" applyFont="1" applyFill="1" applyBorder="1" applyAlignment="1">
      <alignment horizontal="left" vertical="center"/>
    </xf>
    <xf numFmtId="49" fontId="33" fillId="32" borderId="15" xfId="436" applyNumberFormat="1" applyFont="1" applyFill="1" applyBorder="1" applyAlignment="1">
      <alignment horizontal="left" vertical="center"/>
    </xf>
    <xf numFmtId="49" fontId="29" fillId="32" borderId="16" xfId="436" applyNumberFormat="1" applyFont="1" applyFill="1" applyBorder="1" applyAlignment="1">
      <alignment horizontal="left" vertical="center"/>
    </xf>
    <xf numFmtId="49" fontId="29" fillId="32" borderId="17" xfId="436" applyNumberFormat="1" applyFont="1" applyFill="1" applyBorder="1" applyAlignment="1">
      <alignment horizontal="left" vertical="center"/>
    </xf>
    <xf numFmtId="49" fontId="29" fillId="32" borderId="18" xfId="436" applyNumberFormat="1" applyFont="1" applyFill="1" applyBorder="1" applyAlignment="1">
      <alignment horizontal="left" vertical="center"/>
    </xf>
    <xf numFmtId="49" fontId="6" fillId="30" borderId="0" xfId="436" applyNumberFormat="1" applyFont="1" applyFill="1" applyAlignment="1">
      <alignment horizontal="left" vertical="center"/>
    </xf>
    <xf numFmtId="49" fontId="35" fillId="30" borderId="0" xfId="436" applyNumberFormat="1" applyFont="1" applyFill="1" applyAlignment="1">
      <alignment horizontal="left" vertical="center"/>
    </xf>
    <xf numFmtId="49" fontId="10" fillId="30" borderId="0" xfId="436" applyNumberFormat="1" applyFont="1" applyFill="1" applyAlignment="1">
      <alignment horizontal="left" vertical="center"/>
    </xf>
    <xf numFmtId="49" fontId="33" fillId="30" borderId="0" xfId="436" applyNumberFormat="1" applyFont="1" applyFill="1" applyAlignment="1">
      <alignment horizontal="left" vertical="center"/>
    </xf>
    <xf numFmtId="49" fontId="13" fillId="30" borderId="0" xfId="436" applyNumberFormat="1" applyFont="1" applyFill="1" applyAlignment="1">
      <alignment horizontal="left" vertical="center"/>
    </xf>
    <xf numFmtId="49" fontId="36" fillId="30" borderId="0" xfId="436" applyNumberFormat="1" applyFont="1" applyFill="1" applyAlignment="1">
      <alignment horizontal="left" vertical="center"/>
    </xf>
    <xf numFmtId="49" fontId="29" fillId="30" borderId="0" xfId="436" applyNumberFormat="1" applyFont="1" applyFill="1" applyAlignment="1">
      <alignment horizontal="left" vertical="center"/>
    </xf>
    <xf numFmtId="49" fontId="37" fillId="30" borderId="0" xfId="436" applyNumberFormat="1" applyFont="1" applyFill="1" applyAlignment="1">
      <alignment horizontal="left" vertical="center"/>
    </xf>
    <xf numFmtId="49" fontId="38" fillId="30" borderId="0" xfId="436" applyNumberFormat="1" applyFont="1" applyFill="1" applyAlignment="1">
      <alignment horizontal="left" vertical="center"/>
    </xf>
    <xf numFmtId="0" fontId="0" fillId="30" borderId="0" xfId="0" applyFill="1"/>
    <xf numFmtId="0" fontId="0" fillId="30" borderId="0" xfId="0" applyFill="1" applyAlignment="1">
      <alignment horizontal="left"/>
    </xf>
    <xf numFmtId="0" fontId="2" fillId="30" borderId="0" xfId="0" applyFont="1" applyFill="1" applyAlignment="1">
      <alignment horizontal="left"/>
    </xf>
    <xf numFmtId="0" fontId="39" fillId="32" borderId="14" xfId="0" applyFont="1" applyFill="1" applyBorder="1" applyAlignment="1">
      <alignment horizontal="left"/>
    </xf>
    <xf numFmtId="0" fontId="0" fillId="32" borderId="0" xfId="0" applyFill="1" applyAlignment="1">
      <alignment horizontal="left"/>
    </xf>
    <xf numFmtId="0" fontId="0" fillId="32" borderId="15" xfId="0" applyFill="1" applyBorder="1" applyAlignment="1">
      <alignment horizontal="left"/>
    </xf>
    <xf numFmtId="0" fontId="40" fillId="33" borderId="14" xfId="0" applyFont="1" applyFill="1" applyBorder="1" applyAlignment="1">
      <alignment horizontal="left"/>
    </xf>
    <xf numFmtId="0" fontId="40" fillId="33" borderId="0" xfId="0" applyFont="1" applyFill="1" applyAlignment="1">
      <alignment horizontal="left" vertical="center"/>
    </xf>
    <xf numFmtId="0" fontId="41" fillId="33" borderId="0" xfId="0" applyFont="1" applyFill="1" applyAlignment="1">
      <alignment horizontal="left" vertical="center"/>
    </xf>
    <xf numFmtId="0" fontId="41" fillId="33" borderId="15" xfId="0" applyFont="1" applyFill="1" applyBorder="1" applyAlignment="1">
      <alignment horizontal="left" vertical="center"/>
    </xf>
    <xf numFmtId="0" fontId="17" fillId="32" borderId="14" xfId="0" applyFont="1" applyFill="1" applyBorder="1" applyAlignment="1">
      <alignment horizontal="left" vertical="center" wrapText="1"/>
    </xf>
    <xf numFmtId="0" fontId="17" fillId="32" borderId="0" xfId="0" applyFont="1" applyFill="1" applyAlignment="1">
      <alignment horizontal="left" vertical="center" wrapText="1"/>
    </xf>
    <xf numFmtId="0" fontId="17" fillId="32" borderId="15" xfId="0" applyFont="1" applyFill="1" applyBorder="1" applyAlignment="1">
      <alignment horizontal="left" vertical="center" wrapText="1"/>
    </xf>
    <xf numFmtId="0" fontId="44" fillId="30" borderId="0" xfId="0" applyFont="1" applyFill="1" applyAlignment="1">
      <alignment horizontal="left"/>
    </xf>
    <xf numFmtId="0" fontId="29" fillId="30" borderId="0" xfId="0" applyFont="1" applyFill="1" applyAlignment="1">
      <alignment horizontal="center" vertical="center"/>
    </xf>
    <xf numFmtId="0" fontId="29" fillId="30" borderId="0" xfId="0" applyFont="1" applyFill="1" applyAlignment="1">
      <alignment vertical="center"/>
    </xf>
    <xf numFmtId="0" fontId="45" fillId="31" borderId="11" xfId="436" applyFont="1" applyFill="1" applyBorder="1" applyAlignment="1">
      <alignment horizontal="left" vertical="top"/>
    </xf>
    <xf numFmtId="0" fontId="45" fillId="31" borderId="14" xfId="436" applyFont="1" applyFill="1" applyBorder="1" applyAlignment="1">
      <alignment horizontal="left" vertical="top"/>
    </xf>
    <xf numFmtId="0" fontId="29" fillId="30" borderId="0" xfId="0" applyFont="1" applyFill="1" applyBorder="1" applyAlignment="1">
      <alignment horizontal="center" vertical="center"/>
    </xf>
    <xf numFmtId="0" fontId="29" fillId="36" borderId="0" xfId="0" applyFont="1" applyFill="1" applyAlignment="1">
      <alignment horizontal="center" vertical="center"/>
    </xf>
    <xf numFmtId="14" fontId="13" fillId="37" borderId="0" xfId="584" applyNumberFormat="1" applyFont="1" applyFill="1" applyBorder="1" applyAlignment="1">
      <alignment horizontal="left" vertical="center"/>
    </xf>
    <xf numFmtId="3" fontId="50" fillId="34" borderId="0" xfId="583" applyNumberFormat="1" applyFont="1" applyFill="1" applyBorder="1" applyAlignment="1">
      <alignment horizontal="center" vertical="center" wrapText="1"/>
    </xf>
    <xf numFmtId="0" fontId="0" fillId="36" borderId="0" xfId="0" applyFill="1"/>
    <xf numFmtId="3" fontId="50" fillId="34" borderId="22" xfId="583" applyNumberFormat="1" applyFont="1" applyFill="1" applyBorder="1" applyAlignment="1">
      <alignment horizontal="center" vertical="center" wrapText="1"/>
    </xf>
    <xf numFmtId="3" fontId="50" fillId="34" borderId="22" xfId="584" applyNumberFormat="1" applyFont="1" applyFill="1" applyBorder="1" applyAlignment="1">
      <alignment horizontal="center" vertical="center"/>
    </xf>
    <xf numFmtId="3" fontId="50" fillId="42" borderId="22" xfId="1" applyNumberFormat="1" applyFont="1" applyFill="1" applyBorder="1" applyAlignment="1">
      <alignment horizontal="center" vertical="center"/>
    </xf>
    <xf numFmtId="0" fontId="46" fillId="33" borderId="24" xfId="0" applyFont="1" applyFill="1" applyBorder="1" applyAlignment="1">
      <alignment horizontal="left" vertical="center"/>
    </xf>
    <xf numFmtId="0" fontId="48" fillId="37" borderId="0" xfId="584" applyFont="1" applyFill="1" applyAlignment="1">
      <alignment vertical="center"/>
    </xf>
    <xf numFmtId="0" fontId="29" fillId="32" borderId="15" xfId="436" applyFont="1" applyFill="1" applyBorder="1" applyAlignment="1">
      <alignment vertical="center"/>
    </xf>
    <xf numFmtId="0" fontId="29" fillId="32" borderId="0" xfId="436" applyFont="1" applyFill="1" applyBorder="1" applyAlignment="1">
      <alignment vertical="center"/>
    </xf>
    <xf numFmtId="0" fontId="0" fillId="30" borderId="0" xfId="0" applyFill="1" applyBorder="1"/>
    <xf numFmtId="0" fontId="48" fillId="37" borderId="0" xfId="584" applyFont="1" applyFill="1" applyBorder="1" applyAlignment="1">
      <alignment vertical="center"/>
    </xf>
    <xf numFmtId="0" fontId="17" fillId="37" borderId="0" xfId="0" applyFont="1" applyFill="1" applyBorder="1" applyAlignment="1">
      <alignment horizontal="left" vertical="center" wrapText="1"/>
    </xf>
    <xf numFmtId="0" fontId="0" fillId="30" borderId="0" xfId="0" applyFill="1" applyBorder="1" applyAlignment="1">
      <alignment horizontal="left"/>
    </xf>
    <xf numFmtId="0" fontId="19" fillId="37" borderId="0" xfId="400" applyFont="1" applyFill="1" applyBorder="1" applyAlignment="1">
      <alignment horizontal="left" vertical="center" wrapText="1"/>
    </xf>
    <xf numFmtId="0" fontId="42" fillId="45" borderId="0" xfId="0" applyFont="1" applyFill="1" applyBorder="1" applyAlignment="1">
      <alignment horizontal="left"/>
    </xf>
    <xf numFmtId="0" fontId="40" fillId="45" borderId="0" xfId="0" applyFont="1" applyFill="1" applyBorder="1" applyAlignment="1">
      <alignment horizontal="left" vertical="center"/>
    </xf>
    <xf numFmtId="0" fontId="43" fillId="45" borderId="0" xfId="0" applyFont="1" applyFill="1" applyBorder="1" applyAlignment="1">
      <alignment horizontal="left" vertical="center"/>
    </xf>
    <xf numFmtId="0" fontId="44" fillId="30" borderId="0" xfId="0" applyFont="1" applyFill="1" applyBorder="1" applyAlignment="1">
      <alignment horizontal="left"/>
    </xf>
    <xf numFmtId="0" fontId="0" fillId="37" borderId="0" xfId="0" applyFill="1" applyBorder="1" applyAlignment="1">
      <alignment horizontal="left" wrapText="1"/>
    </xf>
    <xf numFmtId="3" fontId="50" fillId="43" borderId="22" xfId="584" applyNumberFormat="1" applyFont="1" applyFill="1" applyBorder="1" applyAlignment="1">
      <alignment horizontal="center" vertical="center"/>
    </xf>
    <xf numFmtId="3" fontId="50" fillId="43" borderId="22" xfId="584" applyNumberFormat="1" applyFont="1" applyFill="1" applyBorder="1" applyAlignment="1">
      <alignment horizontal="center" vertical="center" wrapText="1"/>
    </xf>
    <xf numFmtId="3" fontId="50" fillId="43" borderId="22" xfId="0" applyNumberFormat="1" applyFont="1" applyFill="1" applyBorder="1" applyAlignment="1">
      <alignment horizontal="center" vertical="center"/>
    </xf>
    <xf numFmtId="3" fontId="50" fillId="44" borderId="22" xfId="0" applyNumberFormat="1" applyFont="1" applyFill="1" applyBorder="1" applyAlignment="1">
      <alignment horizontal="center" vertical="center"/>
    </xf>
    <xf numFmtId="14" fontId="13" fillId="38" borderId="25" xfId="584" applyNumberFormat="1" applyFont="1" applyFill="1" applyBorder="1" applyAlignment="1">
      <alignment horizontal="left" vertical="center"/>
    </xf>
    <xf numFmtId="3" fontId="51" fillId="41" borderId="0" xfId="1" applyNumberFormat="1" applyFont="1" applyFill="1" applyBorder="1" applyAlignment="1">
      <alignment horizontal="center" vertical="center"/>
    </xf>
    <xf numFmtId="3" fontId="51" fillId="38" borderId="0" xfId="583" applyNumberFormat="1" applyFont="1" applyFill="1" applyBorder="1" applyAlignment="1">
      <alignment horizontal="center" vertical="center" wrapText="1"/>
    </xf>
    <xf numFmtId="3" fontId="51" fillId="38" borderId="0" xfId="584" applyNumberFormat="1" applyFont="1" applyFill="1" applyBorder="1" applyAlignment="1">
      <alignment horizontal="center" vertical="center"/>
    </xf>
    <xf numFmtId="3" fontId="51" fillId="38" borderId="0" xfId="584" applyNumberFormat="1" applyFont="1" applyFill="1" applyBorder="1" applyAlignment="1">
      <alignment horizontal="center" vertical="center" wrapText="1"/>
    </xf>
    <xf numFmtId="3" fontId="51" fillId="38" borderId="0" xfId="0" applyNumberFormat="1" applyFont="1" applyFill="1" applyBorder="1" applyAlignment="1">
      <alignment horizontal="center" vertical="center"/>
    </xf>
    <xf numFmtId="3" fontId="51" fillId="35" borderId="0" xfId="0" applyNumberFormat="1" applyFont="1" applyFill="1" applyBorder="1" applyAlignment="1">
      <alignment horizontal="center" vertical="center"/>
    </xf>
    <xf numFmtId="3" fontId="51" fillId="35" borderId="0" xfId="0" applyNumberFormat="1" applyFont="1" applyFill="1" applyAlignment="1">
      <alignment horizontal="center" vertical="center"/>
    </xf>
    <xf numFmtId="3" fontId="46" fillId="33" borderId="26" xfId="0" applyNumberFormat="1" applyFont="1" applyFill="1" applyBorder="1" applyAlignment="1">
      <alignment horizontal="center" vertical="center"/>
    </xf>
    <xf numFmtId="3" fontId="51" fillId="35" borderId="25" xfId="0" applyNumberFormat="1" applyFont="1" applyFill="1" applyBorder="1" applyAlignment="1">
      <alignment horizontal="center" vertical="center"/>
    </xf>
    <xf numFmtId="0" fontId="46" fillId="33" borderId="26" xfId="0" applyFont="1" applyFill="1" applyBorder="1" applyAlignment="1">
      <alignment horizontal="center" vertical="center"/>
    </xf>
    <xf numFmtId="0" fontId="29" fillId="32" borderId="22" xfId="436" applyFont="1" applyFill="1" applyBorder="1" applyAlignment="1">
      <alignment vertical="center"/>
    </xf>
    <xf numFmtId="0" fontId="17" fillId="32" borderId="27" xfId="0" applyFont="1" applyFill="1" applyBorder="1" applyAlignment="1">
      <alignment horizontal="left" vertical="center" wrapText="1"/>
    </xf>
    <xf numFmtId="3" fontId="50" fillId="34" borderId="29" xfId="583" applyNumberFormat="1" applyFont="1" applyFill="1" applyBorder="1" applyAlignment="1">
      <alignment horizontal="center" vertical="center" wrapText="1"/>
    </xf>
    <xf numFmtId="3" fontId="51" fillId="35" borderId="29" xfId="0" applyNumberFormat="1" applyFont="1" applyFill="1" applyBorder="1" applyAlignment="1">
      <alignment horizontal="center" vertical="center"/>
    </xf>
    <xf numFmtId="0" fontId="46" fillId="33" borderId="23" xfId="0" applyFont="1" applyFill="1" applyBorder="1" applyAlignment="1">
      <alignment horizontal="left" vertical="center"/>
    </xf>
    <xf numFmtId="0" fontId="46" fillId="33" borderId="30" xfId="0" applyFont="1" applyFill="1" applyBorder="1" applyAlignment="1">
      <alignment horizontal="center" vertical="center"/>
    </xf>
    <xf numFmtId="1" fontId="6" fillId="0" borderId="29" xfId="0" applyNumberFormat="1" applyFont="1" applyBorder="1" applyAlignment="1">
      <alignment horizontal="center" vertical="center"/>
    </xf>
    <xf numFmtId="3" fontId="49" fillId="39" borderId="29" xfId="0" applyNumberFormat="1" applyFont="1" applyFill="1" applyBorder="1" applyAlignment="1">
      <alignment horizontal="center" vertical="center"/>
    </xf>
    <xf numFmtId="3" fontId="50" fillId="40" borderId="22" xfId="0" applyNumberFormat="1" applyFont="1" applyFill="1" applyBorder="1" applyAlignment="1">
      <alignment horizontal="center" vertical="center"/>
    </xf>
    <xf numFmtId="3" fontId="51" fillId="39" borderId="25" xfId="0" applyNumberFormat="1" applyFont="1" applyFill="1" applyBorder="1" applyAlignment="1">
      <alignment horizontal="center" vertical="center"/>
    </xf>
    <xf numFmtId="3" fontId="49" fillId="39" borderId="25" xfId="0" applyNumberFormat="1" applyFont="1" applyFill="1" applyBorder="1" applyAlignment="1">
      <alignment horizontal="center" vertical="center"/>
    </xf>
    <xf numFmtId="3" fontId="51" fillId="39" borderId="0" xfId="0" applyNumberFormat="1" applyFont="1" applyFill="1" applyAlignment="1">
      <alignment horizontal="center" vertical="center"/>
    </xf>
    <xf numFmtId="3" fontId="50" fillId="40" borderId="0" xfId="0" applyNumberFormat="1" applyFont="1" applyFill="1" applyAlignment="1">
      <alignment horizontal="center" vertical="center"/>
    </xf>
    <xf numFmtId="3" fontId="50" fillId="40" borderId="29" xfId="0" applyNumberFormat="1" applyFont="1" applyFill="1" applyBorder="1" applyAlignment="1">
      <alignment horizontal="center" vertical="center"/>
    </xf>
    <xf numFmtId="3" fontId="50" fillId="40" borderId="0" xfId="0" applyNumberFormat="1" applyFont="1" applyFill="1" applyBorder="1" applyAlignment="1">
      <alignment horizontal="center" vertical="center"/>
    </xf>
    <xf numFmtId="3" fontId="49" fillId="35" borderId="25" xfId="0" applyNumberFormat="1" applyFont="1" applyFill="1" applyBorder="1" applyAlignment="1">
      <alignment horizontal="center" vertical="center"/>
    </xf>
    <xf numFmtId="14" fontId="13" fillId="38" borderId="31" xfId="584" applyNumberFormat="1" applyFont="1" applyFill="1" applyBorder="1" applyAlignment="1">
      <alignment horizontal="left" vertical="center"/>
    </xf>
    <xf numFmtId="14" fontId="13" fillId="38" borderId="32" xfId="584" applyNumberFormat="1" applyFont="1" applyFill="1" applyBorder="1" applyAlignment="1">
      <alignment horizontal="left" vertical="center"/>
    </xf>
    <xf numFmtId="0" fontId="47" fillId="33" borderId="35" xfId="0" applyFont="1" applyFill="1" applyBorder="1" applyAlignment="1">
      <alignment horizontal="center" vertical="center"/>
    </xf>
    <xf numFmtId="0" fontId="47" fillId="33" borderId="35" xfId="0" applyFont="1" applyFill="1" applyBorder="1" applyAlignment="1">
      <alignment horizontal="center" vertical="center" wrapText="1"/>
    </xf>
    <xf numFmtId="0" fontId="47" fillId="33" borderId="36" xfId="0" applyFont="1" applyFill="1" applyBorder="1" applyAlignment="1">
      <alignment horizontal="center" vertical="center"/>
    </xf>
    <xf numFmtId="0" fontId="47" fillId="33" borderId="38" xfId="0" applyFont="1" applyFill="1" applyBorder="1" applyAlignment="1">
      <alignment horizontal="center" vertical="center"/>
    </xf>
    <xf numFmtId="0" fontId="0" fillId="30" borderId="0" xfId="0" applyFill="1"/>
    <xf numFmtId="0" fontId="19" fillId="37" borderId="0" xfId="400" applyFont="1" applyFill="1" applyBorder="1" applyAlignment="1">
      <alignment horizontal="left" vertical="center" wrapText="1"/>
    </xf>
    <xf numFmtId="0" fontId="19" fillId="37" borderId="0" xfId="400" applyFont="1" applyFill="1" applyBorder="1" applyAlignment="1">
      <alignment vertical="center" wrapText="1"/>
    </xf>
    <xf numFmtId="0" fontId="0" fillId="32" borderId="13" xfId="0" applyFill="1" applyBorder="1"/>
    <xf numFmtId="0" fontId="19" fillId="32" borderId="15" xfId="400" applyFont="1" applyFill="1" applyBorder="1" applyAlignment="1">
      <alignment horizontal="left" vertical="center" wrapText="1"/>
    </xf>
    <xf numFmtId="0" fontId="19" fillId="32" borderId="15" xfId="400" applyFont="1" applyFill="1" applyBorder="1" applyAlignment="1">
      <alignment vertical="center" wrapText="1"/>
    </xf>
    <xf numFmtId="0" fontId="19" fillId="32" borderId="28" xfId="400" applyFont="1" applyFill="1" applyBorder="1" applyAlignment="1">
      <alignment vertical="center" wrapText="1"/>
    </xf>
    <xf numFmtId="0" fontId="32" fillId="31" borderId="13" xfId="0" applyFont="1" applyFill="1" applyBorder="1" applyAlignment="1">
      <alignment horizontal="left" vertical="center" wrapText="1"/>
    </xf>
    <xf numFmtId="0" fontId="45" fillId="31" borderId="15" xfId="436" applyFont="1" applyFill="1" applyBorder="1" applyAlignment="1">
      <alignment horizontal="left" vertical="top"/>
    </xf>
    <xf numFmtId="0" fontId="46" fillId="33" borderId="31" xfId="0" applyFont="1" applyFill="1" applyBorder="1" applyAlignment="1">
      <alignment horizontal="left" vertical="center" wrapText="1"/>
    </xf>
    <xf numFmtId="0" fontId="46" fillId="33" borderId="33" xfId="0" applyFont="1" applyFill="1" applyBorder="1" applyAlignment="1">
      <alignment horizontal="center" vertical="center" wrapText="1"/>
    </xf>
    <xf numFmtId="0" fontId="46" fillId="33" borderId="37" xfId="0" applyFont="1" applyFill="1" applyBorder="1" applyAlignment="1">
      <alignment horizontal="center" vertical="center" wrapText="1"/>
    </xf>
    <xf numFmtId="0" fontId="46" fillId="33" borderId="34" xfId="0" applyFont="1" applyFill="1" applyBorder="1" applyAlignment="1">
      <alignment horizontal="center" vertical="center" wrapText="1"/>
    </xf>
  </cellXfs>
  <cellStyles count="662">
    <cellStyle name="20% - Accent1 2" xfId="3" xr:uid="{00000000-0005-0000-0000-000000000000}"/>
    <cellStyle name="20% - Accent1 2 2" xfId="4" xr:uid="{00000000-0005-0000-0000-000001000000}"/>
    <cellStyle name="20% - Accent1 2 2 2" xfId="5" xr:uid="{00000000-0005-0000-0000-000002000000}"/>
    <cellStyle name="20% - Accent1 2 3" xfId="6" xr:uid="{00000000-0005-0000-0000-000003000000}"/>
    <cellStyle name="20% - Accent1 3" xfId="7" xr:uid="{00000000-0005-0000-0000-000004000000}"/>
    <cellStyle name="20% - Accent1 3 2" xfId="8" xr:uid="{00000000-0005-0000-0000-000005000000}"/>
    <cellStyle name="20% - Accent1 4" xfId="9" xr:uid="{00000000-0005-0000-0000-000006000000}"/>
    <cellStyle name="20% - Accent1 4 2" xfId="10" xr:uid="{00000000-0005-0000-0000-000007000000}"/>
    <cellStyle name="20% - Accent1 5" xfId="11" xr:uid="{00000000-0005-0000-0000-000008000000}"/>
    <cellStyle name="20% - Accent1 5 2" xfId="12" xr:uid="{00000000-0005-0000-0000-000009000000}"/>
    <cellStyle name="20% - Accent1 6" xfId="13" xr:uid="{00000000-0005-0000-0000-00000A000000}"/>
    <cellStyle name="20% - Accent1 6 2" xfId="14" xr:uid="{00000000-0005-0000-0000-00000B000000}"/>
    <cellStyle name="20% - Accent1 7" xfId="15" xr:uid="{00000000-0005-0000-0000-00000C000000}"/>
    <cellStyle name="20% - Accent1 7 2" xfId="16" xr:uid="{00000000-0005-0000-0000-00000D000000}"/>
    <cellStyle name="20% - Accent1 8" xfId="17" xr:uid="{00000000-0005-0000-0000-00000E000000}"/>
    <cellStyle name="20% - Accent1 8 2" xfId="18" xr:uid="{00000000-0005-0000-0000-00000F000000}"/>
    <cellStyle name="20% - Accent2 2" xfId="19" xr:uid="{00000000-0005-0000-0000-000010000000}"/>
    <cellStyle name="20% - Accent2 2 2" xfId="20" xr:uid="{00000000-0005-0000-0000-000011000000}"/>
    <cellStyle name="20% - Accent2 2 2 2" xfId="21" xr:uid="{00000000-0005-0000-0000-000012000000}"/>
    <cellStyle name="20% - Accent2 2 3" xfId="22" xr:uid="{00000000-0005-0000-0000-000013000000}"/>
    <cellStyle name="20% - Accent2 3" xfId="23" xr:uid="{00000000-0005-0000-0000-000014000000}"/>
    <cellStyle name="20% - Accent2 3 2" xfId="24" xr:uid="{00000000-0005-0000-0000-000015000000}"/>
    <cellStyle name="20% - Accent2 4" xfId="25" xr:uid="{00000000-0005-0000-0000-000016000000}"/>
    <cellStyle name="20% - Accent2 4 2" xfId="26" xr:uid="{00000000-0005-0000-0000-000017000000}"/>
    <cellStyle name="20% - Accent2 5" xfId="27" xr:uid="{00000000-0005-0000-0000-000018000000}"/>
    <cellStyle name="20% - Accent2 5 2" xfId="28" xr:uid="{00000000-0005-0000-0000-000019000000}"/>
    <cellStyle name="20% - Accent2 6" xfId="29" xr:uid="{00000000-0005-0000-0000-00001A000000}"/>
    <cellStyle name="20% - Accent2 6 2" xfId="30" xr:uid="{00000000-0005-0000-0000-00001B000000}"/>
    <cellStyle name="20% - Accent2 7" xfId="31" xr:uid="{00000000-0005-0000-0000-00001C000000}"/>
    <cellStyle name="20% - Accent2 7 2" xfId="32" xr:uid="{00000000-0005-0000-0000-00001D000000}"/>
    <cellStyle name="20% - Accent2 8" xfId="33" xr:uid="{00000000-0005-0000-0000-00001E000000}"/>
    <cellStyle name="20% - Accent2 8 2" xfId="34" xr:uid="{00000000-0005-0000-0000-00001F000000}"/>
    <cellStyle name="20% - Accent3 2" xfId="35" xr:uid="{00000000-0005-0000-0000-000020000000}"/>
    <cellStyle name="20% - Accent3 2 2" xfId="36" xr:uid="{00000000-0005-0000-0000-000021000000}"/>
    <cellStyle name="20% - Accent3 2 2 2" xfId="37" xr:uid="{00000000-0005-0000-0000-000022000000}"/>
    <cellStyle name="20% - Accent3 2 3" xfId="38" xr:uid="{00000000-0005-0000-0000-000023000000}"/>
    <cellStyle name="20% - Accent3 3" xfId="39" xr:uid="{00000000-0005-0000-0000-000024000000}"/>
    <cellStyle name="20% - Accent3 3 2" xfId="40" xr:uid="{00000000-0005-0000-0000-000025000000}"/>
    <cellStyle name="20% - Accent3 4" xfId="41" xr:uid="{00000000-0005-0000-0000-000026000000}"/>
    <cellStyle name="20% - Accent3 4 2" xfId="42" xr:uid="{00000000-0005-0000-0000-000027000000}"/>
    <cellStyle name="20% - Accent3 5" xfId="43" xr:uid="{00000000-0005-0000-0000-000028000000}"/>
    <cellStyle name="20% - Accent3 5 2" xfId="44" xr:uid="{00000000-0005-0000-0000-000029000000}"/>
    <cellStyle name="20% - Accent3 6" xfId="45" xr:uid="{00000000-0005-0000-0000-00002A000000}"/>
    <cellStyle name="20% - Accent3 6 2" xfId="46" xr:uid="{00000000-0005-0000-0000-00002B000000}"/>
    <cellStyle name="20% - Accent3 7" xfId="47" xr:uid="{00000000-0005-0000-0000-00002C000000}"/>
    <cellStyle name="20% - Accent3 7 2" xfId="48" xr:uid="{00000000-0005-0000-0000-00002D000000}"/>
    <cellStyle name="20% - Accent3 8" xfId="49" xr:uid="{00000000-0005-0000-0000-00002E000000}"/>
    <cellStyle name="20% - Accent3 8 2" xfId="50" xr:uid="{00000000-0005-0000-0000-00002F000000}"/>
    <cellStyle name="20% - Accent4 2" xfId="51" xr:uid="{00000000-0005-0000-0000-000030000000}"/>
    <cellStyle name="20% - Accent4 2 2" xfId="52" xr:uid="{00000000-0005-0000-0000-000031000000}"/>
    <cellStyle name="20% - Accent4 2 2 2" xfId="53" xr:uid="{00000000-0005-0000-0000-000032000000}"/>
    <cellStyle name="20% - Accent4 2 3" xfId="54" xr:uid="{00000000-0005-0000-0000-000033000000}"/>
    <cellStyle name="20% - Accent4 3" xfId="55" xr:uid="{00000000-0005-0000-0000-000034000000}"/>
    <cellStyle name="20% - Accent4 3 2" xfId="56" xr:uid="{00000000-0005-0000-0000-000035000000}"/>
    <cellStyle name="20% - Accent4 4" xfId="57" xr:uid="{00000000-0005-0000-0000-000036000000}"/>
    <cellStyle name="20% - Accent4 4 2" xfId="58" xr:uid="{00000000-0005-0000-0000-000037000000}"/>
    <cellStyle name="20% - Accent4 5" xfId="59" xr:uid="{00000000-0005-0000-0000-000038000000}"/>
    <cellStyle name="20% - Accent4 5 2" xfId="60" xr:uid="{00000000-0005-0000-0000-000039000000}"/>
    <cellStyle name="20% - Accent4 6" xfId="61" xr:uid="{00000000-0005-0000-0000-00003A000000}"/>
    <cellStyle name="20% - Accent4 6 2" xfId="62" xr:uid="{00000000-0005-0000-0000-00003B000000}"/>
    <cellStyle name="20% - Accent4 7" xfId="63" xr:uid="{00000000-0005-0000-0000-00003C000000}"/>
    <cellStyle name="20% - Accent4 7 2" xfId="64" xr:uid="{00000000-0005-0000-0000-00003D000000}"/>
    <cellStyle name="20% - Accent4 8" xfId="65" xr:uid="{00000000-0005-0000-0000-00003E000000}"/>
    <cellStyle name="20% - Accent4 8 2" xfId="66" xr:uid="{00000000-0005-0000-0000-00003F000000}"/>
    <cellStyle name="20% - Accent5 2" xfId="67" xr:uid="{00000000-0005-0000-0000-000040000000}"/>
    <cellStyle name="20% - Accent5 2 2" xfId="68" xr:uid="{00000000-0005-0000-0000-000041000000}"/>
    <cellStyle name="20% - Accent5 2 2 2" xfId="69" xr:uid="{00000000-0005-0000-0000-000042000000}"/>
    <cellStyle name="20% - Accent5 2 3" xfId="70" xr:uid="{00000000-0005-0000-0000-000043000000}"/>
    <cellStyle name="20% - Accent5 3" xfId="71" xr:uid="{00000000-0005-0000-0000-000044000000}"/>
    <cellStyle name="20% - Accent5 3 2" xfId="72" xr:uid="{00000000-0005-0000-0000-000045000000}"/>
    <cellStyle name="20% - Accent5 4" xfId="73" xr:uid="{00000000-0005-0000-0000-000046000000}"/>
    <cellStyle name="20% - Accent5 4 2" xfId="74" xr:uid="{00000000-0005-0000-0000-000047000000}"/>
    <cellStyle name="20% - Accent5 5" xfId="75" xr:uid="{00000000-0005-0000-0000-000048000000}"/>
    <cellStyle name="20% - Accent5 5 2" xfId="76" xr:uid="{00000000-0005-0000-0000-000049000000}"/>
    <cellStyle name="20% - Accent5 6" xfId="77" xr:uid="{00000000-0005-0000-0000-00004A000000}"/>
    <cellStyle name="20% - Accent5 6 2" xfId="78" xr:uid="{00000000-0005-0000-0000-00004B000000}"/>
    <cellStyle name="20% - Accent5 7" xfId="79" xr:uid="{00000000-0005-0000-0000-00004C000000}"/>
    <cellStyle name="20% - Accent5 7 2" xfId="80" xr:uid="{00000000-0005-0000-0000-00004D000000}"/>
    <cellStyle name="20% - Accent5 8" xfId="81" xr:uid="{00000000-0005-0000-0000-00004E000000}"/>
    <cellStyle name="20% - Accent5 8 2" xfId="82" xr:uid="{00000000-0005-0000-0000-00004F000000}"/>
    <cellStyle name="20% - Accent6 2" xfId="83" xr:uid="{00000000-0005-0000-0000-000050000000}"/>
    <cellStyle name="20% - Accent6 2 2" xfId="84" xr:uid="{00000000-0005-0000-0000-000051000000}"/>
    <cellStyle name="20% - Accent6 2 2 2" xfId="85" xr:uid="{00000000-0005-0000-0000-000052000000}"/>
    <cellStyle name="20% - Accent6 2 3" xfId="86" xr:uid="{00000000-0005-0000-0000-000053000000}"/>
    <cellStyle name="20% - Accent6 3" xfId="87" xr:uid="{00000000-0005-0000-0000-000054000000}"/>
    <cellStyle name="20% - Accent6 3 2" xfId="88" xr:uid="{00000000-0005-0000-0000-000055000000}"/>
    <cellStyle name="20% - Accent6 4" xfId="89" xr:uid="{00000000-0005-0000-0000-000056000000}"/>
    <cellStyle name="20% - Accent6 4 2" xfId="90" xr:uid="{00000000-0005-0000-0000-000057000000}"/>
    <cellStyle name="20% - Accent6 5" xfId="91" xr:uid="{00000000-0005-0000-0000-000058000000}"/>
    <cellStyle name="20% - Accent6 5 2" xfId="92" xr:uid="{00000000-0005-0000-0000-000059000000}"/>
    <cellStyle name="20% - Accent6 6" xfId="93" xr:uid="{00000000-0005-0000-0000-00005A000000}"/>
    <cellStyle name="20% - Accent6 6 2" xfId="94" xr:uid="{00000000-0005-0000-0000-00005B000000}"/>
    <cellStyle name="20% - Accent6 7" xfId="95" xr:uid="{00000000-0005-0000-0000-00005C000000}"/>
    <cellStyle name="20% - Accent6 7 2" xfId="96" xr:uid="{00000000-0005-0000-0000-00005D000000}"/>
    <cellStyle name="20% - Accent6 8" xfId="97" xr:uid="{00000000-0005-0000-0000-00005E000000}"/>
    <cellStyle name="20% - Accent6 8 2" xfId="98" xr:uid="{00000000-0005-0000-0000-00005F000000}"/>
    <cellStyle name="40% - Accent1 2" xfId="99" xr:uid="{00000000-0005-0000-0000-000060000000}"/>
    <cellStyle name="40% - Accent1 2 2" xfId="100" xr:uid="{00000000-0005-0000-0000-000061000000}"/>
    <cellStyle name="40% - Accent1 2 2 2" xfId="101" xr:uid="{00000000-0005-0000-0000-000062000000}"/>
    <cellStyle name="40% - Accent1 2 3" xfId="102" xr:uid="{00000000-0005-0000-0000-000063000000}"/>
    <cellStyle name="40% - Accent1 3" xfId="103" xr:uid="{00000000-0005-0000-0000-000064000000}"/>
    <cellStyle name="40% - Accent1 3 2" xfId="104" xr:uid="{00000000-0005-0000-0000-000065000000}"/>
    <cellStyle name="40% - Accent1 4" xfId="105" xr:uid="{00000000-0005-0000-0000-000066000000}"/>
    <cellStyle name="40% - Accent1 4 2" xfId="106" xr:uid="{00000000-0005-0000-0000-000067000000}"/>
    <cellStyle name="40% - Accent1 5" xfId="107" xr:uid="{00000000-0005-0000-0000-000068000000}"/>
    <cellStyle name="40% - Accent1 5 2" xfId="108" xr:uid="{00000000-0005-0000-0000-000069000000}"/>
    <cellStyle name="40% - Accent1 6" xfId="109" xr:uid="{00000000-0005-0000-0000-00006A000000}"/>
    <cellStyle name="40% - Accent1 6 2" xfId="110" xr:uid="{00000000-0005-0000-0000-00006B000000}"/>
    <cellStyle name="40% - Accent1 7" xfId="111" xr:uid="{00000000-0005-0000-0000-00006C000000}"/>
    <cellStyle name="40% - Accent1 7 2" xfId="112" xr:uid="{00000000-0005-0000-0000-00006D000000}"/>
    <cellStyle name="40% - Accent1 8" xfId="113" xr:uid="{00000000-0005-0000-0000-00006E000000}"/>
    <cellStyle name="40% - Accent1 8 2" xfId="114" xr:uid="{00000000-0005-0000-0000-00006F000000}"/>
    <cellStyle name="40% - Accent2 2" xfId="115" xr:uid="{00000000-0005-0000-0000-000070000000}"/>
    <cellStyle name="40% - Accent2 2 2" xfId="116" xr:uid="{00000000-0005-0000-0000-000071000000}"/>
    <cellStyle name="40% - Accent2 2 2 2" xfId="117" xr:uid="{00000000-0005-0000-0000-000072000000}"/>
    <cellStyle name="40% - Accent2 2 3" xfId="118" xr:uid="{00000000-0005-0000-0000-000073000000}"/>
    <cellStyle name="40% - Accent2 3" xfId="119" xr:uid="{00000000-0005-0000-0000-000074000000}"/>
    <cellStyle name="40% - Accent2 3 2" xfId="120" xr:uid="{00000000-0005-0000-0000-000075000000}"/>
    <cellStyle name="40% - Accent2 4" xfId="121" xr:uid="{00000000-0005-0000-0000-000076000000}"/>
    <cellStyle name="40% - Accent2 4 2" xfId="122" xr:uid="{00000000-0005-0000-0000-000077000000}"/>
    <cellStyle name="40% - Accent2 5" xfId="123" xr:uid="{00000000-0005-0000-0000-000078000000}"/>
    <cellStyle name="40% - Accent2 5 2" xfId="124" xr:uid="{00000000-0005-0000-0000-000079000000}"/>
    <cellStyle name="40% - Accent2 6" xfId="125" xr:uid="{00000000-0005-0000-0000-00007A000000}"/>
    <cellStyle name="40% - Accent2 6 2" xfId="126" xr:uid="{00000000-0005-0000-0000-00007B000000}"/>
    <cellStyle name="40% - Accent2 7" xfId="127" xr:uid="{00000000-0005-0000-0000-00007C000000}"/>
    <cellStyle name="40% - Accent2 7 2" xfId="128" xr:uid="{00000000-0005-0000-0000-00007D000000}"/>
    <cellStyle name="40% - Accent2 8" xfId="129" xr:uid="{00000000-0005-0000-0000-00007E000000}"/>
    <cellStyle name="40% - Accent2 8 2" xfId="130" xr:uid="{00000000-0005-0000-0000-00007F000000}"/>
    <cellStyle name="40% - Accent3 2" xfId="131" xr:uid="{00000000-0005-0000-0000-000080000000}"/>
    <cellStyle name="40% - Accent3 2 2" xfId="132" xr:uid="{00000000-0005-0000-0000-000081000000}"/>
    <cellStyle name="40% - Accent3 2 2 2" xfId="133" xr:uid="{00000000-0005-0000-0000-000082000000}"/>
    <cellStyle name="40% - Accent3 2 3" xfId="134" xr:uid="{00000000-0005-0000-0000-000083000000}"/>
    <cellStyle name="40% - Accent3 3" xfId="135" xr:uid="{00000000-0005-0000-0000-000084000000}"/>
    <cellStyle name="40% - Accent3 3 2" xfId="136" xr:uid="{00000000-0005-0000-0000-000085000000}"/>
    <cellStyle name="40% - Accent3 4" xfId="137" xr:uid="{00000000-0005-0000-0000-000086000000}"/>
    <cellStyle name="40% - Accent3 4 2" xfId="138" xr:uid="{00000000-0005-0000-0000-000087000000}"/>
    <cellStyle name="40% - Accent3 5" xfId="139" xr:uid="{00000000-0005-0000-0000-000088000000}"/>
    <cellStyle name="40% - Accent3 5 2" xfId="140" xr:uid="{00000000-0005-0000-0000-000089000000}"/>
    <cellStyle name="40% - Accent3 6" xfId="141" xr:uid="{00000000-0005-0000-0000-00008A000000}"/>
    <cellStyle name="40% - Accent3 6 2" xfId="142" xr:uid="{00000000-0005-0000-0000-00008B000000}"/>
    <cellStyle name="40% - Accent3 7" xfId="143" xr:uid="{00000000-0005-0000-0000-00008C000000}"/>
    <cellStyle name="40% - Accent3 7 2" xfId="144" xr:uid="{00000000-0005-0000-0000-00008D000000}"/>
    <cellStyle name="40% - Accent3 8" xfId="145" xr:uid="{00000000-0005-0000-0000-00008E000000}"/>
    <cellStyle name="40% - Accent3 8 2" xfId="146" xr:uid="{00000000-0005-0000-0000-00008F000000}"/>
    <cellStyle name="40% - Accent4 2" xfId="147" xr:uid="{00000000-0005-0000-0000-000090000000}"/>
    <cellStyle name="40% - Accent4 2 2" xfId="148" xr:uid="{00000000-0005-0000-0000-000091000000}"/>
    <cellStyle name="40% - Accent4 2 2 2" xfId="149" xr:uid="{00000000-0005-0000-0000-000092000000}"/>
    <cellStyle name="40% - Accent4 2 3" xfId="150" xr:uid="{00000000-0005-0000-0000-000093000000}"/>
    <cellStyle name="40% - Accent4 3" xfId="151" xr:uid="{00000000-0005-0000-0000-000094000000}"/>
    <cellStyle name="40% - Accent4 3 2" xfId="152" xr:uid="{00000000-0005-0000-0000-000095000000}"/>
    <cellStyle name="40% - Accent4 4" xfId="153" xr:uid="{00000000-0005-0000-0000-000096000000}"/>
    <cellStyle name="40% - Accent4 4 2" xfId="154" xr:uid="{00000000-0005-0000-0000-000097000000}"/>
    <cellStyle name="40% - Accent4 5" xfId="155" xr:uid="{00000000-0005-0000-0000-000098000000}"/>
    <cellStyle name="40% - Accent4 5 2" xfId="156" xr:uid="{00000000-0005-0000-0000-000099000000}"/>
    <cellStyle name="40% - Accent4 6" xfId="157" xr:uid="{00000000-0005-0000-0000-00009A000000}"/>
    <cellStyle name="40% - Accent4 6 2" xfId="158" xr:uid="{00000000-0005-0000-0000-00009B000000}"/>
    <cellStyle name="40% - Accent4 7" xfId="159" xr:uid="{00000000-0005-0000-0000-00009C000000}"/>
    <cellStyle name="40% - Accent4 7 2" xfId="160" xr:uid="{00000000-0005-0000-0000-00009D000000}"/>
    <cellStyle name="40% - Accent4 8" xfId="161" xr:uid="{00000000-0005-0000-0000-00009E000000}"/>
    <cellStyle name="40% - Accent4 8 2" xfId="162" xr:uid="{00000000-0005-0000-0000-00009F000000}"/>
    <cellStyle name="40% - Accent5 2" xfId="163" xr:uid="{00000000-0005-0000-0000-0000A0000000}"/>
    <cellStyle name="40% - Accent5 2 2" xfId="164" xr:uid="{00000000-0005-0000-0000-0000A1000000}"/>
    <cellStyle name="40% - Accent5 2 2 2" xfId="165" xr:uid="{00000000-0005-0000-0000-0000A2000000}"/>
    <cellStyle name="40% - Accent5 2 3" xfId="166" xr:uid="{00000000-0005-0000-0000-0000A3000000}"/>
    <cellStyle name="40% - Accent5 3" xfId="167" xr:uid="{00000000-0005-0000-0000-0000A4000000}"/>
    <cellStyle name="40% - Accent5 3 2" xfId="168" xr:uid="{00000000-0005-0000-0000-0000A5000000}"/>
    <cellStyle name="40% - Accent5 4" xfId="169" xr:uid="{00000000-0005-0000-0000-0000A6000000}"/>
    <cellStyle name="40% - Accent5 4 2" xfId="170" xr:uid="{00000000-0005-0000-0000-0000A7000000}"/>
    <cellStyle name="40% - Accent5 5" xfId="171" xr:uid="{00000000-0005-0000-0000-0000A8000000}"/>
    <cellStyle name="40% - Accent5 5 2" xfId="172" xr:uid="{00000000-0005-0000-0000-0000A9000000}"/>
    <cellStyle name="40% - Accent5 6" xfId="173" xr:uid="{00000000-0005-0000-0000-0000AA000000}"/>
    <cellStyle name="40% - Accent5 6 2" xfId="174" xr:uid="{00000000-0005-0000-0000-0000AB000000}"/>
    <cellStyle name="40% - Accent5 7" xfId="175" xr:uid="{00000000-0005-0000-0000-0000AC000000}"/>
    <cellStyle name="40% - Accent5 7 2" xfId="176" xr:uid="{00000000-0005-0000-0000-0000AD000000}"/>
    <cellStyle name="40% - Accent5 8" xfId="177" xr:uid="{00000000-0005-0000-0000-0000AE000000}"/>
    <cellStyle name="40% - Accent5 8 2" xfId="178" xr:uid="{00000000-0005-0000-0000-0000AF000000}"/>
    <cellStyle name="40% - Accent6 2" xfId="179" xr:uid="{00000000-0005-0000-0000-0000B0000000}"/>
    <cellStyle name="40% - Accent6 2 2" xfId="180" xr:uid="{00000000-0005-0000-0000-0000B1000000}"/>
    <cellStyle name="40% - Accent6 2 2 2" xfId="181" xr:uid="{00000000-0005-0000-0000-0000B2000000}"/>
    <cellStyle name="40% - Accent6 2 3" xfId="182" xr:uid="{00000000-0005-0000-0000-0000B3000000}"/>
    <cellStyle name="40% - Accent6 3" xfId="183" xr:uid="{00000000-0005-0000-0000-0000B4000000}"/>
    <cellStyle name="40% - Accent6 3 2" xfId="184" xr:uid="{00000000-0005-0000-0000-0000B5000000}"/>
    <cellStyle name="40% - Accent6 4" xfId="185" xr:uid="{00000000-0005-0000-0000-0000B6000000}"/>
    <cellStyle name="40% - Accent6 4 2" xfId="186" xr:uid="{00000000-0005-0000-0000-0000B7000000}"/>
    <cellStyle name="40% - Accent6 5" xfId="187" xr:uid="{00000000-0005-0000-0000-0000B8000000}"/>
    <cellStyle name="40% - Accent6 5 2" xfId="188" xr:uid="{00000000-0005-0000-0000-0000B9000000}"/>
    <cellStyle name="40% - Accent6 6" xfId="189" xr:uid="{00000000-0005-0000-0000-0000BA000000}"/>
    <cellStyle name="40% - Accent6 6 2" xfId="190" xr:uid="{00000000-0005-0000-0000-0000BB000000}"/>
    <cellStyle name="40% - Accent6 7" xfId="191" xr:uid="{00000000-0005-0000-0000-0000BC000000}"/>
    <cellStyle name="40% - Accent6 7 2" xfId="192" xr:uid="{00000000-0005-0000-0000-0000BD000000}"/>
    <cellStyle name="40% - Accent6 8" xfId="193" xr:uid="{00000000-0005-0000-0000-0000BE000000}"/>
    <cellStyle name="40% - Accent6 8 2" xfId="194" xr:uid="{00000000-0005-0000-0000-0000BF000000}"/>
    <cellStyle name="60% - Accent1 2" xfId="195" xr:uid="{00000000-0005-0000-0000-0000C0000000}"/>
    <cellStyle name="60% - Accent1 3" xfId="196" xr:uid="{00000000-0005-0000-0000-0000C1000000}"/>
    <cellStyle name="60% - Accent1 4" xfId="197" xr:uid="{00000000-0005-0000-0000-0000C2000000}"/>
    <cellStyle name="60% - Accent1 5" xfId="198" xr:uid="{00000000-0005-0000-0000-0000C3000000}"/>
    <cellStyle name="60% - Accent1 6" xfId="199" xr:uid="{00000000-0005-0000-0000-0000C4000000}"/>
    <cellStyle name="60% - Accent1 7" xfId="200" xr:uid="{00000000-0005-0000-0000-0000C5000000}"/>
    <cellStyle name="60% - Accent1 8" xfId="201" xr:uid="{00000000-0005-0000-0000-0000C6000000}"/>
    <cellStyle name="60% - Accent2 2" xfId="202" xr:uid="{00000000-0005-0000-0000-0000C7000000}"/>
    <cellStyle name="60% - Accent2 3" xfId="203" xr:uid="{00000000-0005-0000-0000-0000C8000000}"/>
    <cellStyle name="60% - Accent2 4" xfId="204" xr:uid="{00000000-0005-0000-0000-0000C9000000}"/>
    <cellStyle name="60% - Accent2 5" xfId="205" xr:uid="{00000000-0005-0000-0000-0000CA000000}"/>
    <cellStyle name="60% - Accent2 6" xfId="206" xr:uid="{00000000-0005-0000-0000-0000CB000000}"/>
    <cellStyle name="60% - Accent2 7" xfId="207" xr:uid="{00000000-0005-0000-0000-0000CC000000}"/>
    <cellStyle name="60% - Accent2 8" xfId="208" xr:uid="{00000000-0005-0000-0000-0000CD000000}"/>
    <cellStyle name="60% - Accent3 2" xfId="209" xr:uid="{00000000-0005-0000-0000-0000CE000000}"/>
    <cellStyle name="60% - Accent3 3" xfId="210" xr:uid="{00000000-0005-0000-0000-0000CF000000}"/>
    <cellStyle name="60% - Accent3 4" xfId="211" xr:uid="{00000000-0005-0000-0000-0000D0000000}"/>
    <cellStyle name="60% - Accent3 5" xfId="212" xr:uid="{00000000-0005-0000-0000-0000D1000000}"/>
    <cellStyle name="60% - Accent3 6" xfId="213" xr:uid="{00000000-0005-0000-0000-0000D2000000}"/>
    <cellStyle name="60% - Accent3 7" xfId="214" xr:uid="{00000000-0005-0000-0000-0000D3000000}"/>
    <cellStyle name="60% - Accent3 8" xfId="215" xr:uid="{00000000-0005-0000-0000-0000D4000000}"/>
    <cellStyle name="60% - Accent4 2" xfId="216" xr:uid="{00000000-0005-0000-0000-0000D5000000}"/>
    <cellStyle name="60% - Accent4 3" xfId="217" xr:uid="{00000000-0005-0000-0000-0000D6000000}"/>
    <cellStyle name="60% - Accent4 4" xfId="218" xr:uid="{00000000-0005-0000-0000-0000D7000000}"/>
    <cellStyle name="60% - Accent4 5" xfId="219" xr:uid="{00000000-0005-0000-0000-0000D8000000}"/>
    <cellStyle name="60% - Accent4 6" xfId="220" xr:uid="{00000000-0005-0000-0000-0000D9000000}"/>
    <cellStyle name="60% - Accent4 7" xfId="221" xr:uid="{00000000-0005-0000-0000-0000DA000000}"/>
    <cellStyle name="60% - Accent4 8" xfId="222" xr:uid="{00000000-0005-0000-0000-0000DB000000}"/>
    <cellStyle name="60% - Accent5 2" xfId="223" xr:uid="{00000000-0005-0000-0000-0000DC000000}"/>
    <cellStyle name="60% - Accent5 3" xfId="224" xr:uid="{00000000-0005-0000-0000-0000DD000000}"/>
    <cellStyle name="60% - Accent5 4" xfId="225" xr:uid="{00000000-0005-0000-0000-0000DE000000}"/>
    <cellStyle name="60% - Accent5 5" xfId="226" xr:uid="{00000000-0005-0000-0000-0000DF000000}"/>
    <cellStyle name="60% - Accent5 6" xfId="227" xr:uid="{00000000-0005-0000-0000-0000E0000000}"/>
    <cellStyle name="60% - Accent5 7" xfId="228" xr:uid="{00000000-0005-0000-0000-0000E1000000}"/>
    <cellStyle name="60% - Accent5 8" xfId="229" xr:uid="{00000000-0005-0000-0000-0000E2000000}"/>
    <cellStyle name="60% - Accent6 2" xfId="230" xr:uid="{00000000-0005-0000-0000-0000E3000000}"/>
    <cellStyle name="60% - Accent6 3" xfId="231" xr:uid="{00000000-0005-0000-0000-0000E4000000}"/>
    <cellStyle name="60% - Accent6 4" xfId="232" xr:uid="{00000000-0005-0000-0000-0000E5000000}"/>
    <cellStyle name="60% - Accent6 5" xfId="233" xr:uid="{00000000-0005-0000-0000-0000E6000000}"/>
    <cellStyle name="60% - Accent6 6" xfId="234" xr:uid="{00000000-0005-0000-0000-0000E7000000}"/>
    <cellStyle name="60% - Accent6 7" xfId="235" xr:uid="{00000000-0005-0000-0000-0000E8000000}"/>
    <cellStyle name="60% - Accent6 8" xfId="236" xr:uid="{00000000-0005-0000-0000-0000E9000000}"/>
    <cellStyle name="Accent1 2" xfId="237" xr:uid="{00000000-0005-0000-0000-0000EA000000}"/>
    <cellStyle name="Accent1 3" xfId="238" xr:uid="{00000000-0005-0000-0000-0000EB000000}"/>
    <cellStyle name="Accent1 4" xfId="239" xr:uid="{00000000-0005-0000-0000-0000EC000000}"/>
    <cellStyle name="Accent1 5" xfId="240" xr:uid="{00000000-0005-0000-0000-0000ED000000}"/>
    <cellStyle name="Accent1 6" xfId="241" xr:uid="{00000000-0005-0000-0000-0000EE000000}"/>
    <cellStyle name="Accent1 7" xfId="242" xr:uid="{00000000-0005-0000-0000-0000EF000000}"/>
    <cellStyle name="Accent1 8" xfId="243" xr:uid="{00000000-0005-0000-0000-0000F0000000}"/>
    <cellStyle name="Accent2 2" xfId="244" xr:uid="{00000000-0005-0000-0000-0000F1000000}"/>
    <cellStyle name="Accent2 3" xfId="245" xr:uid="{00000000-0005-0000-0000-0000F2000000}"/>
    <cellStyle name="Accent2 4" xfId="246" xr:uid="{00000000-0005-0000-0000-0000F3000000}"/>
    <cellStyle name="Accent2 5" xfId="247" xr:uid="{00000000-0005-0000-0000-0000F4000000}"/>
    <cellStyle name="Accent2 6" xfId="248" xr:uid="{00000000-0005-0000-0000-0000F5000000}"/>
    <cellStyle name="Accent2 7" xfId="249" xr:uid="{00000000-0005-0000-0000-0000F6000000}"/>
    <cellStyle name="Accent2 8" xfId="250" xr:uid="{00000000-0005-0000-0000-0000F7000000}"/>
    <cellStyle name="Accent3 2" xfId="251" xr:uid="{00000000-0005-0000-0000-0000F8000000}"/>
    <cellStyle name="Accent3 3" xfId="252" xr:uid="{00000000-0005-0000-0000-0000F9000000}"/>
    <cellStyle name="Accent3 4" xfId="253" xr:uid="{00000000-0005-0000-0000-0000FA000000}"/>
    <cellStyle name="Accent3 5" xfId="254" xr:uid="{00000000-0005-0000-0000-0000FB000000}"/>
    <cellStyle name="Accent3 6" xfId="255" xr:uid="{00000000-0005-0000-0000-0000FC000000}"/>
    <cellStyle name="Accent3 7" xfId="256" xr:uid="{00000000-0005-0000-0000-0000FD000000}"/>
    <cellStyle name="Accent3 8" xfId="257" xr:uid="{00000000-0005-0000-0000-0000FE000000}"/>
    <cellStyle name="Accent4 2" xfId="258" xr:uid="{00000000-0005-0000-0000-0000FF000000}"/>
    <cellStyle name="Accent4 3" xfId="259" xr:uid="{00000000-0005-0000-0000-000000010000}"/>
    <cellStyle name="Accent4 4" xfId="260" xr:uid="{00000000-0005-0000-0000-000001010000}"/>
    <cellStyle name="Accent4 5" xfId="261" xr:uid="{00000000-0005-0000-0000-000002010000}"/>
    <cellStyle name="Accent4 6" xfId="262" xr:uid="{00000000-0005-0000-0000-000003010000}"/>
    <cellStyle name="Accent4 7" xfId="263" xr:uid="{00000000-0005-0000-0000-000004010000}"/>
    <cellStyle name="Accent4 8" xfId="264" xr:uid="{00000000-0005-0000-0000-000005010000}"/>
    <cellStyle name="Accent5 2" xfId="265" xr:uid="{00000000-0005-0000-0000-000006010000}"/>
    <cellStyle name="Accent5 3" xfId="266" xr:uid="{00000000-0005-0000-0000-000007010000}"/>
    <cellStyle name="Accent5 4" xfId="267" xr:uid="{00000000-0005-0000-0000-000008010000}"/>
    <cellStyle name="Accent5 5" xfId="268" xr:uid="{00000000-0005-0000-0000-000009010000}"/>
    <cellStyle name="Accent5 6" xfId="269" xr:uid="{00000000-0005-0000-0000-00000A010000}"/>
    <cellStyle name="Accent5 7" xfId="270" xr:uid="{00000000-0005-0000-0000-00000B010000}"/>
    <cellStyle name="Accent5 8" xfId="271" xr:uid="{00000000-0005-0000-0000-00000C010000}"/>
    <cellStyle name="Accent6 2" xfId="272" xr:uid="{00000000-0005-0000-0000-00000D010000}"/>
    <cellStyle name="Accent6 3" xfId="273" xr:uid="{00000000-0005-0000-0000-00000E010000}"/>
    <cellStyle name="Accent6 4" xfId="274" xr:uid="{00000000-0005-0000-0000-00000F010000}"/>
    <cellStyle name="Accent6 5" xfId="275" xr:uid="{00000000-0005-0000-0000-000010010000}"/>
    <cellStyle name="Accent6 6" xfId="276" xr:uid="{00000000-0005-0000-0000-000011010000}"/>
    <cellStyle name="Accent6 7" xfId="277" xr:uid="{00000000-0005-0000-0000-000012010000}"/>
    <cellStyle name="Accent6 8" xfId="278" xr:uid="{00000000-0005-0000-0000-000013010000}"/>
    <cellStyle name="Bad 2" xfId="279" xr:uid="{00000000-0005-0000-0000-000014010000}"/>
    <cellStyle name="Bad 3" xfId="280" xr:uid="{00000000-0005-0000-0000-000015010000}"/>
    <cellStyle name="Bad 4" xfId="281" xr:uid="{00000000-0005-0000-0000-000016010000}"/>
    <cellStyle name="Bad 5" xfId="282" xr:uid="{00000000-0005-0000-0000-000017010000}"/>
    <cellStyle name="Bad 6" xfId="283" xr:uid="{00000000-0005-0000-0000-000018010000}"/>
    <cellStyle name="Bad 7" xfId="284" xr:uid="{00000000-0005-0000-0000-000019010000}"/>
    <cellStyle name="Bad 8" xfId="285" xr:uid="{00000000-0005-0000-0000-00001A010000}"/>
    <cellStyle name="Bad 9" xfId="286" xr:uid="{00000000-0005-0000-0000-00001B010000}"/>
    <cellStyle name="Calculation 2" xfId="287" xr:uid="{00000000-0005-0000-0000-00001C010000}"/>
    <cellStyle name="Calculation 3" xfId="288" xr:uid="{00000000-0005-0000-0000-00001D010000}"/>
    <cellStyle name="Calculation 4" xfId="289" xr:uid="{00000000-0005-0000-0000-00001E010000}"/>
    <cellStyle name="Calculation 5" xfId="290" xr:uid="{00000000-0005-0000-0000-00001F010000}"/>
    <cellStyle name="Calculation 6" xfId="291" xr:uid="{00000000-0005-0000-0000-000020010000}"/>
    <cellStyle name="Calculation 7" xfId="292" xr:uid="{00000000-0005-0000-0000-000021010000}"/>
    <cellStyle name="Calculation 8" xfId="293" xr:uid="{00000000-0005-0000-0000-000022010000}"/>
    <cellStyle name="Calculation 9" xfId="294" xr:uid="{00000000-0005-0000-0000-000023010000}"/>
    <cellStyle name="Cell" xfId="295" xr:uid="{00000000-0005-0000-0000-000024010000}"/>
    <cellStyle name="Cell 2" xfId="296" xr:uid="{00000000-0005-0000-0000-000025010000}"/>
    <cellStyle name="Cell 3" xfId="297" xr:uid="{00000000-0005-0000-0000-000026010000}"/>
    <cellStyle name="Cell 3 2" xfId="298" xr:uid="{00000000-0005-0000-0000-000027010000}"/>
    <cellStyle name="Cell 3 3" xfId="299" xr:uid="{00000000-0005-0000-0000-000028010000}"/>
    <cellStyle name="Check Cell 2" xfId="300" xr:uid="{00000000-0005-0000-0000-000029010000}"/>
    <cellStyle name="Check Cell 3" xfId="301" xr:uid="{00000000-0005-0000-0000-00002A010000}"/>
    <cellStyle name="Check Cell 4" xfId="302" xr:uid="{00000000-0005-0000-0000-00002B010000}"/>
    <cellStyle name="Check Cell 5" xfId="303" xr:uid="{00000000-0005-0000-0000-00002C010000}"/>
    <cellStyle name="Check Cell 6" xfId="304" xr:uid="{00000000-0005-0000-0000-00002D010000}"/>
    <cellStyle name="Check Cell 7" xfId="305" xr:uid="{00000000-0005-0000-0000-00002E010000}"/>
    <cellStyle name="Check Cell 8" xfId="306" xr:uid="{00000000-0005-0000-0000-00002F010000}"/>
    <cellStyle name="Check Cell 9" xfId="307" xr:uid="{00000000-0005-0000-0000-000030010000}"/>
    <cellStyle name="Comma" xfId="1" builtinId="3" customBuiltin="1"/>
    <cellStyle name="Comma 10" xfId="308" xr:uid="{00000000-0005-0000-0000-000032010000}"/>
    <cellStyle name="Comma 10 2" xfId="309" xr:uid="{00000000-0005-0000-0000-000033010000}"/>
    <cellStyle name="Comma 11" xfId="310" xr:uid="{00000000-0005-0000-0000-000034010000}"/>
    <cellStyle name="Comma 11 2" xfId="311" xr:uid="{00000000-0005-0000-0000-000035010000}"/>
    <cellStyle name="Comma 11 3" xfId="312" xr:uid="{00000000-0005-0000-0000-000036010000}"/>
    <cellStyle name="Comma 11 4" xfId="313" xr:uid="{00000000-0005-0000-0000-000037010000}"/>
    <cellStyle name="Comma 11 5" xfId="314" xr:uid="{00000000-0005-0000-0000-000038010000}"/>
    <cellStyle name="Comma 12" xfId="315" xr:uid="{00000000-0005-0000-0000-000039010000}"/>
    <cellStyle name="Comma 2" xfId="316" xr:uid="{00000000-0005-0000-0000-00003A010000}"/>
    <cellStyle name="Comma 2 2" xfId="317" xr:uid="{00000000-0005-0000-0000-00003B010000}"/>
    <cellStyle name="Comma 2 2 2" xfId="318" xr:uid="{00000000-0005-0000-0000-00003C010000}"/>
    <cellStyle name="Comma 2 3" xfId="319" xr:uid="{00000000-0005-0000-0000-00003D010000}"/>
    <cellStyle name="Comma 3" xfId="320" xr:uid="{00000000-0005-0000-0000-00003E010000}"/>
    <cellStyle name="Comma 3 2" xfId="321" xr:uid="{00000000-0005-0000-0000-00003F010000}"/>
    <cellStyle name="Comma 3 2 2" xfId="322" xr:uid="{00000000-0005-0000-0000-000040010000}"/>
    <cellStyle name="Comma 3 3" xfId="323" xr:uid="{00000000-0005-0000-0000-000041010000}"/>
    <cellStyle name="Comma 4" xfId="324" xr:uid="{00000000-0005-0000-0000-000042010000}"/>
    <cellStyle name="Comma 4 2" xfId="325" xr:uid="{00000000-0005-0000-0000-000043010000}"/>
    <cellStyle name="Comma 4 2 2" xfId="326" xr:uid="{00000000-0005-0000-0000-000044010000}"/>
    <cellStyle name="Comma 4 3" xfId="327" xr:uid="{00000000-0005-0000-0000-000045010000}"/>
    <cellStyle name="Comma 5" xfId="328" xr:uid="{00000000-0005-0000-0000-000046010000}"/>
    <cellStyle name="Comma 5 2" xfId="329" xr:uid="{00000000-0005-0000-0000-000047010000}"/>
    <cellStyle name="Comma 5 2 2" xfId="330" xr:uid="{00000000-0005-0000-0000-000048010000}"/>
    <cellStyle name="Comma 5 3" xfId="331" xr:uid="{00000000-0005-0000-0000-000049010000}"/>
    <cellStyle name="Comma 6" xfId="332" xr:uid="{00000000-0005-0000-0000-00004A010000}"/>
    <cellStyle name="Comma 6 2" xfId="333" xr:uid="{00000000-0005-0000-0000-00004B010000}"/>
    <cellStyle name="Comma 7" xfId="334" xr:uid="{00000000-0005-0000-0000-00004C010000}"/>
    <cellStyle name="Comma 7 2" xfId="335" xr:uid="{00000000-0005-0000-0000-00004D010000}"/>
    <cellStyle name="Comma 8" xfId="336" xr:uid="{00000000-0005-0000-0000-00004E010000}"/>
    <cellStyle name="Comma 8 2" xfId="337" xr:uid="{00000000-0005-0000-0000-00004F010000}"/>
    <cellStyle name="Comma 9" xfId="338" xr:uid="{00000000-0005-0000-0000-000050010000}"/>
    <cellStyle name="Comma 9 2" xfId="339" xr:uid="{00000000-0005-0000-0000-000051010000}"/>
    <cellStyle name="Custom Style  1" xfId="340" xr:uid="{00000000-0005-0000-0000-000052010000}"/>
    <cellStyle name="Custom Style  1 2" xfId="341" xr:uid="{00000000-0005-0000-0000-000053010000}"/>
    <cellStyle name="Custom Style  1_Index" xfId="342" xr:uid="{00000000-0005-0000-0000-000054010000}"/>
    <cellStyle name="Custom Style 2" xfId="343" xr:uid="{00000000-0005-0000-0000-000055010000}"/>
    <cellStyle name="Custom Style 2 2" xfId="344" xr:uid="{00000000-0005-0000-0000-000056010000}"/>
    <cellStyle name="Custom Style 2_Index" xfId="345" xr:uid="{00000000-0005-0000-0000-000057010000}"/>
    <cellStyle name="Explanatory Text 2" xfId="346" xr:uid="{00000000-0005-0000-0000-000058010000}"/>
    <cellStyle name="Explanatory Text 3" xfId="347" xr:uid="{00000000-0005-0000-0000-000059010000}"/>
    <cellStyle name="Explanatory Text 4" xfId="348" xr:uid="{00000000-0005-0000-0000-00005A010000}"/>
    <cellStyle name="Explanatory Text 5" xfId="349" xr:uid="{00000000-0005-0000-0000-00005B010000}"/>
    <cellStyle name="Explanatory Text 6" xfId="350" xr:uid="{00000000-0005-0000-0000-00005C010000}"/>
    <cellStyle name="Explanatory Text 7" xfId="351" xr:uid="{00000000-0005-0000-0000-00005D010000}"/>
    <cellStyle name="Explanatory Text 8" xfId="352" xr:uid="{00000000-0005-0000-0000-00005E010000}"/>
    <cellStyle name="Footnumber" xfId="353" xr:uid="{00000000-0005-0000-0000-00005F010000}"/>
    <cellStyle name="Footnumber 2" xfId="354" xr:uid="{00000000-0005-0000-0000-000060010000}"/>
    <cellStyle name="Good 2" xfId="355" xr:uid="{00000000-0005-0000-0000-000061010000}"/>
    <cellStyle name="Good 3" xfId="356" xr:uid="{00000000-0005-0000-0000-000062010000}"/>
    <cellStyle name="Good 4" xfId="357" xr:uid="{00000000-0005-0000-0000-000063010000}"/>
    <cellStyle name="Good 5" xfId="358" xr:uid="{00000000-0005-0000-0000-000064010000}"/>
    <cellStyle name="Good 6" xfId="359" xr:uid="{00000000-0005-0000-0000-000065010000}"/>
    <cellStyle name="Good 7" xfId="360" xr:uid="{00000000-0005-0000-0000-000066010000}"/>
    <cellStyle name="Good 8" xfId="361" xr:uid="{00000000-0005-0000-0000-000067010000}"/>
    <cellStyle name="Good 9" xfId="362" xr:uid="{00000000-0005-0000-0000-000068010000}"/>
    <cellStyle name="Heading" xfId="363" xr:uid="{00000000-0005-0000-0000-000069010000}"/>
    <cellStyle name="Heading 1 2" xfId="364" xr:uid="{00000000-0005-0000-0000-00006A010000}"/>
    <cellStyle name="Heading 1 3" xfId="365" xr:uid="{00000000-0005-0000-0000-00006B010000}"/>
    <cellStyle name="Heading 1 4" xfId="366" xr:uid="{00000000-0005-0000-0000-00006C010000}"/>
    <cellStyle name="Heading 1 5" xfId="367" xr:uid="{00000000-0005-0000-0000-00006D010000}"/>
    <cellStyle name="Heading 1 6" xfId="368" xr:uid="{00000000-0005-0000-0000-00006E010000}"/>
    <cellStyle name="Heading 1 7" xfId="369" xr:uid="{00000000-0005-0000-0000-00006F010000}"/>
    <cellStyle name="Heading 1 8" xfId="370" xr:uid="{00000000-0005-0000-0000-000070010000}"/>
    <cellStyle name="Heading 2 2" xfId="371" xr:uid="{00000000-0005-0000-0000-000071010000}"/>
    <cellStyle name="Heading 2 3" xfId="372" xr:uid="{00000000-0005-0000-0000-000072010000}"/>
    <cellStyle name="Heading 2 4" xfId="373" xr:uid="{00000000-0005-0000-0000-000073010000}"/>
    <cellStyle name="Heading 2 5" xfId="374" xr:uid="{00000000-0005-0000-0000-000074010000}"/>
    <cellStyle name="Heading 2 6" xfId="375" xr:uid="{00000000-0005-0000-0000-000075010000}"/>
    <cellStyle name="Heading 2 7" xfId="376" xr:uid="{00000000-0005-0000-0000-000076010000}"/>
    <cellStyle name="Heading 2 8" xfId="377" xr:uid="{00000000-0005-0000-0000-000077010000}"/>
    <cellStyle name="Heading 3 2" xfId="378" xr:uid="{00000000-0005-0000-0000-000078010000}"/>
    <cellStyle name="Heading 3 3" xfId="379" xr:uid="{00000000-0005-0000-0000-000079010000}"/>
    <cellStyle name="Heading 3 4" xfId="380" xr:uid="{00000000-0005-0000-0000-00007A010000}"/>
    <cellStyle name="Heading 3 5" xfId="381" xr:uid="{00000000-0005-0000-0000-00007B010000}"/>
    <cellStyle name="Heading 3 6" xfId="382" xr:uid="{00000000-0005-0000-0000-00007C010000}"/>
    <cellStyle name="Heading 3 7" xfId="383" xr:uid="{00000000-0005-0000-0000-00007D010000}"/>
    <cellStyle name="Heading 3 8" xfId="384" xr:uid="{00000000-0005-0000-0000-00007E010000}"/>
    <cellStyle name="Heading 4 2" xfId="385" xr:uid="{00000000-0005-0000-0000-00007F010000}"/>
    <cellStyle name="Heading 4 3" xfId="386" xr:uid="{00000000-0005-0000-0000-000080010000}"/>
    <cellStyle name="Heading 4 4" xfId="387" xr:uid="{00000000-0005-0000-0000-000081010000}"/>
    <cellStyle name="Heading 4 5" xfId="388" xr:uid="{00000000-0005-0000-0000-000082010000}"/>
    <cellStyle name="Heading 4 6" xfId="389" xr:uid="{00000000-0005-0000-0000-000083010000}"/>
    <cellStyle name="Heading 4 7" xfId="390" xr:uid="{00000000-0005-0000-0000-000084010000}"/>
    <cellStyle name="Heading 4 8" xfId="391" xr:uid="{00000000-0005-0000-0000-000085010000}"/>
    <cellStyle name="Heading 5" xfId="392" xr:uid="{00000000-0005-0000-0000-000086010000}"/>
    <cellStyle name="Heading 5 2" xfId="393" xr:uid="{00000000-0005-0000-0000-000087010000}"/>
    <cellStyle name="Heading 6" xfId="394" xr:uid="{00000000-0005-0000-0000-000088010000}"/>
    <cellStyle name="Heading 7" xfId="395" xr:uid="{00000000-0005-0000-0000-000089010000}"/>
    <cellStyle name="Heading 7 2" xfId="396" xr:uid="{00000000-0005-0000-0000-00008A010000}"/>
    <cellStyle name="Heading 7 3" xfId="397" xr:uid="{00000000-0005-0000-0000-00008B010000}"/>
    <cellStyle name="Heading 8" xfId="398" xr:uid="{00000000-0005-0000-0000-00008C010000}"/>
    <cellStyle name="Heading 9" xfId="399" xr:uid="{00000000-0005-0000-0000-00008D010000}"/>
    <cellStyle name="Hyperlink" xfId="400" xr:uid="{00000000-0005-0000-0000-00008E010000}"/>
    <cellStyle name="Hyperlink 2" xfId="401" xr:uid="{00000000-0005-0000-0000-00008F010000}"/>
    <cellStyle name="Hyperlink 2 2" xfId="402" xr:uid="{00000000-0005-0000-0000-000090010000}"/>
    <cellStyle name="Hyperlink 2 3" xfId="403" xr:uid="{00000000-0005-0000-0000-000091010000}"/>
    <cellStyle name="Hyperlink 3" xfId="404" xr:uid="{00000000-0005-0000-0000-000092010000}"/>
    <cellStyle name="Hyperlink 3 2" xfId="405" xr:uid="{00000000-0005-0000-0000-000093010000}"/>
    <cellStyle name="Hyperlink 3 3" xfId="406" xr:uid="{00000000-0005-0000-0000-000094010000}"/>
    <cellStyle name="Hyperlink 4" xfId="407" xr:uid="{00000000-0005-0000-0000-000095010000}"/>
    <cellStyle name="Hyperlink 4 2" xfId="408" xr:uid="{00000000-0005-0000-0000-000096010000}"/>
    <cellStyle name="Hyperlink 4 3" xfId="409" xr:uid="{00000000-0005-0000-0000-000097010000}"/>
    <cellStyle name="Hyperlink 5" xfId="410" xr:uid="{00000000-0005-0000-0000-000098010000}"/>
    <cellStyle name="Input 2" xfId="411" xr:uid="{00000000-0005-0000-0000-000099010000}"/>
    <cellStyle name="Input 3" xfId="412" xr:uid="{00000000-0005-0000-0000-00009A010000}"/>
    <cellStyle name="Input 4" xfId="413" xr:uid="{00000000-0005-0000-0000-00009B010000}"/>
    <cellStyle name="Input 5" xfId="414" xr:uid="{00000000-0005-0000-0000-00009C010000}"/>
    <cellStyle name="Input 6" xfId="415" xr:uid="{00000000-0005-0000-0000-00009D010000}"/>
    <cellStyle name="Input 7" xfId="416" xr:uid="{00000000-0005-0000-0000-00009E010000}"/>
    <cellStyle name="Input 8" xfId="417" xr:uid="{00000000-0005-0000-0000-00009F010000}"/>
    <cellStyle name="Input 9" xfId="418" xr:uid="{00000000-0005-0000-0000-0000A0010000}"/>
    <cellStyle name="Linked Cell 2" xfId="419" xr:uid="{00000000-0005-0000-0000-0000A1010000}"/>
    <cellStyle name="Linked Cell 3" xfId="420" xr:uid="{00000000-0005-0000-0000-0000A2010000}"/>
    <cellStyle name="Linked Cell 4" xfId="421" xr:uid="{00000000-0005-0000-0000-0000A3010000}"/>
    <cellStyle name="Linked Cell 5" xfId="422" xr:uid="{00000000-0005-0000-0000-0000A4010000}"/>
    <cellStyle name="Linked Cell 6" xfId="423" xr:uid="{00000000-0005-0000-0000-0000A5010000}"/>
    <cellStyle name="Linked Cell 7" xfId="424" xr:uid="{00000000-0005-0000-0000-0000A6010000}"/>
    <cellStyle name="Linked Cell 8" xfId="425" xr:uid="{00000000-0005-0000-0000-0000A7010000}"/>
    <cellStyle name="Neutral 2" xfId="426" xr:uid="{00000000-0005-0000-0000-0000A8010000}"/>
    <cellStyle name="Neutral 3" xfId="427" xr:uid="{00000000-0005-0000-0000-0000A9010000}"/>
    <cellStyle name="Neutral 4" xfId="428" xr:uid="{00000000-0005-0000-0000-0000AA010000}"/>
    <cellStyle name="Neutral 5" xfId="429" xr:uid="{00000000-0005-0000-0000-0000AB010000}"/>
    <cellStyle name="Neutral 6" xfId="430" xr:uid="{00000000-0005-0000-0000-0000AC010000}"/>
    <cellStyle name="Neutral 7" xfId="431" xr:uid="{00000000-0005-0000-0000-0000AD010000}"/>
    <cellStyle name="Neutral 8" xfId="432" xr:uid="{00000000-0005-0000-0000-0000AE010000}"/>
    <cellStyle name="Neutral 9" xfId="433" xr:uid="{00000000-0005-0000-0000-0000AF010000}"/>
    <cellStyle name="Normal" xfId="0" builtinId="0" customBuiltin="1"/>
    <cellStyle name="Normal 10" xfId="434" xr:uid="{00000000-0005-0000-0000-0000B1010000}"/>
    <cellStyle name="Normal 10 2" xfId="435" xr:uid="{00000000-0005-0000-0000-0000B2010000}"/>
    <cellStyle name="Normal 10 3" xfId="436" xr:uid="{00000000-0005-0000-0000-0000B3010000}"/>
    <cellStyle name="Normal 11" xfId="437" xr:uid="{00000000-0005-0000-0000-0000B4010000}"/>
    <cellStyle name="Normal 11 2" xfId="438" xr:uid="{00000000-0005-0000-0000-0000B5010000}"/>
    <cellStyle name="Normal 11 3" xfId="439" xr:uid="{00000000-0005-0000-0000-0000B6010000}"/>
    <cellStyle name="Normal 11 4" xfId="440" xr:uid="{00000000-0005-0000-0000-0000B7010000}"/>
    <cellStyle name="Normal 12" xfId="441" xr:uid="{00000000-0005-0000-0000-0000B8010000}"/>
    <cellStyle name="Normal 12 2" xfId="442" xr:uid="{00000000-0005-0000-0000-0000B9010000}"/>
    <cellStyle name="Normal 12 3" xfId="443" xr:uid="{00000000-0005-0000-0000-0000BA010000}"/>
    <cellStyle name="Normal 13" xfId="444" xr:uid="{00000000-0005-0000-0000-0000BB010000}"/>
    <cellStyle name="Normal 13 2" xfId="445" xr:uid="{00000000-0005-0000-0000-0000BC010000}"/>
    <cellStyle name="Normal 13 2 2" xfId="446" xr:uid="{00000000-0005-0000-0000-0000BD010000}"/>
    <cellStyle name="Normal 13 3" xfId="447" xr:uid="{00000000-0005-0000-0000-0000BE010000}"/>
    <cellStyle name="Normal 13 3 2" xfId="448" xr:uid="{00000000-0005-0000-0000-0000BF010000}"/>
    <cellStyle name="Normal 13 3 2 2" xfId="449" xr:uid="{00000000-0005-0000-0000-0000C0010000}"/>
    <cellStyle name="Normal 13 4" xfId="450" xr:uid="{00000000-0005-0000-0000-0000C1010000}"/>
    <cellStyle name="Normal 13 4 2" xfId="451" xr:uid="{00000000-0005-0000-0000-0000C2010000}"/>
    <cellStyle name="Normal 13 5" xfId="452" xr:uid="{00000000-0005-0000-0000-0000C3010000}"/>
    <cellStyle name="Normal 14" xfId="453" xr:uid="{00000000-0005-0000-0000-0000C4010000}"/>
    <cellStyle name="Normal 14 2" xfId="454" xr:uid="{00000000-0005-0000-0000-0000C5010000}"/>
    <cellStyle name="Normal 14 3" xfId="455" xr:uid="{00000000-0005-0000-0000-0000C6010000}"/>
    <cellStyle name="Normal 15" xfId="456" xr:uid="{00000000-0005-0000-0000-0000C7010000}"/>
    <cellStyle name="Normal 15 2" xfId="457" xr:uid="{00000000-0005-0000-0000-0000C8010000}"/>
    <cellStyle name="Normal 16" xfId="458" xr:uid="{00000000-0005-0000-0000-0000C9010000}"/>
    <cellStyle name="Normal 17" xfId="459" xr:uid="{00000000-0005-0000-0000-0000CA010000}"/>
    <cellStyle name="Normal 18" xfId="460" xr:uid="{00000000-0005-0000-0000-0000CB010000}"/>
    <cellStyle name="Normal 19" xfId="461" xr:uid="{00000000-0005-0000-0000-0000CC010000}"/>
    <cellStyle name="Normal 2" xfId="462" xr:uid="{00000000-0005-0000-0000-0000CD010000}"/>
    <cellStyle name="Normal 2 10" xfId="463" xr:uid="{00000000-0005-0000-0000-0000CE010000}"/>
    <cellStyle name="Normal 2 10 2" xfId="464" xr:uid="{00000000-0005-0000-0000-0000CF010000}"/>
    <cellStyle name="Normal 2 10 2 2" xfId="465" xr:uid="{00000000-0005-0000-0000-0000D0010000}"/>
    <cellStyle name="Normal 2 10 3" xfId="466" xr:uid="{00000000-0005-0000-0000-0000D1010000}"/>
    <cellStyle name="Normal 2 11" xfId="467" xr:uid="{00000000-0005-0000-0000-0000D2010000}"/>
    <cellStyle name="Normal 2 11 2" xfId="468" xr:uid="{00000000-0005-0000-0000-0000D3010000}"/>
    <cellStyle name="Normal 2 12" xfId="469" xr:uid="{00000000-0005-0000-0000-0000D4010000}"/>
    <cellStyle name="Normal 2 12 2" xfId="470" xr:uid="{00000000-0005-0000-0000-0000D5010000}"/>
    <cellStyle name="Normal 2 13" xfId="471" xr:uid="{00000000-0005-0000-0000-0000D6010000}"/>
    <cellStyle name="Normal 2 13 2" xfId="472" xr:uid="{00000000-0005-0000-0000-0000D7010000}"/>
    <cellStyle name="Normal 2 14" xfId="473" xr:uid="{00000000-0005-0000-0000-0000D8010000}"/>
    <cellStyle name="Normal 2 14 2" xfId="474" xr:uid="{00000000-0005-0000-0000-0000D9010000}"/>
    <cellStyle name="Normal 2 15" xfId="475" xr:uid="{00000000-0005-0000-0000-0000DA010000}"/>
    <cellStyle name="Normal 2 15 2" xfId="476" xr:uid="{00000000-0005-0000-0000-0000DB010000}"/>
    <cellStyle name="Normal 2 15 3" xfId="477" xr:uid="{00000000-0005-0000-0000-0000DC010000}"/>
    <cellStyle name="Normal 2 16" xfId="478" xr:uid="{00000000-0005-0000-0000-0000DD010000}"/>
    <cellStyle name="Normal 2 16 2" xfId="479" xr:uid="{00000000-0005-0000-0000-0000DE010000}"/>
    <cellStyle name="Normal 2 17" xfId="480" xr:uid="{00000000-0005-0000-0000-0000DF010000}"/>
    <cellStyle name="Normal 2 17 2" xfId="481" xr:uid="{00000000-0005-0000-0000-0000E0010000}"/>
    <cellStyle name="Normal 2 18" xfId="482" xr:uid="{00000000-0005-0000-0000-0000E1010000}"/>
    <cellStyle name="Normal 2 18 2" xfId="483" xr:uid="{00000000-0005-0000-0000-0000E2010000}"/>
    <cellStyle name="Normal 2 19" xfId="484" xr:uid="{00000000-0005-0000-0000-0000E3010000}"/>
    <cellStyle name="Normal 2 19 2" xfId="485" xr:uid="{00000000-0005-0000-0000-0000E4010000}"/>
    <cellStyle name="Normal 2 2" xfId="486" xr:uid="{00000000-0005-0000-0000-0000E5010000}"/>
    <cellStyle name="Normal 2 2 2" xfId="487" xr:uid="{00000000-0005-0000-0000-0000E6010000}"/>
    <cellStyle name="Normal 2 2 2 2" xfId="488" xr:uid="{00000000-0005-0000-0000-0000E7010000}"/>
    <cellStyle name="Normal 2 2 3" xfId="489" xr:uid="{00000000-0005-0000-0000-0000E8010000}"/>
    <cellStyle name="Normal 2 2 4" xfId="490" xr:uid="{00000000-0005-0000-0000-0000E9010000}"/>
    <cellStyle name="Normal 2 2 5" xfId="491" xr:uid="{00000000-0005-0000-0000-0000EA010000}"/>
    <cellStyle name="Normal 2 2_Index" xfId="492" xr:uid="{00000000-0005-0000-0000-0000EB010000}"/>
    <cellStyle name="Normal 2 20" xfId="493" xr:uid="{00000000-0005-0000-0000-0000EC010000}"/>
    <cellStyle name="Normal 2 20 2" xfId="494" xr:uid="{00000000-0005-0000-0000-0000ED010000}"/>
    <cellStyle name="Normal 2 21" xfId="495" xr:uid="{00000000-0005-0000-0000-0000EE010000}"/>
    <cellStyle name="Normal 2 22" xfId="496" xr:uid="{00000000-0005-0000-0000-0000EF010000}"/>
    <cellStyle name="Normal 2 23" xfId="497" xr:uid="{00000000-0005-0000-0000-0000F0010000}"/>
    <cellStyle name="Normal 2 23 2" xfId="498" xr:uid="{00000000-0005-0000-0000-0000F1010000}"/>
    <cellStyle name="Normal 2 24" xfId="499" xr:uid="{00000000-0005-0000-0000-0000F2010000}"/>
    <cellStyle name="Normal 2 24 2" xfId="500" xr:uid="{00000000-0005-0000-0000-0000F3010000}"/>
    <cellStyle name="Normal 2 25" xfId="501" xr:uid="{00000000-0005-0000-0000-0000F4010000}"/>
    <cellStyle name="Normal 2 25 2" xfId="502" xr:uid="{00000000-0005-0000-0000-0000F5010000}"/>
    <cellStyle name="Normal 2 26" xfId="503" xr:uid="{00000000-0005-0000-0000-0000F6010000}"/>
    <cellStyle name="Normal 2 27" xfId="504" xr:uid="{00000000-0005-0000-0000-0000F7010000}"/>
    <cellStyle name="Normal 2 28" xfId="505" xr:uid="{00000000-0005-0000-0000-0000F8010000}"/>
    <cellStyle name="Normal 2 3" xfId="506" xr:uid="{00000000-0005-0000-0000-0000F9010000}"/>
    <cellStyle name="Normal 2 3 2" xfId="507" xr:uid="{00000000-0005-0000-0000-0000FA010000}"/>
    <cellStyle name="Normal 2 3 3" xfId="508" xr:uid="{00000000-0005-0000-0000-0000FB010000}"/>
    <cellStyle name="Normal 2 3_Index" xfId="509" xr:uid="{00000000-0005-0000-0000-0000FC010000}"/>
    <cellStyle name="Normal 2 4" xfId="510" xr:uid="{00000000-0005-0000-0000-0000FD010000}"/>
    <cellStyle name="Normal 2 4 2" xfId="511" xr:uid="{00000000-0005-0000-0000-0000FE010000}"/>
    <cellStyle name="Normal 2 4 3" xfId="512" xr:uid="{00000000-0005-0000-0000-0000FF010000}"/>
    <cellStyle name="Normal 2 4 4" xfId="513" xr:uid="{00000000-0005-0000-0000-000000020000}"/>
    <cellStyle name="Normal 2 5" xfId="514" xr:uid="{00000000-0005-0000-0000-000001020000}"/>
    <cellStyle name="Normal 2 5 2" xfId="515" xr:uid="{00000000-0005-0000-0000-000002020000}"/>
    <cellStyle name="Normal 2 6" xfId="516" xr:uid="{00000000-0005-0000-0000-000003020000}"/>
    <cellStyle name="Normal 2 6 2" xfId="517" xr:uid="{00000000-0005-0000-0000-000004020000}"/>
    <cellStyle name="Normal 2 7" xfId="518" xr:uid="{00000000-0005-0000-0000-000005020000}"/>
    <cellStyle name="Normal 2 7 2" xfId="519" xr:uid="{00000000-0005-0000-0000-000006020000}"/>
    <cellStyle name="Normal 2 8" xfId="520" xr:uid="{00000000-0005-0000-0000-000007020000}"/>
    <cellStyle name="Normal 2 8 2" xfId="521" xr:uid="{00000000-0005-0000-0000-000008020000}"/>
    <cellStyle name="Normal 2 9" xfId="522" xr:uid="{00000000-0005-0000-0000-000009020000}"/>
    <cellStyle name="Normal 2 9 2" xfId="523" xr:uid="{00000000-0005-0000-0000-00000A020000}"/>
    <cellStyle name="Normal 2_Index" xfId="524" xr:uid="{00000000-0005-0000-0000-00000B020000}"/>
    <cellStyle name="Normal 20" xfId="525" xr:uid="{00000000-0005-0000-0000-00000C020000}"/>
    <cellStyle name="Normal 20 2" xfId="526" xr:uid="{00000000-0005-0000-0000-00000D020000}"/>
    <cellStyle name="Normal 20 3" xfId="527" xr:uid="{00000000-0005-0000-0000-00000E020000}"/>
    <cellStyle name="Normal 21" xfId="528" xr:uid="{00000000-0005-0000-0000-00000F020000}"/>
    <cellStyle name="Normal 21 2" xfId="529" xr:uid="{00000000-0005-0000-0000-000010020000}"/>
    <cellStyle name="Normal 21 3" xfId="530" xr:uid="{00000000-0005-0000-0000-000011020000}"/>
    <cellStyle name="Normal 22" xfId="531" xr:uid="{00000000-0005-0000-0000-000012020000}"/>
    <cellStyle name="Normal 22 2" xfId="532" xr:uid="{00000000-0005-0000-0000-000013020000}"/>
    <cellStyle name="Normal 22 3" xfId="533" xr:uid="{00000000-0005-0000-0000-000014020000}"/>
    <cellStyle name="Normal 23" xfId="534" xr:uid="{00000000-0005-0000-0000-000015020000}"/>
    <cellStyle name="Normal 23 2" xfId="535" xr:uid="{00000000-0005-0000-0000-000016020000}"/>
    <cellStyle name="Normal 23 3" xfId="536" xr:uid="{00000000-0005-0000-0000-000017020000}"/>
    <cellStyle name="Normal 3" xfId="537" xr:uid="{00000000-0005-0000-0000-000018020000}"/>
    <cellStyle name="Normal 3 2" xfId="538" xr:uid="{00000000-0005-0000-0000-000019020000}"/>
    <cellStyle name="Normal 3 2 2" xfId="539" xr:uid="{00000000-0005-0000-0000-00001A020000}"/>
    <cellStyle name="Normal 3 3" xfId="540" xr:uid="{00000000-0005-0000-0000-00001B020000}"/>
    <cellStyle name="Normal 3 3 2" xfId="541" xr:uid="{00000000-0005-0000-0000-00001C020000}"/>
    <cellStyle name="Normal 3 4" xfId="542" xr:uid="{00000000-0005-0000-0000-00001D020000}"/>
    <cellStyle name="Normal 3 4 2" xfId="543" xr:uid="{00000000-0005-0000-0000-00001E020000}"/>
    <cellStyle name="Normal 3 4 3" xfId="544" xr:uid="{00000000-0005-0000-0000-00001F020000}"/>
    <cellStyle name="Normal 3 5" xfId="545" xr:uid="{00000000-0005-0000-0000-000020020000}"/>
    <cellStyle name="Normal 3_Index" xfId="546" xr:uid="{00000000-0005-0000-0000-000021020000}"/>
    <cellStyle name="Normal 4" xfId="547" xr:uid="{00000000-0005-0000-0000-000022020000}"/>
    <cellStyle name="Normal 4 2" xfId="548" xr:uid="{00000000-0005-0000-0000-000023020000}"/>
    <cellStyle name="Normal 4 2 2" xfId="549" xr:uid="{00000000-0005-0000-0000-000024020000}"/>
    <cellStyle name="Normal 4 2 2 2" xfId="550" xr:uid="{00000000-0005-0000-0000-000025020000}"/>
    <cellStyle name="Normal 4 2 2 3" xfId="551" xr:uid="{00000000-0005-0000-0000-000026020000}"/>
    <cellStyle name="Normal 4 2 3" xfId="552" xr:uid="{00000000-0005-0000-0000-000027020000}"/>
    <cellStyle name="Normal 4 2 3 2" xfId="553" xr:uid="{00000000-0005-0000-0000-000028020000}"/>
    <cellStyle name="Normal 4 2 3 3" xfId="554" xr:uid="{00000000-0005-0000-0000-000029020000}"/>
    <cellStyle name="Normal 4 3" xfId="555" xr:uid="{00000000-0005-0000-0000-00002A020000}"/>
    <cellStyle name="Normal 4 3 2" xfId="556" xr:uid="{00000000-0005-0000-0000-00002B020000}"/>
    <cellStyle name="Normal 4 3 3" xfId="557" xr:uid="{00000000-0005-0000-0000-00002C020000}"/>
    <cellStyle name="Normal 4 4" xfId="558" xr:uid="{00000000-0005-0000-0000-00002D020000}"/>
    <cellStyle name="Normal 4_Index" xfId="559" xr:uid="{00000000-0005-0000-0000-00002E020000}"/>
    <cellStyle name="Normal 5" xfId="560" xr:uid="{00000000-0005-0000-0000-00002F020000}"/>
    <cellStyle name="Normal 5 2" xfId="561" xr:uid="{00000000-0005-0000-0000-000030020000}"/>
    <cellStyle name="Normal 5 2 2" xfId="562" xr:uid="{00000000-0005-0000-0000-000031020000}"/>
    <cellStyle name="Normal 5 2 2 2" xfId="563" xr:uid="{00000000-0005-0000-0000-000032020000}"/>
    <cellStyle name="Normal 5 2 3" xfId="564" xr:uid="{00000000-0005-0000-0000-000033020000}"/>
    <cellStyle name="Normal 5 2 4" xfId="565" xr:uid="{00000000-0005-0000-0000-000034020000}"/>
    <cellStyle name="Normal 5 3" xfId="566" xr:uid="{00000000-0005-0000-0000-000035020000}"/>
    <cellStyle name="Normal 5 4" xfId="567" xr:uid="{00000000-0005-0000-0000-000036020000}"/>
    <cellStyle name="Normal 6" xfId="568" xr:uid="{00000000-0005-0000-0000-000037020000}"/>
    <cellStyle name="Normal 6 2" xfId="569" xr:uid="{00000000-0005-0000-0000-000038020000}"/>
    <cellStyle name="Normal 6 2 2" xfId="570" xr:uid="{00000000-0005-0000-0000-000039020000}"/>
    <cellStyle name="Normal 6 3" xfId="571" xr:uid="{00000000-0005-0000-0000-00003A020000}"/>
    <cellStyle name="Normal 7" xfId="572" xr:uid="{00000000-0005-0000-0000-00003B020000}"/>
    <cellStyle name="Normal 7 2" xfId="573" xr:uid="{00000000-0005-0000-0000-00003C020000}"/>
    <cellStyle name="Normal 7 2 2" xfId="574" xr:uid="{00000000-0005-0000-0000-00003D020000}"/>
    <cellStyle name="Normal 7 3" xfId="575" xr:uid="{00000000-0005-0000-0000-00003E020000}"/>
    <cellStyle name="Normal 8" xfId="576" xr:uid="{00000000-0005-0000-0000-00003F020000}"/>
    <cellStyle name="Normal 8 2" xfId="577" xr:uid="{00000000-0005-0000-0000-000040020000}"/>
    <cellStyle name="Normal 8 2 2" xfId="578" xr:uid="{00000000-0005-0000-0000-000041020000}"/>
    <cellStyle name="Normal 8 3" xfId="579" xr:uid="{00000000-0005-0000-0000-000042020000}"/>
    <cellStyle name="Normal 8 4" xfId="580" xr:uid="{00000000-0005-0000-0000-000043020000}"/>
    <cellStyle name="Normal 9" xfId="581" xr:uid="{00000000-0005-0000-0000-000044020000}"/>
    <cellStyle name="Normal 9 2" xfId="582" xr:uid="{00000000-0005-0000-0000-000045020000}"/>
    <cellStyle name="Normal_PHE Centre RAW" xfId="583" xr:uid="{00000000-0005-0000-0000-000046020000}"/>
    <cellStyle name="Normal_Table 01b" xfId="584" xr:uid="{00000000-0005-0000-0000-000047020000}"/>
    <cellStyle name="Note 10" xfId="585" xr:uid="{00000000-0005-0000-0000-000048020000}"/>
    <cellStyle name="Note 10 2" xfId="586" xr:uid="{00000000-0005-0000-0000-000049020000}"/>
    <cellStyle name="Note 2" xfId="587" xr:uid="{00000000-0005-0000-0000-00004A020000}"/>
    <cellStyle name="Note 2 2" xfId="588" xr:uid="{00000000-0005-0000-0000-00004B020000}"/>
    <cellStyle name="Note 2 2 2" xfId="589" xr:uid="{00000000-0005-0000-0000-00004C020000}"/>
    <cellStyle name="Note 2 3" xfId="590" xr:uid="{00000000-0005-0000-0000-00004D020000}"/>
    <cellStyle name="Note 3" xfId="591" xr:uid="{00000000-0005-0000-0000-00004E020000}"/>
    <cellStyle name="Note 3 2" xfId="592" xr:uid="{00000000-0005-0000-0000-00004F020000}"/>
    <cellStyle name="Note 3 2 2" xfId="593" xr:uid="{00000000-0005-0000-0000-000050020000}"/>
    <cellStyle name="Note 3 3" xfId="594" xr:uid="{00000000-0005-0000-0000-000051020000}"/>
    <cellStyle name="Note 4" xfId="595" xr:uid="{00000000-0005-0000-0000-000052020000}"/>
    <cellStyle name="Note 4 2" xfId="596" xr:uid="{00000000-0005-0000-0000-000053020000}"/>
    <cellStyle name="Note 4 2 2" xfId="597" xr:uid="{00000000-0005-0000-0000-000054020000}"/>
    <cellStyle name="Note 4 3" xfId="598" xr:uid="{00000000-0005-0000-0000-000055020000}"/>
    <cellStyle name="Note 5" xfId="599" xr:uid="{00000000-0005-0000-0000-000056020000}"/>
    <cellStyle name="Note 5 2" xfId="600" xr:uid="{00000000-0005-0000-0000-000057020000}"/>
    <cellStyle name="Note 5 2 2" xfId="601" xr:uid="{00000000-0005-0000-0000-000058020000}"/>
    <cellStyle name="Note 5 3" xfId="602" xr:uid="{00000000-0005-0000-0000-000059020000}"/>
    <cellStyle name="Note 6" xfId="603" xr:uid="{00000000-0005-0000-0000-00005A020000}"/>
    <cellStyle name="Note 6 2" xfId="604" xr:uid="{00000000-0005-0000-0000-00005B020000}"/>
    <cellStyle name="Note 7" xfId="605" xr:uid="{00000000-0005-0000-0000-00005C020000}"/>
    <cellStyle name="Note 7 2" xfId="606" xr:uid="{00000000-0005-0000-0000-00005D020000}"/>
    <cellStyle name="Note 8" xfId="607" xr:uid="{00000000-0005-0000-0000-00005E020000}"/>
    <cellStyle name="Note 9" xfId="608" xr:uid="{00000000-0005-0000-0000-00005F020000}"/>
    <cellStyle name="Note 9 2" xfId="609" xr:uid="{00000000-0005-0000-0000-000060020000}"/>
    <cellStyle name="Output 2" xfId="610" xr:uid="{00000000-0005-0000-0000-000061020000}"/>
    <cellStyle name="Output 3" xfId="611" xr:uid="{00000000-0005-0000-0000-000062020000}"/>
    <cellStyle name="Output 4" xfId="612" xr:uid="{00000000-0005-0000-0000-000063020000}"/>
    <cellStyle name="Output 5" xfId="613" xr:uid="{00000000-0005-0000-0000-000064020000}"/>
    <cellStyle name="Output 6" xfId="614" xr:uid="{00000000-0005-0000-0000-000065020000}"/>
    <cellStyle name="Output 7" xfId="615" xr:uid="{00000000-0005-0000-0000-000066020000}"/>
    <cellStyle name="Output 8" xfId="616" xr:uid="{00000000-0005-0000-0000-000067020000}"/>
    <cellStyle name="Output 9" xfId="617" xr:uid="{00000000-0005-0000-0000-000068020000}"/>
    <cellStyle name="Percent" xfId="2" builtinId="5" customBuiltin="1"/>
    <cellStyle name="Percent 2" xfId="618" xr:uid="{00000000-0005-0000-0000-00006A020000}"/>
    <cellStyle name="Percent 2 2" xfId="619" xr:uid="{00000000-0005-0000-0000-00006B020000}"/>
    <cellStyle name="Percent 2 2 2" xfId="620" xr:uid="{00000000-0005-0000-0000-00006C020000}"/>
    <cellStyle name="Percent 2 3" xfId="621" xr:uid="{00000000-0005-0000-0000-00006D020000}"/>
    <cellStyle name="Percent 2 4" xfId="622" xr:uid="{00000000-0005-0000-0000-00006E020000}"/>
    <cellStyle name="Percent 2 4 2" xfId="623" xr:uid="{00000000-0005-0000-0000-00006F020000}"/>
    <cellStyle name="Percent 2 4 3" xfId="624" xr:uid="{00000000-0005-0000-0000-000070020000}"/>
    <cellStyle name="Percent 2 4 4" xfId="625" xr:uid="{00000000-0005-0000-0000-000071020000}"/>
    <cellStyle name="Percent 2 4 5" xfId="626" xr:uid="{00000000-0005-0000-0000-000072020000}"/>
    <cellStyle name="Percent 2 5" xfId="627" xr:uid="{00000000-0005-0000-0000-000073020000}"/>
    <cellStyle name="Percent 3" xfId="628" xr:uid="{00000000-0005-0000-0000-000074020000}"/>
    <cellStyle name="Percent 3 2" xfId="629" xr:uid="{00000000-0005-0000-0000-000075020000}"/>
    <cellStyle name="Percent 4" xfId="630" xr:uid="{00000000-0005-0000-0000-000076020000}"/>
    <cellStyle name="Percent 4 2" xfId="631" xr:uid="{00000000-0005-0000-0000-000077020000}"/>
    <cellStyle name="Percent 5" xfId="632" xr:uid="{00000000-0005-0000-0000-000078020000}"/>
    <cellStyle name="Percent 5 2" xfId="633" xr:uid="{00000000-0005-0000-0000-000079020000}"/>
    <cellStyle name="Percent 6" xfId="634" xr:uid="{00000000-0005-0000-0000-00007A020000}"/>
    <cellStyle name="Percent 6 2" xfId="635" xr:uid="{00000000-0005-0000-0000-00007B020000}"/>
    <cellStyle name="Percent 6 3" xfId="636" xr:uid="{00000000-0005-0000-0000-00007C020000}"/>
    <cellStyle name="Percent 6 4" xfId="637" xr:uid="{00000000-0005-0000-0000-00007D020000}"/>
    <cellStyle name="Percent 6 5" xfId="638" xr:uid="{00000000-0005-0000-0000-00007E020000}"/>
    <cellStyle name="Percent 7" xfId="639" xr:uid="{00000000-0005-0000-0000-00007F020000}"/>
    <cellStyle name="Title 2" xfId="640" xr:uid="{00000000-0005-0000-0000-000080020000}"/>
    <cellStyle name="Title 3" xfId="641" xr:uid="{00000000-0005-0000-0000-000081020000}"/>
    <cellStyle name="Title 4" xfId="642" xr:uid="{00000000-0005-0000-0000-000082020000}"/>
    <cellStyle name="Title 5" xfId="643" xr:uid="{00000000-0005-0000-0000-000083020000}"/>
    <cellStyle name="Title 6" xfId="644" xr:uid="{00000000-0005-0000-0000-000084020000}"/>
    <cellStyle name="Title 7" xfId="645" xr:uid="{00000000-0005-0000-0000-000085020000}"/>
    <cellStyle name="Title 8" xfId="646" xr:uid="{00000000-0005-0000-0000-000086020000}"/>
    <cellStyle name="Total 2" xfId="647" xr:uid="{00000000-0005-0000-0000-000087020000}"/>
    <cellStyle name="Total 3" xfId="648" xr:uid="{00000000-0005-0000-0000-000088020000}"/>
    <cellStyle name="Total 4" xfId="649" xr:uid="{00000000-0005-0000-0000-000089020000}"/>
    <cellStyle name="Total 5" xfId="650" xr:uid="{00000000-0005-0000-0000-00008A020000}"/>
    <cellStyle name="Total 6" xfId="651" xr:uid="{00000000-0005-0000-0000-00008B020000}"/>
    <cellStyle name="Total 7" xfId="652" xr:uid="{00000000-0005-0000-0000-00008C020000}"/>
    <cellStyle name="Total 8" xfId="653" xr:uid="{00000000-0005-0000-0000-00008D020000}"/>
    <cellStyle name="Total 9" xfId="654" xr:uid="{00000000-0005-0000-0000-00008E020000}"/>
    <cellStyle name="Warning Text 2" xfId="655" xr:uid="{00000000-0005-0000-0000-00008F020000}"/>
    <cellStyle name="Warning Text 3" xfId="656" xr:uid="{00000000-0005-0000-0000-000090020000}"/>
    <cellStyle name="Warning Text 4" xfId="657" xr:uid="{00000000-0005-0000-0000-000091020000}"/>
    <cellStyle name="Warning Text 5" xfId="658" xr:uid="{00000000-0005-0000-0000-000092020000}"/>
    <cellStyle name="Warning Text 6" xfId="659" xr:uid="{00000000-0005-0000-0000-000093020000}"/>
    <cellStyle name="Warning Text 7" xfId="660" xr:uid="{00000000-0005-0000-0000-000094020000}"/>
    <cellStyle name="Warning Text 8" xfId="661" xr:uid="{00000000-0005-0000-0000-000095020000}"/>
  </cellStyles>
  <dxfs count="0"/>
  <tableStyles count="0" defaultTableStyle="TableStyleMedium2" defaultPivotStyle="PivotStyleLight16"/>
  <colors>
    <mruColors>
      <color rgb="FFA6A6A6"/>
      <color rgb="FFDAD7CB"/>
      <color rgb="FF8224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190496</xdr:colOff>
      <xdr:row>2</xdr:row>
      <xdr:rowOff>108588</xdr:rowOff>
    </xdr:from>
    <xdr:ext cx="1619246" cy="1049652"/>
    <xdr:pic>
      <xdr:nvPicPr>
        <xdr:cNvPr id="2" name="Picture 3">
          <a:extLst>
            <a:ext uri="{FF2B5EF4-FFF2-40B4-BE49-F238E27FC236}">
              <a16:creationId xmlns:a16="http://schemas.microsoft.com/office/drawing/2014/main" id="{9237DF78-9089-4BB7-8DF7-6F0EF2C84C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80996" y="489588"/>
          <a:ext cx="1619246" cy="104965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190496</xdr:colOff>
      <xdr:row>2</xdr:row>
      <xdr:rowOff>123828</xdr:rowOff>
    </xdr:from>
    <xdr:ext cx="1619246" cy="1009653"/>
    <xdr:pic>
      <xdr:nvPicPr>
        <xdr:cNvPr id="2" name="Picture 3">
          <a:extLst>
            <a:ext uri="{FF2B5EF4-FFF2-40B4-BE49-F238E27FC236}">
              <a16:creationId xmlns:a16="http://schemas.microsoft.com/office/drawing/2014/main" id="{1E2DBD8A-CF98-414F-9807-0FEF88198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80996" y="504828"/>
          <a:ext cx="1619246" cy="1009653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1</xdr:row>
      <xdr:rowOff>114300</xdr:rowOff>
    </xdr:from>
    <xdr:ext cx="1085850" cy="676271"/>
    <xdr:pic>
      <xdr:nvPicPr>
        <xdr:cNvPr id="2" name="Picture 3">
          <a:extLst>
            <a:ext uri="{FF2B5EF4-FFF2-40B4-BE49-F238E27FC236}">
              <a16:creationId xmlns:a16="http://schemas.microsoft.com/office/drawing/2014/main" id="{4D3F6025-4709-4A9F-9C0F-715FCC2AC1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33375" y="304800"/>
          <a:ext cx="1085850" cy="67627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1</xdr:row>
      <xdr:rowOff>114300</xdr:rowOff>
    </xdr:from>
    <xdr:ext cx="1085850" cy="676271"/>
    <xdr:pic>
      <xdr:nvPicPr>
        <xdr:cNvPr id="2" name="Picture 3">
          <a:extLst>
            <a:ext uri="{FF2B5EF4-FFF2-40B4-BE49-F238E27FC236}">
              <a16:creationId xmlns:a16="http://schemas.microsoft.com/office/drawing/2014/main" id="{FCC5FA55-6AF0-4AE0-8E9F-2D1165747B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33375" y="304800"/>
          <a:ext cx="1085850" cy="67627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9"/>
  <sheetViews>
    <sheetView workbookViewId="0">
      <selection activeCell="Q24" sqref="Q24"/>
    </sheetView>
  </sheetViews>
  <sheetFormatPr defaultColWidth="8.85546875" defaultRowHeight="15" customHeight="1" x14ac:dyDescent="0.25"/>
  <cols>
    <col min="1" max="1" width="2.7109375" style="1" customWidth="1"/>
    <col min="2" max="2" width="4.140625" style="42" customWidth="1"/>
    <col min="3" max="3" width="25" style="42" customWidth="1"/>
    <col min="4" max="10" width="11.140625" style="42" customWidth="1"/>
    <col min="11" max="11" width="8.85546875" style="1" customWidth="1"/>
    <col min="12" max="16384" width="8.85546875" style="1"/>
  </cols>
  <sheetData>
    <row r="1" spans="1:10" ht="15" customHeight="1" x14ac:dyDescent="0.25">
      <c r="B1" s="1"/>
      <c r="C1" s="1"/>
      <c r="D1" s="1"/>
      <c r="E1" s="1"/>
      <c r="F1" s="1"/>
      <c r="G1" s="1"/>
      <c r="H1" s="1"/>
      <c r="I1" s="1"/>
      <c r="J1" s="1"/>
    </row>
    <row r="2" spans="1:10" s="73" customFormat="1" ht="15" customHeight="1" x14ac:dyDescent="0.25">
      <c r="B2" s="2"/>
      <c r="C2" s="3"/>
      <c r="D2" s="3"/>
      <c r="E2" s="3"/>
      <c r="F2" s="3"/>
      <c r="G2" s="3"/>
      <c r="H2" s="3"/>
      <c r="I2" s="3"/>
      <c r="J2" s="4"/>
    </row>
    <row r="3" spans="1:10" s="73" customFormat="1" ht="24.75" customHeight="1" x14ac:dyDescent="0.25">
      <c r="B3" s="5"/>
      <c r="C3" s="6"/>
      <c r="D3" s="7" t="s">
        <v>16</v>
      </c>
      <c r="E3" s="6"/>
      <c r="F3" s="6"/>
      <c r="G3" s="6"/>
      <c r="H3" s="6"/>
      <c r="I3" s="6"/>
      <c r="J3" s="8"/>
    </row>
    <row r="4" spans="1:10" s="73" customFormat="1" ht="24.75" customHeight="1" x14ac:dyDescent="0.25">
      <c r="B4" s="5"/>
      <c r="C4" s="6"/>
      <c r="D4" s="7" t="s">
        <v>27</v>
      </c>
      <c r="E4" s="6"/>
      <c r="F4" s="6"/>
      <c r="G4" s="6"/>
      <c r="H4" s="6"/>
      <c r="I4" s="6"/>
      <c r="J4" s="8"/>
    </row>
    <row r="5" spans="1:10" s="73" customFormat="1" ht="24.75" customHeight="1" x14ac:dyDescent="0.25">
      <c r="B5" s="5"/>
      <c r="C5" s="6"/>
      <c r="D5" s="6">
        <v>2020</v>
      </c>
      <c r="E5" s="6"/>
      <c r="F5" s="6"/>
      <c r="G5" s="6"/>
      <c r="H5" s="6"/>
      <c r="I5" s="6"/>
      <c r="J5" s="8"/>
    </row>
    <row r="6" spans="1:10" s="73" customFormat="1" ht="24.75" customHeight="1" x14ac:dyDescent="0.25">
      <c r="B6" s="5"/>
      <c r="C6" s="6"/>
      <c r="D6" s="6"/>
      <c r="E6" s="6"/>
      <c r="F6" s="6"/>
      <c r="G6" s="6"/>
      <c r="H6" s="6"/>
      <c r="I6" s="6"/>
      <c r="J6" s="8"/>
    </row>
    <row r="7" spans="1:10" s="73" customFormat="1" ht="9" customHeight="1" x14ac:dyDescent="0.25">
      <c r="B7" s="9"/>
      <c r="C7" s="10"/>
      <c r="D7" s="10"/>
      <c r="E7" s="10"/>
      <c r="F7" s="10"/>
      <c r="G7" s="10"/>
      <c r="H7" s="10"/>
      <c r="I7" s="10"/>
      <c r="J7" s="11"/>
    </row>
    <row r="8" spans="1:10" s="73" customFormat="1" ht="15" customHeight="1" x14ac:dyDescent="0.25">
      <c r="B8" s="12"/>
      <c r="C8" s="13"/>
      <c r="D8" s="13"/>
      <c r="E8" s="13"/>
      <c r="F8" s="13"/>
      <c r="G8" s="13"/>
      <c r="H8" s="13"/>
      <c r="I8" s="13"/>
      <c r="J8" s="14"/>
    </row>
    <row r="9" spans="1:10" s="73" customFormat="1" ht="15" customHeight="1" x14ac:dyDescent="0.25">
      <c r="B9" s="15"/>
      <c r="C9" s="16" t="s">
        <v>0</v>
      </c>
      <c r="D9" s="17"/>
      <c r="E9" s="17"/>
      <c r="F9" s="18"/>
      <c r="G9" s="17"/>
      <c r="H9" s="17"/>
      <c r="I9" s="17"/>
      <c r="J9" s="19"/>
    </row>
    <row r="10" spans="1:10" s="73" customFormat="1" ht="15" customHeight="1" x14ac:dyDescent="0.25">
      <c r="B10" s="20"/>
      <c r="C10" s="21"/>
      <c r="D10" s="21"/>
      <c r="E10" s="21"/>
      <c r="F10" s="21"/>
      <c r="G10" s="21"/>
      <c r="H10" s="21"/>
      <c r="I10" s="21"/>
      <c r="J10" s="22"/>
    </row>
    <row r="11" spans="1:10" s="73" customFormat="1" ht="15" customHeight="1" x14ac:dyDescent="0.25">
      <c r="B11" s="20"/>
      <c r="C11" s="21" t="s">
        <v>28</v>
      </c>
      <c r="D11" s="79" t="s">
        <v>29</v>
      </c>
      <c r="E11" s="79"/>
      <c r="F11" s="79"/>
      <c r="G11" s="79"/>
      <c r="H11" s="79"/>
      <c r="I11" s="79"/>
      <c r="J11" s="79"/>
    </row>
    <row r="12" spans="1:10" s="73" customFormat="1" ht="14.45" customHeight="1" x14ac:dyDescent="0.25">
      <c r="B12" s="20"/>
      <c r="C12" s="21"/>
      <c r="D12" s="80"/>
      <c r="E12" s="80"/>
      <c r="F12" s="80"/>
      <c r="G12" s="80"/>
      <c r="H12" s="80"/>
      <c r="I12" s="80"/>
      <c r="J12" s="106"/>
    </row>
    <row r="13" spans="1:10" s="73" customFormat="1" ht="15" customHeight="1" x14ac:dyDescent="0.25">
      <c r="B13" s="15"/>
      <c r="C13" s="16" t="s">
        <v>30</v>
      </c>
      <c r="D13" s="17"/>
      <c r="E13" s="17"/>
      <c r="F13" s="18"/>
      <c r="G13" s="17"/>
      <c r="H13" s="17"/>
      <c r="I13" s="17"/>
      <c r="J13" s="19"/>
    </row>
    <row r="14" spans="1:10" s="73" customFormat="1" ht="15" customHeight="1" x14ac:dyDescent="0.25">
      <c r="A14" s="1"/>
      <c r="B14" s="23"/>
      <c r="C14" s="24"/>
      <c r="D14" s="25"/>
      <c r="E14" s="25"/>
      <c r="F14" s="24"/>
      <c r="G14" s="25"/>
      <c r="H14" s="25"/>
      <c r="I14" s="25"/>
      <c r="J14" s="26"/>
    </row>
    <row r="15" spans="1:10" s="73" customFormat="1" ht="15" customHeight="1" x14ac:dyDescent="0.25">
      <c r="A15" s="1"/>
      <c r="B15" s="23"/>
      <c r="C15" s="13" t="s">
        <v>1</v>
      </c>
      <c r="D15" s="13" t="s">
        <v>26</v>
      </c>
      <c r="E15" s="24"/>
      <c r="F15" s="25"/>
      <c r="G15" s="25"/>
      <c r="H15" s="25"/>
      <c r="I15" s="25"/>
      <c r="J15" s="27"/>
    </row>
    <row r="16" spans="1:10" s="73" customFormat="1" ht="15" customHeight="1" x14ac:dyDescent="0.25">
      <c r="A16" s="1"/>
      <c r="B16" s="23"/>
      <c r="C16" s="28"/>
      <c r="D16" s="21" t="s">
        <v>20</v>
      </c>
      <c r="E16" s="24"/>
      <c r="F16" s="25"/>
      <c r="G16" s="25"/>
      <c r="H16" s="25"/>
      <c r="I16" s="25"/>
      <c r="J16" s="27"/>
    </row>
    <row r="17" spans="1:10" s="73" customFormat="1" ht="15" customHeight="1" x14ac:dyDescent="0.25">
      <c r="A17" s="1"/>
      <c r="B17" s="29"/>
      <c r="C17" s="21"/>
      <c r="D17" s="21" t="s">
        <v>34</v>
      </c>
      <c r="E17" s="28"/>
      <c r="F17" s="28"/>
      <c r="G17" s="28"/>
      <c r="H17" s="28"/>
      <c r="I17" s="28"/>
      <c r="J17" s="30"/>
    </row>
    <row r="18" spans="1:10" s="73" customFormat="1" ht="15" customHeight="1" x14ac:dyDescent="0.25">
      <c r="A18" s="1"/>
      <c r="B18" s="12"/>
      <c r="C18" s="13"/>
      <c r="D18" s="13" t="s">
        <v>21</v>
      </c>
      <c r="E18" s="13"/>
      <c r="F18" s="13"/>
      <c r="G18" s="13"/>
      <c r="H18" s="13"/>
      <c r="I18" s="13"/>
      <c r="J18" s="14"/>
    </row>
    <row r="19" spans="1:10" s="73" customFormat="1" ht="15" customHeight="1" x14ac:dyDescent="0.25">
      <c r="A19" s="1"/>
      <c r="B19" s="20"/>
      <c r="C19" s="21"/>
      <c r="D19" s="21"/>
      <c r="E19" s="21"/>
      <c r="F19" s="21"/>
      <c r="G19" s="21"/>
      <c r="H19" s="21"/>
      <c r="I19" s="21"/>
      <c r="J19" s="22"/>
    </row>
    <row r="20" spans="1:10" s="73" customFormat="1" ht="15" customHeight="1" x14ac:dyDescent="0.25">
      <c r="A20" s="1"/>
      <c r="B20" s="31"/>
      <c r="C20" s="32" t="s">
        <v>2</v>
      </c>
      <c r="D20" s="33"/>
      <c r="E20" s="33"/>
      <c r="F20" s="33"/>
      <c r="G20" s="33"/>
      <c r="H20" s="33"/>
      <c r="I20" s="33"/>
      <c r="J20" s="34"/>
    </row>
    <row r="21" spans="1:10" s="73" customFormat="1" ht="15" customHeight="1" x14ac:dyDescent="0.25">
      <c r="A21" s="1"/>
      <c r="B21" s="20"/>
      <c r="C21" s="35"/>
      <c r="D21" s="21"/>
      <c r="E21" s="21"/>
      <c r="F21" s="21"/>
      <c r="G21" s="21"/>
      <c r="H21" s="21"/>
      <c r="I21" s="21"/>
      <c r="J21" s="22"/>
    </row>
    <row r="22" spans="1:10" s="73" customFormat="1" ht="15" customHeight="1" x14ac:dyDescent="0.25">
      <c r="A22" s="1"/>
      <c r="B22" s="20"/>
      <c r="C22" s="35" t="s">
        <v>3</v>
      </c>
      <c r="D22" s="21"/>
      <c r="E22" s="21"/>
      <c r="F22" s="21"/>
      <c r="G22" s="21"/>
      <c r="H22" s="21"/>
      <c r="I22" s="21"/>
      <c r="J22" s="22"/>
    </row>
    <row r="23" spans="1:10" s="73" customFormat="1" ht="15" customHeight="1" x14ac:dyDescent="0.25">
      <c r="A23" s="1"/>
      <c r="B23" s="20"/>
      <c r="C23" s="21"/>
      <c r="D23" s="21"/>
      <c r="E23" s="21"/>
      <c r="F23" s="21"/>
      <c r="G23" s="21"/>
      <c r="H23" s="21"/>
      <c r="I23" s="21"/>
      <c r="J23" s="22"/>
    </row>
    <row r="24" spans="1:10" s="73" customFormat="1" ht="15" customHeight="1" x14ac:dyDescent="0.25">
      <c r="B24" s="31"/>
      <c r="C24" s="32" t="s">
        <v>4</v>
      </c>
      <c r="D24" s="33"/>
      <c r="E24" s="33"/>
      <c r="F24" s="33"/>
      <c r="G24" s="33"/>
      <c r="H24" s="33"/>
      <c r="I24" s="33"/>
      <c r="J24" s="34"/>
    </row>
    <row r="25" spans="1:10" s="73" customFormat="1" ht="15" customHeight="1" x14ac:dyDescent="0.25">
      <c r="B25" s="20"/>
      <c r="C25" s="35"/>
      <c r="D25" s="21"/>
      <c r="E25" s="21"/>
      <c r="F25" s="21"/>
      <c r="G25" s="21"/>
      <c r="H25" s="21"/>
      <c r="I25" s="21"/>
      <c r="J25" s="22"/>
    </row>
    <row r="26" spans="1:10" s="73" customFormat="1" ht="15" customHeight="1" x14ac:dyDescent="0.25">
      <c r="B26" s="20"/>
      <c r="C26" s="36" t="s">
        <v>22</v>
      </c>
      <c r="D26" s="21"/>
      <c r="E26" s="21"/>
      <c r="F26" s="21"/>
      <c r="G26" s="21"/>
      <c r="H26" s="21"/>
      <c r="I26" s="21"/>
      <c r="J26" s="22"/>
    </row>
    <row r="27" spans="1:10" s="73" customFormat="1" ht="15" customHeight="1" x14ac:dyDescent="0.25">
      <c r="B27" s="37"/>
      <c r="C27" s="36" t="s">
        <v>3</v>
      </c>
      <c r="D27" s="35"/>
      <c r="E27" s="35"/>
      <c r="F27" s="35"/>
      <c r="G27" s="35"/>
      <c r="H27" s="35"/>
      <c r="I27" s="35"/>
      <c r="J27" s="38"/>
    </row>
    <row r="28" spans="1:10" s="73" customFormat="1" ht="15" customHeight="1" x14ac:dyDescent="0.25">
      <c r="B28" s="20"/>
      <c r="C28" s="36" t="s">
        <v>23</v>
      </c>
      <c r="D28" s="21"/>
      <c r="E28" s="21"/>
      <c r="F28" s="21"/>
      <c r="G28" s="21"/>
      <c r="H28" s="21"/>
      <c r="I28" s="21"/>
      <c r="J28" s="22"/>
    </row>
    <row r="29" spans="1:10" s="73" customFormat="1" ht="15" customHeight="1" x14ac:dyDescent="0.25">
      <c r="B29" s="20"/>
      <c r="C29" s="36" t="s">
        <v>24</v>
      </c>
      <c r="D29" s="21"/>
      <c r="E29" s="21"/>
      <c r="F29" s="21"/>
      <c r="G29" s="21"/>
      <c r="H29" s="21"/>
      <c r="I29" s="21"/>
      <c r="J29" s="22"/>
    </row>
    <row r="30" spans="1:10" s="73" customFormat="1" ht="15" customHeight="1" x14ac:dyDescent="0.25">
      <c r="B30" s="20"/>
      <c r="C30" s="36" t="s">
        <v>5</v>
      </c>
      <c r="D30" s="21"/>
      <c r="E30" s="21"/>
      <c r="F30" s="21"/>
      <c r="G30" s="21"/>
      <c r="H30" s="21"/>
      <c r="I30" s="21"/>
      <c r="J30" s="22"/>
    </row>
    <row r="31" spans="1:10" s="73" customFormat="1" ht="15" customHeight="1" x14ac:dyDescent="0.25">
      <c r="B31" s="20"/>
      <c r="C31" s="36" t="s">
        <v>25</v>
      </c>
      <c r="D31" s="21"/>
      <c r="E31" s="21"/>
      <c r="F31" s="21"/>
      <c r="G31" s="21"/>
      <c r="H31" s="21"/>
      <c r="I31" s="21"/>
      <c r="J31" s="22"/>
    </row>
    <row r="32" spans="1:10" s="73" customFormat="1" ht="15" customHeight="1" x14ac:dyDescent="0.25">
      <c r="B32" s="20"/>
      <c r="C32" s="36"/>
      <c r="D32" s="21"/>
      <c r="E32" s="21"/>
      <c r="F32" s="21"/>
      <c r="G32" s="21"/>
      <c r="H32" s="21"/>
      <c r="I32" s="21"/>
      <c r="J32" s="22"/>
    </row>
    <row r="33" spans="2:10" s="73" customFormat="1" ht="15" customHeight="1" x14ac:dyDescent="0.25">
      <c r="B33" s="20"/>
      <c r="C33" s="36" t="s">
        <v>35</v>
      </c>
      <c r="D33" s="21"/>
      <c r="E33" s="21"/>
      <c r="F33" s="21"/>
      <c r="G33" s="21"/>
      <c r="H33" s="21"/>
      <c r="I33" s="21"/>
      <c r="J33" s="22"/>
    </row>
    <row r="34" spans="2:10" s="73" customFormat="1" ht="15" customHeight="1" x14ac:dyDescent="0.25">
      <c r="B34" s="20"/>
      <c r="C34" s="36" t="s">
        <v>6</v>
      </c>
      <c r="D34" s="21"/>
      <c r="E34" s="21"/>
      <c r="F34" s="21"/>
      <c r="G34" s="21"/>
      <c r="H34" s="21"/>
      <c r="I34" s="21"/>
      <c r="J34" s="22"/>
    </row>
    <row r="35" spans="2:10" s="73" customFormat="1" ht="15" customHeight="1" x14ac:dyDescent="0.25">
      <c r="B35" s="39"/>
      <c r="C35" s="40"/>
      <c r="D35" s="40"/>
      <c r="E35" s="40"/>
      <c r="F35" s="40"/>
      <c r="G35" s="40"/>
      <c r="H35" s="40"/>
      <c r="I35" s="40"/>
      <c r="J35" s="41"/>
    </row>
    <row r="49" spans="2:10" s="73" customFormat="1" ht="15" customHeight="1" x14ac:dyDescent="0.25">
      <c r="B49" s="43"/>
      <c r="C49" s="44"/>
      <c r="D49" s="44"/>
      <c r="E49" s="44"/>
      <c r="F49" s="44"/>
      <c r="G49" s="44"/>
      <c r="H49" s="44"/>
      <c r="I49" s="44"/>
      <c r="J49" s="44"/>
    </row>
    <row r="51" spans="2:10" s="73" customFormat="1" ht="15" customHeight="1" x14ac:dyDescent="0.25">
      <c r="B51" s="45"/>
      <c r="C51" s="45"/>
      <c r="D51" s="45"/>
      <c r="E51" s="45"/>
      <c r="F51" s="45"/>
      <c r="G51" s="45"/>
      <c r="H51" s="45"/>
      <c r="I51" s="45"/>
      <c r="J51" s="45"/>
    </row>
    <row r="52" spans="2:10" s="73" customFormat="1" ht="15" customHeight="1" x14ac:dyDescent="0.25">
      <c r="B52" s="46"/>
      <c r="C52" s="46"/>
      <c r="D52" s="46"/>
      <c r="E52" s="46"/>
      <c r="F52" s="46"/>
      <c r="G52" s="46"/>
      <c r="H52" s="46"/>
      <c r="I52" s="46"/>
      <c r="J52" s="46"/>
    </row>
    <row r="53" spans="2:10" s="73" customFormat="1" ht="15" customHeight="1" x14ac:dyDescent="0.25">
      <c r="B53" s="42"/>
      <c r="C53" s="47"/>
      <c r="D53" s="42"/>
      <c r="E53" s="42"/>
      <c r="F53" s="42"/>
      <c r="G53" s="42"/>
      <c r="H53" s="42"/>
      <c r="I53" s="42"/>
      <c r="J53" s="42"/>
    </row>
    <row r="54" spans="2:10" s="73" customFormat="1" ht="15" customHeight="1" x14ac:dyDescent="0.25">
      <c r="B54" s="42"/>
      <c r="C54" s="45"/>
      <c r="D54" s="45"/>
      <c r="E54" s="45"/>
      <c r="F54" s="42"/>
      <c r="G54" s="42"/>
      <c r="H54" s="42"/>
      <c r="I54" s="42"/>
      <c r="J54" s="42"/>
    </row>
    <row r="55" spans="2:10" s="73" customFormat="1" ht="15" customHeight="1" x14ac:dyDescent="0.25">
      <c r="B55" s="42"/>
      <c r="C55" s="45"/>
      <c r="D55" s="45"/>
      <c r="E55" s="45"/>
      <c r="F55" s="42"/>
      <c r="G55" s="42"/>
      <c r="H55" s="42"/>
      <c r="I55" s="42"/>
      <c r="J55" s="42"/>
    </row>
    <row r="58" spans="2:10" s="73" customFormat="1" ht="15" customHeight="1" x14ac:dyDescent="0.25">
      <c r="B58" s="44"/>
      <c r="C58" s="44"/>
      <c r="D58" s="44"/>
      <c r="E58" s="44"/>
      <c r="F58" s="44"/>
      <c r="G58" s="44"/>
      <c r="H58" s="44"/>
      <c r="I58" s="44"/>
      <c r="J58" s="44"/>
    </row>
    <row r="59" spans="2:10" s="73" customFormat="1" ht="15" customHeight="1" x14ac:dyDescent="0.25">
      <c r="B59" s="48"/>
      <c r="C59" s="48"/>
      <c r="D59" s="48"/>
      <c r="E59" s="48"/>
      <c r="F59" s="48"/>
      <c r="G59" s="48"/>
      <c r="H59" s="48"/>
      <c r="I59" s="48"/>
      <c r="J59" s="48"/>
    </row>
    <row r="60" spans="2:10" s="73" customFormat="1" ht="15" customHeight="1" x14ac:dyDescent="0.25">
      <c r="B60" s="46"/>
      <c r="C60" s="46"/>
      <c r="D60" s="46"/>
      <c r="E60" s="46"/>
      <c r="F60" s="46"/>
      <c r="G60" s="46"/>
      <c r="H60" s="46"/>
      <c r="I60" s="46"/>
      <c r="J60" s="46"/>
    </row>
    <row r="61" spans="2:10" s="73" customFormat="1" ht="15" customHeight="1" x14ac:dyDescent="0.25">
      <c r="B61" s="44"/>
      <c r="C61" s="44"/>
      <c r="D61" s="44"/>
      <c r="E61" s="44"/>
      <c r="F61" s="44"/>
      <c r="G61" s="44"/>
      <c r="H61" s="44"/>
      <c r="I61" s="44"/>
      <c r="J61" s="44"/>
    </row>
    <row r="62" spans="2:10" s="73" customFormat="1" ht="15" customHeight="1" x14ac:dyDescent="0.25">
      <c r="B62" s="44"/>
      <c r="C62" s="44"/>
      <c r="D62" s="44"/>
      <c r="E62" s="44"/>
      <c r="F62" s="44"/>
      <c r="G62" s="44"/>
      <c r="H62" s="44"/>
      <c r="I62" s="44"/>
      <c r="J62" s="44"/>
    </row>
    <row r="63" spans="2:10" s="73" customFormat="1" ht="15" customHeight="1" x14ac:dyDescent="0.25">
      <c r="B63" s="44"/>
      <c r="C63" s="44"/>
      <c r="D63" s="44"/>
      <c r="E63" s="44"/>
      <c r="F63" s="44"/>
      <c r="G63" s="44"/>
      <c r="H63" s="44"/>
      <c r="I63" s="44"/>
      <c r="J63" s="44"/>
    </row>
    <row r="64" spans="2:10" s="73" customFormat="1" ht="15" customHeight="1" x14ac:dyDescent="0.25">
      <c r="B64" s="49"/>
      <c r="C64" s="49"/>
      <c r="D64" s="49"/>
      <c r="E64" s="49"/>
      <c r="F64" s="49"/>
      <c r="G64" s="49"/>
      <c r="H64" s="49"/>
      <c r="I64" s="49"/>
      <c r="J64" s="49"/>
    </row>
    <row r="65" spans="2:10" s="73" customFormat="1" ht="15" customHeight="1" x14ac:dyDescent="0.25">
      <c r="B65" s="50"/>
      <c r="C65" s="44"/>
      <c r="D65" s="44"/>
      <c r="E65" s="44"/>
      <c r="F65" s="44"/>
      <c r="G65" s="44"/>
      <c r="H65" s="44"/>
      <c r="I65" s="44"/>
      <c r="J65" s="44"/>
    </row>
    <row r="66" spans="2:10" s="73" customFormat="1" ht="15" customHeight="1" x14ac:dyDescent="0.25">
      <c r="B66" s="48"/>
      <c r="C66" s="48"/>
      <c r="D66" s="48"/>
      <c r="E66" s="48"/>
      <c r="F66" s="48"/>
      <c r="G66" s="128"/>
      <c r="H66" s="128"/>
      <c r="I66" s="128"/>
      <c r="J66" s="128"/>
    </row>
    <row r="67" spans="2:10" s="73" customFormat="1" ht="15" customHeight="1" x14ac:dyDescent="0.25">
      <c r="B67" s="44"/>
      <c r="C67" s="44"/>
      <c r="D67" s="44"/>
      <c r="E67" s="44"/>
      <c r="F67" s="44"/>
      <c r="G67" s="44"/>
      <c r="H67" s="44"/>
      <c r="I67" s="44"/>
      <c r="J67" s="44"/>
    </row>
    <row r="68" spans="2:10" s="73" customFormat="1" ht="15" customHeight="1" x14ac:dyDescent="0.25">
      <c r="B68" s="44"/>
      <c r="C68" s="44"/>
      <c r="D68" s="44"/>
      <c r="E68" s="44"/>
      <c r="F68" s="44"/>
      <c r="G68" s="44"/>
      <c r="H68" s="44"/>
      <c r="I68" s="44"/>
      <c r="J68" s="44"/>
    </row>
    <row r="69" spans="2:10" s="73" customFormat="1" ht="15" customHeight="1" x14ac:dyDescent="0.25">
      <c r="B69" s="49"/>
      <c r="C69" s="49"/>
      <c r="D69" s="49"/>
      <c r="E69" s="49"/>
      <c r="F69" s="49"/>
      <c r="G69" s="49"/>
      <c r="H69" s="49"/>
      <c r="I69" s="49"/>
      <c r="J69" s="49"/>
    </row>
  </sheetData>
  <mergeCells count="1">
    <mergeCell ref="G66:J66"/>
  </mergeCells>
  <printOptions horizontalCentered="1"/>
  <pageMargins left="0.70866141732284005" right="0.23622047244095001" top="0.39370078740157999" bottom="0.39370078740157999" header="0.31496062992126" footer="0.31496062992126"/>
  <pageSetup paperSize="0" scale="84" fitToWidth="0" fitToHeight="0" orientation="portrait" horizontalDpi="0" verticalDpi="0" copies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6"/>
  <sheetViews>
    <sheetView workbookViewId="0">
      <selection activeCell="C22" sqref="C22:J22"/>
    </sheetView>
  </sheetViews>
  <sheetFormatPr defaultColWidth="8.85546875" defaultRowHeight="15.75" customHeight="1" x14ac:dyDescent="0.25"/>
  <cols>
    <col min="1" max="1" width="2.7109375" style="51" customWidth="1"/>
    <col min="2" max="2" width="4.140625" style="52" customWidth="1"/>
    <col min="3" max="3" width="25" style="52" customWidth="1"/>
    <col min="4" max="10" width="11.140625" style="52" customWidth="1"/>
    <col min="11" max="11" width="8.85546875" style="52" customWidth="1"/>
    <col min="12" max="16384" width="8.85546875" style="52"/>
  </cols>
  <sheetData>
    <row r="1" spans="1:14" s="51" customFormat="1" ht="15" customHeight="1" x14ac:dyDescent="0.25"/>
    <row r="2" spans="1:14" ht="15" customHeight="1" x14ac:dyDescent="0.25">
      <c r="B2" s="2"/>
      <c r="C2" s="3"/>
      <c r="D2" s="3"/>
      <c r="E2" s="3"/>
      <c r="F2" s="3"/>
      <c r="G2" s="3"/>
      <c r="H2" s="3"/>
      <c r="I2" s="3"/>
      <c r="J2" s="4"/>
    </row>
    <row r="3" spans="1:14" ht="24.75" customHeight="1" x14ac:dyDescent="0.25">
      <c r="B3" s="5"/>
      <c r="C3" s="6"/>
      <c r="D3" s="7" t="s">
        <v>16</v>
      </c>
      <c r="E3" s="6"/>
      <c r="F3" s="6"/>
      <c r="G3" s="6"/>
      <c r="H3" s="6"/>
      <c r="I3" s="6"/>
      <c r="J3" s="8"/>
    </row>
    <row r="4" spans="1:14" s="53" customFormat="1" ht="24.75" customHeight="1" x14ac:dyDescent="0.25">
      <c r="A4" s="51"/>
      <c r="B4" s="5"/>
      <c r="C4" s="6"/>
      <c r="D4" s="7" t="s">
        <v>27</v>
      </c>
      <c r="E4" s="6"/>
      <c r="F4" s="6"/>
      <c r="G4" s="6"/>
      <c r="H4" s="6"/>
      <c r="I4" s="6"/>
      <c r="J4" s="8"/>
    </row>
    <row r="5" spans="1:14" ht="24.75" customHeight="1" x14ac:dyDescent="0.25">
      <c r="B5" s="5"/>
      <c r="C5" s="6"/>
      <c r="D5" s="6">
        <v>2020</v>
      </c>
      <c r="E5" s="6"/>
      <c r="F5" s="6"/>
      <c r="G5" s="6"/>
      <c r="H5" s="6"/>
      <c r="I5" s="6"/>
      <c r="J5" s="8"/>
    </row>
    <row r="6" spans="1:14" ht="24.75" customHeight="1" x14ac:dyDescent="0.25">
      <c r="B6" s="5"/>
      <c r="C6" s="6"/>
      <c r="D6" s="6"/>
      <c r="E6" s="6"/>
      <c r="F6" s="6"/>
      <c r="G6" s="6"/>
      <c r="H6" s="6"/>
      <c r="I6" s="6"/>
      <c r="J6" s="8"/>
    </row>
    <row r="7" spans="1:14" ht="15" customHeight="1" x14ac:dyDescent="0.25">
      <c r="B7" s="9"/>
      <c r="C7" s="10"/>
      <c r="D7" s="10"/>
      <c r="E7" s="10"/>
      <c r="F7" s="10"/>
      <c r="G7" s="10"/>
      <c r="H7" s="10"/>
      <c r="I7" s="10"/>
      <c r="J7" s="11"/>
    </row>
    <row r="8" spans="1:14" ht="15" customHeight="1" x14ac:dyDescent="0.25">
      <c r="B8" s="54"/>
      <c r="C8" s="131"/>
      <c r="D8" s="131"/>
      <c r="E8" s="131"/>
      <c r="F8" s="131"/>
      <c r="G8" s="131"/>
      <c r="H8" s="131"/>
      <c r="I8" s="131"/>
      <c r="J8" s="131"/>
    </row>
    <row r="9" spans="1:14" ht="15" customHeight="1" x14ac:dyDescent="0.25">
      <c r="B9" s="54"/>
      <c r="C9" s="132" t="s">
        <v>31</v>
      </c>
      <c r="D9" s="132"/>
      <c r="E9" s="132"/>
      <c r="F9" s="132"/>
      <c r="G9" s="132"/>
      <c r="H9" s="132"/>
      <c r="I9" s="132"/>
      <c r="J9" s="132"/>
    </row>
    <row r="10" spans="1:14" ht="15" customHeight="1" x14ac:dyDescent="0.25">
      <c r="B10" s="54"/>
      <c r="C10" s="55"/>
      <c r="D10" s="55"/>
      <c r="E10" s="55"/>
      <c r="F10" s="55"/>
      <c r="G10" s="55"/>
      <c r="H10" s="55"/>
      <c r="I10" s="55"/>
      <c r="J10" s="56"/>
    </row>
    <row r="11" spans="1:14" ht="15" customHeight="1" x14ac:dyDescent="0.25">
      <c r="B11" s="57"/>
      <c r="C11" s="58" t="s">
        <v>18</v>
      </c>
      <c r="D11" s="59"/>
      <c r="E11" s="59"/>
      <c r="F11" s="59"/>
      <c r="G11" s="59"/>
      <c r="H11" s="59"/>
      <c r="I11" s="59"/>
      <c r="J11" s="60"/>
    </row>
    <row r="12" spans="1:14" ht="15" customHeight="1" x14ac:dyDescent="0.25">
      <c r="B12" s="61"/>
      <c r="C12" s="62"/>
      <c r="D12" s="62"/>
      <c r="E12" s="62"/>
      <c r="F12" s="62"/>
      <c r="G12" s="62"/>
      <c r="H12" s="62"/>
      <c r="I12" s="62"/>
      <c r="J12" s="63"/>
    </row>
    <row r="13" spans="1:14" ht="27.75" customHeight="1" x14ac:dyDescent="0.25">
      <c r="B13" s="61"/>
      <c r="C13" s="133" t="s">
        <v>17</v>
      </c>
      <c r="D13" s="133"/>
      <c r="E13" s="133"/>
      <c r="F13" s="133"/>
      <c r="G13" s="133"/>
      <c r="H13" s="133"/>
      <c r="I13" s="133"/>
      <c r="J13" s="133"/>
    </row>
    <row r="14" spans="1:14" ht="39" customHeight="1" x14ac:dyDescent="0.25">
      <c r="B14" s="107"/>
      <c r="C14" s="134" t="s">
        <v>19</v>
      </c>
      <c r="D14" s="134"/>
      <c r="E14" s="134"/>
      <c r="F14" s="134"/>
      <c r="G14" s="134"/>
      <c r="H14" s="134"/>
      <c r="I14" s="134"/>
      <c r="J14" s="134"/>
    </row>
    <row r="15" spans="1:14" ht="27.75" customHeight="1" x14ac:dyDescent="0.25">
      <c r="A15" s="81"/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78"/>
      <c r="M15" s="78"/>
      <c r="N15" s="78"/>
    </row>
    <row r="16" spans="1:14" ht="27.75" customHeight="1" x14ac:dyDescent="0.25">
      <c r="A16" s="81"/>
      <c r="B16" s="83"/>
      <c r="C16" s="130"/>
      <c r="D16" s="130"/>
      <c r="E16" s="130"/>
      <c r="F16" s="130"/>
      <c r="G16" s="130"/>
      <c r="H16" s="130"/>
      <c r="I16" s="130"/>
      <c r="J16" s="130"/>
      <c r="K16" s="84"/>
    </row>
    <row r="17" spans="1:11" ht="15.75" customHeight="1" x14ac:dyDescent="0.25">
      <c r="A17" s="81"/>
      <c r="B17" s="83"/>
      <c r="C17" s="85"/>
      <c r="D17" s="85"/>
      <c r="E17" s="85"/>
      <c r="F17" s="85"/>
      <c r="G17" s="85"/>
      <c r="H17" s="85"/>
      <c r="I17" s="85"/>
      <c r="J17" s="85"/>
      <c r="K17" s="84"/>
    </row>
    <row r="18" spans="1:11" ht="15.75" customHeight="1" x14ac:dyDescent="0.25">
      <c r="A18" s="81"/>
      <c r="B18" s="86"/>
      <c r="C18" s="87"/>
      <c r="D18" s="88"/>
      <c r="E18" s="88"/>
      <c r="F18" s="88"/>
      <c r="G18" s="88"/>
      <c r="H18" s="88"/>
      <c r="I18" s="88"/>
      <c r="J18" s="88"/>
      <c r="K18" s="84"/>
    </row>
    <row r="19" spans="1:11" ht="15.75" customHeight="1" x14ac:dyDescent="0.25">
      <c r="A19" s="81"/>
      <c r="B19" s="83"/>
      <c r="C19" s="83"/>
      <c r="D19" s="83" t="s">
        <v>7</v>
      </c>
      <c r="E19" s="83"/>
      <c r="F19" s="83"/>
      <c r="G19" s="83"/>
      <c r="H19" s="83"/>
      <c r="I19" s="83"/>
      <c r="J19" s="83"/>
      <c r="K19" s="84"/>
    </row>
    <row r="20" spans="1:11" ht="39" customHeight="1" x14ac:dyDescent="0.25">
      <c r="A20" s="81"/>
      <c r="B20" s="83"/>
      <c r="C20" s="130"/>
      <c r="D20" s="130"/>
      <c r="E20" s="130"/>
      <c r="F20" s="130"/>
      <c r="G20" s="130"/>
      <c r="H20" s="130"/>
      <c r="I20" s="130"/>
      <c r="J20" s="130"/>
      <c r="K20" s="84"/>
    </row>
    <row r="21" spans="1:11" ht="27.75" customHeight="1" x14ac:dyDescent="0.25">
      <c r="A21" s="81"/>
      <c r="B21" s="83"/>
      <c r="C21" s="130"/>
      <c r="D21" s="130"/>
      <c r="E21" s="130"/>
      <c r="F21" s="130"/>
      <c r="G21" s="130"/>
      <c r="H21" s="130"/>
      <c r="I21" s="130"/>
      <c r="J21" s="130"/>
      <c r="K21" s="84"/>
    </row>
    <row r="22" spans="1:11" ht="39" customHeight="1" x14ac:dyDescent="0.25">
      <c r="A22" s="81"/>
      <c r="B22" s="83"/>
      <c r="C22" s="130"/>
      <c r="D22" s="130"/>
      <c r="E22" s="130"/>
      <c r="F22" s="130"/>
      <c r="G22" s="130"/>
      <c r="H22" s="130"/>
      <c r="I22" s="130"/>
      <c r="J22" s="130"/>
      <c r="K22" s="84"/>
    </row>
    <row r="23" spans="1:11" ht="15.75" customHeight="1" x14ac:dyDescent="0.25">
      <c r="A23" s="81"/>
      <c r="B23" s="83"/>
      <c r="C23" s="85"/>
      <c r="D23" s="85"/>
      <c r="E23" s="85"/>
      <c r="F23" s="85"/>
      <c r="G23" s="85"/>
      <c r="H23" s="85"/>
      <c r="I23" s="85"/>
      <c r="J23" s="85"/>
      <c r="K23" s="84"/>
    </row>
    <row r="24" spans="1:11" s="64" customFormat="1" ht="15" customHeight="1" x14ac:dyDescent="0.25">
      <c r="A24" s="81"/>
      <c r="B24" s="86"/>
      <c r="C24" s="87"/>
      <c r="D24" s="88"/>
      <c r="E24" s="88"/>
      <c r="F24" s="88"/>
      <c r="G24" s="88"/>
      <c r="H24" s="88"/>
      <c r="I24" s="88"/>
      <c r="J24" s="88"/>
      <c r="K24" s="89"/>
    </row>
    <row r="25" spans="1:11" s="64" customFormat="1" ht="15" customHeight="1" x14ac:dyDescent="0.25">
      <c r="A25" s="81"/>
      <c r="B25" s="83"/>
      <c r="C25" s="83"/>
      <c r="D25" s="83" t="s">
        <v>7</v>
      </c>
      <c r="E25" s="83"/>
      <c r="F25" s="83"/>
      <c r="G25" s="83"/>
      <c r="H25" s="83"/>
      <c r="I25" s="83"/>
      <c r="J25" s="83"/>
      <c r="K25" s="89"/>
    </row>
    <row r="26" spans="1:11" s="64" customFormat="1" ht="27.75" customHeight="1" x14ac:dyDescent="0.25">
      <c r="A26" s="81"/>
      <c r="B26" s="83"/>
      <c r="C26" s="129"/>
      <c r="D26" s="129"/>
      <c r="E26" s="129"/>
      <c r="F26" s="129"/>
      <c r="G26" s="129"/>
      <c r="H26" s="129"/>
      <c r="I26" s="129"/>
      <c r="J26" s="129"/>
      <c r="K26" s="89"/>
    </row>
    <row r="27" spans="1:11" s="64" customFormat="1" ht="27.75" customHeight="1" x14ac:dyDescent="0.25">
      <c r="A27" s="81"/>
      <c r="B27" s="83"/>
      <c r="C27" s="129"/>
      <c r="D27" s="129"/>
      <c r="E27" s="129"/>
      <c r="F27" s="129"/>
      <c r="G27" s="129"/>
      <c r="H27" s="129"/>
      <c r="I27" s="129"/>
      <c r="J27" s="129"/>
      <c r="K27" s="89"/>
    </row>
    <row r="28" spans="1:11" s="64" customFormat="1" ht="27.75" customHeight="1" x14ac:dyDescent="0.25">
      <c r="A28" s="81"/>
      <c r="B28" s="83"/>
      <c r="C28" s="129"/>
      <c r="D28" s="129"/>
      <c r="E28" s="129"/>
      <c r="F28" s="129"/>
      <c r="G28" s="129"/>
      <c r="H28" s="129"/>
      <c r="I28" s="129"/>
      <c r="J28" s="129"/>
      <c r="K28" s="89"/>
    </row>
    <row r="29" spans="1:11" s="64" customFormat="1" ht="39" customHeight="1" x14ac:dyDescent="0.25">
      <c r="A29" s="81"/>
      <c r="B29" s="83"/>
      <c r="C29" s="129"/>
      <c r="D29" s="129"/>
      <c r="E29" s="129"/>
      <c r="F29" s="129"/>
      <c r="G29" s="129"/>
      <c r="H29" s="129"/>
      <c r="I29" s="129"/>
      <c r="J29" s="129"/>
      <c r="K29" s="89"/>
    </row>
    <row r="30" spans="1:11" ht="15.75" customHeight="1" x14ac:dyDescent="0.25">
      <c r="A30" s="81"/>
      <c r="B30" s="90"/>
      <c r="C30" s="90"/>
      <c r="D30" s="90"/>
      <c r="E30" s="90"/>
      <c r="F30" s="90"/>
      <c r="G30" s="90"/>
      <c r="H30" s="90"/>
      <c r="I30" s="90"/>
      <c r="J30" s="90"/>
      <c r="K30" s="84"/>
    </row>
    <row r="31" spans="1:11" s="64" customFormat="1" ht="15" customHeight="1" x14ac:dyDescent="0.25">
      <c r="A31" s="81"/>
      <c r="B31" s="86"/>
      <c r="C31" s="87"/>
      <c r="D31" s="88"/>
      <c r="E31" s="88"/>
      <c r="F31" s="88"/>
      <c r="G31" s="88"/>
      <c r="H31" s="88"/>
      <c r="I31" s="88"/>
      <c r="J31" s="88"/>
      <c r="K31" s="89"/>
    </row>
    <row r="32" spans="1:11" s="64" customFormat="1" ht="15" customHeight="1" x14ac:dyDescent="0.25">
      <c r="A32" s="81"/>
      <c r="B32" s="83"/>
      <c r="C32" s="83"/>
      <c r="D32" s="83" t="s">
        <v>7</v>
      </c>
      <c r="E32" s="83"/>
      <c r="F32" s="83"/>
      <c r="G32" s="83"/>
      <c r="H32" s="83"/>
      <c r="I32" s="83"/>
      <c r="J32" s="83"/>
      <c r="K32" s="89"/>
    </row>
    <row r="33" spans="1:11" s="64" customFormat="1" ht="27.75" customHeight="1" x14ac:dyDescent="0.25">
      <c r="A33" s="81"/>
      <c r="B33" s="83"/>
      <c r="C33" s="129"/>
      <c r="D33" s="129"/>
      <c r="E33" s="129"/>
      <c r="F33" s="129"/>
      <c r="G33" s="129"/>
      <c r="H33" s="129"/>
      <c r="I33" s="129"/>
      <c r="J33" s="129"/>
      <c r="K33" s="89"/>
    </row>
    <row r="34" spans="1:11" s="64" customFormat="1" ht="27.75" customHeight="1" x14ac:dyDescent="0.25">
      <c r="A34" s="81"/>
      <c r="B34" s="83"/>
      <c r="C34" s="129"/>
      <c r="D34" s="129"/>
      <c r="E34" s="129"/>
      <c r="F34" s="129"/>
      <c r="G34" s="129"/>
      <c r="H34" s="129"/>
      <c r="I34" s="129"/>
      <c r="J34" s="129"/>
      <c r="K34" s="89"/>
    </row>
    <row r="35" spans="1:11" ht="15.75" customHeight="1" x14ac:dyDescent="0.25">
      <c r="A35" s="81"/>
      <c r="B35" s="83"/>
      <c r="C35" s="83"/>
      <c r="D35" s="83"/>
      <c r="E35" s="83"/>
      <c r="F35" s="83"/>
      <c r="G35" s="83"/>
      <c r="H35" s="83"/>
      <c r="I35" s="83"/>
      <c r="J35" s="83"/>
      <c r="K35" s="84"/>
    </row>
    <row r="36" spans="1:11" ht="15.75" customHeight="1" x14ac:dyDescent="0.25">
      <c r="A36" s="81"/>
      <c r="B36" s="84"/>
      <c r="C36" s="84"/>
      <c r="D36" s="84"/>
      <c r="E36" s="84"/>
      <c r="F36" s="84"/>
      <c r="G36" s="84"/>
      <c r="H36" s="84"/>
      <c r="I36" s="84"/>
      <c r="J36" s="84"/>
      <c r="K36" s="84"/>
    </row>
  </sheetData>
  <mergeCells count="14">
    <mergeCell ref="C8:J8"/>
    <mergeCell ref="C9:J9"/>
    <mergeCell ref="C13:J13"/>
    <mergeCell ref="C14:J14"/>
    <mergeCell ref="C16:J16"/>
    <mergeCell ref="C29:J29"/>
    <mergeCell ref="C33:J33"/>
    <mergeCell ref="C34:J34"/>
    <mergeCell ref="C20:J20"/>
    <mergeCell ref="C21:J21"/>
    <mergeCell ref="C22:J22"/>
    <mergeCell ref="C26:J26"/>
    <mergeCell ref="C27:J27"/>
    <mergeCell ref="C28:J28"/>
  </mergeCells>
  <hyperlinks>
    <hyperlink ref="C9" location="Notes!A1" display="Notes" xr:uid="{00000000-0004-0000-0100-000000000000}"/>
    <hyperlink ref="C13" location="Table_1!B2" display="Table 1: New HIV and AIDS diagnoses and deaths, by year of diagnosis, year of death and gender: all years to 2018" xr:uid="{00000000-0004-0000-0100-000001000000}"/>
    <hyperlink ref="C14" location="Table_2!B2" display="Table 2: Adjusted and observed counts of HIV diagnoses, by year of diagnosis, probable exposure route and proportion probably acquired in the UK: 2009-2018" xr:uid="{00000000-0004-0000-0100-000002000000}"/>
    <hyperlink ref="C9:J9" location="Title!A1" display="Notes" xr:uid="{00000000-0004-0000-0100-000003000000}"/>
  </hyperlinks>
  <pageMargins left="0.7" right="0.7" top="0.75" bottom="0.75" header="0.3" footer="0.3"/>
  <pageSetup paperSize="0" scale="79" fitToWidth="0" fitToHeight="0" orientation="portrait" horizontalDpi="0" verticalDpi="0" copies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05"/>
  <sheetViews>
    <sheetView topLeftCell="A157" workbookViewId="0">
      <selection activeCell="H5" sqref="H5"/>
    </sheetView>
  </sheetViews>
  <sheetFormatPr defaultColWidth="8.85546875" defaultRowHeight="15" customHeight="1" x14ac:dyDescent="0.25"/>
  <cols>
    <col min="1" max="1" width="2.7109375" style="65" customWidth="1"/>
    <col min="2" max="2" width="20.28515625" style="69" customWidth="1"/>
    <col min="3" max="3" width="16.42578125" style="65" customWidth="1"/>
    <col min="4" max="4" width="11.28515625" style="65" customWidth="1"/>
    <col min="5" max="5" width="9" style="65" customWidth="1"/>
    <col min="6" max="6" width="15.140625" style="65" customWidth="1"/>
    <col min="7" max="7" width="10.42578125" style="65" customWidth="1"/>
    <col min="8" max="8" width="9.42578125" style="65" customWidth="1"/>
    <col min="9" max="9" width="14.85546875" style="65" bestFit="1" customWidth="1"/>
    <col min="10" max="10" width="13.28515625" style="65" customWidth="1"/>
    <col min="11" max="11" width="8.85546875" style="65" customWidth="1"/>
    <col min="12" max="16384" width="8.85546875" style="65"/>
  </cols>
  <sheetData>
    <row r="1" spans="1:23" ht="15" customHeight="1" x14ac:dyDescent="0.25">
      <c r="B1" s="65"/>
    </row>
    <row r="2" spans="1:23" s="73" customFormat="1" ht="45" customHeight="1" x14ac:dyDescent="0.25">
      <c r="A2" s="66"/>
      <c r="B2" s="67"/>
      <c r="C2" s="135" t="s">
        <v>17</v>
      </c>
      <c r="D2" s="135"/>
      <c r="E2" s="135"/>
      <c r="F2" s="135"/>
      <c r="G2" s="135"/>
      <c r="H2" s="135"/>
      <c r="I2" s="135"/>
      <c r="J2" s="13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</row>
    <row r="3" spans="1:23" s="73" customFormat="1" ht="24.75" customHeight="1" x14ac:dyDescent="0.25">
      <c r="A3" s="66"/>
      <c r="B3" s="68"/>
      <c r="C3" s="136" t="s">
        <v>36</v>
      </c>
      <c r="D3" s="136"/>
      <c r="E3" s="136"/>
      <c r="F3" s="136"/>
      <c r="G3" s="136"/>
      <c r="H3" s="136"/>
      <c r="I3" s="136"/>
      <c r="J3" s="136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</row>
    <row r="4" spans="1:23" s="73" customFormat="1" ht="26.45" customHeight="1" x14ac:dyDescent="0.25">
      <c r="A4" s="66"/>
      <c r="B4" s="137" t="s">
        <v>32</v>
      </c>
      <c r="C4" s="138" t="s">
        <v>12</v>
      </c>
      <c r="D4" s="138"/>
      <c r="E4" s="138" t="s">
        <v>14</v>
      </c>
      <c r="F4" s="138"/>
      <c r="G4" s="138"/>
      <c r="H4" s="139" t="s">
        <v>13</v>
      </c>
      <c r="I4" s="139"/>
      <c r="J4" s="139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</row>
    <row r="5" spans="1:23" s="73" customFormat="1" ht="15" customHeight="1" x14ac:dyDescent="0.25">
      <c r="A5" s="66"/>
      <c r="B5" s="137"/>
      <c r="C5" s="125" t="s">
        <v>9</v>
      </c>
      <c r="D5" s="124" t="s">
        <v>10</v>
      </c>
      <c r="E5" s="125" t="s">
        <v>11</v>
      </c>
      <c r="F5" s="124" t="s">
        <v>9</v>
      </c>
      <c r="G5" s="124" t="s">
        <v>10</v>
      </c>
      <c r="H5" s="125" t="s">
        <v>11</v>
      </c>
      <c r="I5" s="124" t="s">
        <v>9</v>
      </c>
      <c r="J5" s="127" t="s">
        <v>10</v>
      </c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</row>
    <row r="6" spans="1:23" s="73" customFormat="1" ht="15" customHeight="1" x14ac:dyDescent="0.25">
      <c r="A6" s="66"/>
      <c r="B6" s="95">
        <v>43892</v>
      </c>
      <c r="C6" s="115">
        <v>0</v>
      </c>
      <c r="D6" s="72">
        <v>0</v>
      </c>
      <c r="E6" s="116">
        <v>0</v>
      </c>
      <c r="F6" s="117">
        <v>0</v>
      </c>
      <c r="G6" s="118">
        <v>0</v>
      </c>
      <c r="H6" s="116">
        <v>0</v>
      </c>
      <c r="I6" s="97">
        <v>0</v>
      </c>
      <c r="J6" s="74">
        <v>0</v>
      </c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</row>
    <row r="7" spans="1:23" s="73" customFormat="1" ht="15" customHeight="1" x14ac:dyDescent="0.25">
      <c r="A7" s="66"/>
      <c r="B7" s="95">
        <v>43893</v>
      </c>
      <c r="C7" s="115">
        <v>0</v>
      </c>
      <c r="D7" s="72">
        <v>0</v>
      </c>
      <c r="E7" s="116">
        <v>0</v>
      </c>
      <c r="F7" s="117">
        <v>0</v>
      </c>
      <c r="G7" s="118">
        <v>0</v>
      </c>
      <c r="H7" s="116">
        <v>0</v>
      </c>
      <c r="I7" s="98">
        <v>0</v>
      </c>
      <c r="J7" s="75">
        <v>0</v>
      </c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</row>
    <row r="8" spans="1:23" s="73" customFormat="1" ht="15" customHeight="1" x14ac:dyDescent="0.25">
      <c r="A8" s="66"/>
      <c r="B8" s="95">
        <v>43894</v>
      </c>
      <c r="C8" s="115">
        <v>0</v>
      </c>
      <c r="D8" s="72">
        <v>0</v>
      </c>
      <c r="E8" s="116">
        <v>0</v>
      </c>
      <c r="F8" s="117">
        <v>0</v>
      </c>
      <c r="G8" s="118">
        <v>0</v>
      </c>
      <c r="H8" s="116">
        <v>0</v>
      </c>
      <c r="I8" s="98">
        <v>0</v>
      </c>
      <c r="J8" s="75">
        <v>0</v>
      </c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</row>
    <row r="9" spans="1:23" s="73" customFormat="1" ht="15" customHeight="1" x14ac:dyDescent="0.25">
      <c r="A9" s="66"/>
      <c r="B9" s="95">
        <v>43895</v>
      </c>
      <c r="C9" s="115">
        <v>0</v>
      </c>
      <c r="D9" s="72">
        <v>0</v>
      </c>
      <c r="E9" s="116">
        <v>0</v>
      </c>
      <c r="F9" s="117">
        <v>0</v>
      </c>
      <c r="G9" s="118">
        <v>0</v>
      </c>
      <c r="H9" s="116">
        <v>0</v>
      </c>
      <c r="I9" s="98">
        <v>0</v>
      </c>
      <c r="J9" s="75">
        <v>0</v>
      </c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</row>
    <row r="10" spans="1:23" s="73" customFormat="1" ht="15" customHeight="1" x14ac:dyDescent="0.25">
      <c r="A10" s="66"/>
      <c r="B10" s="95">
        <v>43896</v>
      </c>
      <c r="C10" s="115">
        <v>1</v>
      </c>
      <c r="D10" s="72">
        <v>1</v>
      </c>
      <c r="E10" s="116">
        <v>0</v>
      </c>
      <c r="F10" s="117">
        <v>1</v>
      </c>
      <c r="G10" s="118">
        <v>1</v>
      </c>
      <c r="H10" s="116">
        <v>0</v>
      </c>
      <c r="I10" s="98">
        <v>1</v>
      </c>
      <c r="J10" s="75">
        <v>1</v>
      </c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</row>
    <row r="11" spans="1:23" s="73" customFormat="1" ht="15" customHeight="1" x14ac:dyDescent="0.25">
      <c r="A11" s="66"/>
      <c r="B11" s="95">
        <v>43897</v>
      </c>
      <c r="C11" s="115">
        <v>1</v>
      </c>
      <c r="D11" s="72">
        <v>2</v>
      </c>
      <c r="E11" s="116">
        <v>0</v>
      </c>
      <c r="F11" s="117">
        <v>1</v>
      </c>
      <c r="G11" s="118">
        <v>2</v>
      </c>
      <c r="H11" s="116">
        <v>0</v>
      </c>
      <c r="I11" s="97">
        <v>1</v>
      </c>
      <c r="J11" s="74">
        <v>2</v>
      </c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</row>
    <row r="12" spans="1:23" s="73" customFormat="1" ht="15" customHeight="1" x14ac:dyDescent="0.25">
      <c r="A12" s="66"/>
      <c r="B12" s="95">
        <v>43898</v>
      </c>
      <c r="C12" s="115">
        <v>0</v>
      </c>
      <c r="D12" s="72">
        <v>2</v>
      </c>
      <c r="E12" s="116">
        <v>0</v>
      </c>
      <c r="F12" s="117">
        <v>0</v>
      </c>
      <c r="G12" s="118">
        <v>2</v>
      </c>
      <c r="H12" s="116">
        <v>0</v>
      </c>
      <c r="I12" s="98">
        <v>0</v>
      </c>
      <c r="J12" s="75">
        <v>2</v>
      </c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</row>
    <row r="13" spans="1:23" s="73" customFormat="1" ht="15" customHeight="1" x14ac:dyDescent="0.25">
      <c r="A13" s="66"/>
      <c r="B13" s="95">
        <v>43899</v>
      </c>
      <c r="C13" s="115">
        <v>1</v>
      </c>
      <c r="D13" s="72">
        <v>3</v>
      </c>
      <c r="E13" s="116">
        <v>0</v>
      </c>
      <c r="F13" s="117">
        <v>1</v>
      </c>
      <c r="G13" s="118">
        <v>3</v>
      </c>
      <c r="H13" s="116">
        <v>0</v>
      </c>
      <c r="I13" s="97">
        <v>1</v>
      </c>
      <c r="J13" s="74">
        <v>3</v>
      </c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</row>
    <row r="14" spans="1:23" s="73" customFormat="1" ht="15" customHeight="1" x14ac:dyDescent="0.25">
      <c r="A14" s="66"/>
      <c r="B14" s="95">
        <v>43900</v>
      </c>
      <c r="C14" s="115">
        <v>4</v>
      </c>
      <c r="D14" s="72">
        <v>7</v>
      </c>
      <c r="E14" s="116">
        <v>0</v>
      </c>
      <c r="F14" s="117">
        <v>4</v>
      </c>
      <c r="G14" s="118">
        <v>7</v>
      </c>
      <c r="H14" s="116">
        <v>0</v>
      </c>
      <c r="I14" s="98">
        <v>4</v>
      </c>
      <c r="J14" s="75">
        <v>7</v>
      </c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</row>
    <row r="15" spans="1:23" s="73" customFormat="1" ht="15" customHeight="1" x14ac:dyDescent="0.25">
      <c r="A15" s="66"/>
      <c r="B15" s="95">
        <v>43901</v>
      </c>
      <c r="C15" s="115">
        <v>0</v>
      </c>
      <c r="D15" s="72">
        <v>7</v>
      </c>
      <c r="E15" s="116">
        <v>0</v>
      </c>
      <c r="F15" s="117">
        <v>0</v>
      </c>
      <c r="G15" s="118">
        <v>7</v>
      </c>
      <c r="H15" s="116">
        <v>0</v>
      </c>
      <c r="I15" s="98">
        <v>0</v>
      </c>
      <c r="J15" s="75">
        <v>7</v>
      </c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</row>
    <row r="16" spans="1:23" s="73" customFormat="1" ht="15" customHeight="1" x14ac:dyDescent="0.25">
      <c r="A16" s="66"/>
      <c r="B16" s="95">
        <v>43902</v>
      </c>
      <c r="C16" s="115">
        <v>2</v>
      </c>
      <c r="D16" s="72">
        <v>9</v>
      </c>
      <c r="E16" s="116">
        <v>0</v>
      </c>
      <c r="F16" s="117">
        <v>2</v>
      </c>
      <c r="G16" s="118">
        <v>9</v>
      </c>
      <c r="H16" s="116">
        <v>0</v>
      </c>
      <c r="I16" s="98">
        <v>2</v>
      </c>
      <c r="J16" s="75">
        <v>9</v>
      </c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</row>
    <row r="17" spans="1:21" s="73" customFormat="1" ht="15" customHeight="1" x14ac:dyDescent="0.25">
      <c r="A17" s="66"/>
      <c r="B17" s="95">
        <v>43903</v>
      </c>
      <c r="C17" s="115">
        <v>1</v>
      </c>
      <c r="D17" s="72">
        <v>10</v>
      </c>
      <c r="E17" s="116">
        <v>0</v>
      </c>
      <c r="F17" s="117">
        <v>1</v>
      </c>
      <c r="G17" s="118">
        <v>10</v>
      </c>
      <c r="H17" s="116">
        <v>0</v>
      </c>
      <c r="I17" s="98">
        <v>1</v>
      </c>
      <c r="J17" s="75">
        <v>10</v>
      </c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</row>
    <row r="18" spans="1:21" s="73" customFormat="1" ht="15" customHeight="1" x14ac:dyDescent="0.25">
      <c r="A18" s="66"/>
      <c r="B18" s="95">
        <v>43904</v>
      </c>
      <c r="C18" s="115">
        <v>18</v>
      </c>
      <c r="D18" s="72">
        <v>28</v>
      </c>
      <c r="E18" s="116">
        <v>0</v>
      </c>
      <c r="F18" s="117">
        <v>18</v>
      </c>
      <c r="G18" s="118">
        <v>28</v>
      </c>
      <c r="H18" s="116">
        <v>0</v>
      </c>
      <c r="I18" s="97">
        <v>18</v>
      </c>
      <c r="J18" s="74">
        <v>28</v>
      </c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</row>
    <row r="19" spans="1:21" s="73" customFormat="1" ht="15" customHeight="1" x14ac:dyDescent="0.25">
      <c r="A19" s="66"/>
      <c r="B19" s="95">
        <v>43905</v>
      </c>
      <c r="C19" s="115">
        <v>14</v>
      </c>
      <c r="D19" s="72">
        <v>42</v>
      </c>
      <c r="E19" s="116">
        <v>0</v>
      </c>
      <c r="F19" s="117">
        <v>14</v>
      </c>
      <c r="G19" s="118">
        <v>42</v>
      </c>
      <c r="H19" s="116">
        <v>0</v>
      </c>
      <c r="I19" s="98">
        <v>14</v>
      </c>
      <c r="J19" s="75">
        <v>42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</row>
    <row r="20" spans="1:21" s="73" customFormat="1" ht="15" customHeight="1" x14ac:dyDescent="0.25">
      <c r="A20" s="66"/>
      <c r="B20" s="95">
        <v>43906</v>
      </c>
      <c r="C20" s="115">
        <v>22</v>
      </c>
      <c r="D20" s="72">
        <v>64</v>
      </c>
      <c r="E20" s="116">
        <v>0</v>
      </c>
      <c r="F20" s="117">
        <v>22</v>
      </c>
      <c r="G20" s="118">
        <v>64</v>
      </c>
      <c r="H20" s="116">
        <v>0</v>
      </c>
      <c r="I20" s="97">
        <v>22</v>
      </c>
      <c r="J20" s="74">
        <v>64</v>
      </c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</row>
    <row r="21" spans="1:21" s="73" customFormat="1" ht="15" customHeight="1" x14ac:dyDescent="0.25">
      <c r="A21" s="66"/>
      <c r="B21" s="95">
        <v>43907</v>
      </c>
      <c r="C21" s="115">
        <v>15</v>
      </c>
      <c r="D21" s="72">
        <v>79</v>
      </c>
      <c r="E21" s="116">
        <v>0</v>
      </c>
      <c r="F21" s="117">
        <v>15</v>
      </c>
      <c r="G21" s="118">
        <v>79</v>
      </c>
      <c r="H21" s="116">
        <v>0</v>
      </c>
      <c r="I21" s="98">
        <v>15</v>
      </c>
      <c r="J21" s="75">
        <v>79</v>
      </c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</row>
    <row r="22" spans="1:21" s="73" customFormat="1" ht="15" customHeight="1" x14ac:dyDescent="0.25">
      <c r="A22" s="66"/>
      <c r="B22" s="95">
        <v>43908</v>
      </c>
      <c r="C22" s="115">
        <v>33</v>
      </c>
      <c r="D22" s="72">
        <v>112</v>
      </c>
      <c r="E22" s="116">
        <v>0</v>
      </c>
      <c r="F22" s="117">
        <v>33</v>
      </c>
      <c r="G22" s="118">
        <v>112</v>
      </c>
      <c r="H22" s="116">
        <v>0</v>
      </c>
      <c r="I22" s="98">
        <v>33</v>
      </c>
      <c r="J22" s="75">
        <v>112</v>
      </c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</row>
    <row r="23" spans="1:21" s="73" customFormat="1" ht="15" customHeight="1" x14ac:dyDescent="0.25">
      <c r="A23" s="66"/>
      <c r="B23" s="95">
        <v>43909</v>
      </c>
      <c r="C23" s="115">
        <v>42</v>
      </c>
      <c r="D23" s="72">
        <v>154</v>
      </c>
      <c r="E23" s="116">
        <v>0</v>
      </c>
      <c r="F23" s="117">
        <v>42</v>
      </c>
      <c r="G23" s="118">
        <v>154</v>
      </c>
      <c r="H23" s="116">
        <v>0</v>
      </c>
      <c r="I23" s="98">
        <v>42</v>
      </c>
      <c r="J23" s="75">
        <v>154</v>
      </c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</row>
    <row r="24" spans="1:21" s="73" customFormat="1" ht="15" customHeight="1" x14ac:dyDescent="0.25">
      <c r="A24" s="66"/>
      <c r="B24" s="95">
        <v>43910</v>
      </c>
      <c r="C24" s="115">
        <v>32</v>
      </c>
      <c r="D24" s="72">
        <v>186</v>
      </c>
      <c r="E24" s="116">
        <v>0</v>
      </c>
      <c r="F24" s="117">
        <v>32</v>
      </c>
      <c r="G24" s="118">
        <v>186</v>
      </c>
      <c r="H24" s="116">
        <v>0</v>
      </c>
      <c r="I24" s="98">
        <v>32</v>
      </c>
      <c r="J24" s="75">
        <v>186</v>
      </c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</row>
    <row r="25" spans="1:21" s="73" customFormat="1" ht="15" customHeight="1" x14ac:dyDescent="0.25">
      <c r="A25" s="66"/>
      <c r="B25" s="95">
        <v>43911</v>
      </c>
      <c r="C25" s="115">
        <v>54</v>
      </c>
      <c r="D25" s="72">
        <v>240</v>
      </c>
      <c r="E25" s="116">
        <v>0</v>
      </c>
      <c r="F25" s="117">
        <v>54</v>
      </c>
      <c r="G25" s="118">
        <v>240</v>
      </c>
      <c r="H25" s="116">
        <v>0</v>
      </c>
      <c r="I25" s="97">
        <v>54</v>
      </c>
      <c r="J25" s="74">
        <v>240</v>
      </c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</row>
    <row r="26" spans="1:21" s="73" customFormat="1" ht="15" customHeight="1" x14ac:dyDescent="0.25">
      <c r="A26" s="66"/>
      <c r="B26" s="95">
        <v>43912</v>
      </c>
      <c r="C26" s="115">
        <v>24</v>
      </c>
      <c r="D26" s="72">
        <v>264</v>
      </c>
      <c r="E26" s="116">
        <v>0</v>
      </c>
      <c r="F26" s="117">
        <v>24</v>
      </c>
      <c r="G26" s="118">
        <v>264</v>
      </c>
      <c r="H26" s="116">
        <v>0</v>
      </c>
      <c r="I26" s="98">
        <v>24</v>
      </c>
      <c r="J26" s="75">
        <v>264</v>
      </c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</row>
    <row r="27" spans="1:21" s="73" customFormat="1" ht="15" customHeight="1" x14ac:dyDescent="0.25">
      <c r="A27" s="66"/>
      <c r="B27" s="95">
        <v>43913</v>
      </c>
      <c r="C27" s="115">
        <v>67</v>
      </c>
      <c r="D27" s="72">
        <v>331</v>
      </c>
      <c r="E27" s="116">
        <v>0</v>
      </c>
      <c r="F27" s="117">
        <v>67</v>
      </c>
      <c r="G27" s="118">
        <v>331</v>
      </c>
      <c r="H27" s="116">
        <v>0</v>
      </c>
      <c r="I27" s="97">
        <v>67</v>
      </c>
      <c r="J27" s="74">
        <v>331</v>
      </c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</row>
    <row r="28" spans="1:21" s="73" customFormat="1" ht="15" customHeight="1" x14ac:dyDescent="0.25">
      <c r="A28" s="66"/>
      <c r="B28" s="95">
        <v>43914</v>
      </c>
      <c r="C28" s="115">
        <v>143</v>
      </c>
      <c r="D28" s="72">
        <v>474</v>
      </c>
      <c r="E28" s="116">
        <v>0</v>
      </c>
      <c r="F28" s="117">
        <v>143</v>
      </c>
      <c r="G28" s="118">
        <v>474</v>
      </c>
      <c r="H28" s="116">
        <v>0</v>
      </c>
      <c r="I28" s="98">
        <v>143</v>
      </c>
      <c r="J28" s="75">
        <v>474</v>
      </c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</row>
    <row r="29" spans="1:21" s="73" customFormat="1" ht="15" customHeight="1" x14ac:dyDescent="0.25">
      <c r="A29" s="66"/>
      <c r="B29" s="95">
        <v>43915</v>
      </c>
      <c r="C29" s="115">
        <v>178</v>
      </c>
      <c r="D29" s="72">
        <v>652</v>
      </c>
      <c r="E29" s="116">
        <v>0</v>
      </c>
      <c r="F29" s="117">
        <v>178</v>
      </c>
      <c r="G29" s="118">
        <v>652</v>
      </c>
      <c r="H29" s="116">
        <v>0</v>
      </c>
      <c r="I29" s="98">
        <v>178</v>
      </c>
      <c r="J29" s="75">
        <v>652</v>
      </c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</row>
    <row r="30" spans="1:21" s="73" customFormat="1" ht="15" customHeight="1" x14ac:dyDescent="0.25">
      <c r="A30" s="66"/>
      <c r="B30" s="95">
        <v>43916</v>
      </c>
      <c r="C30" s="115">
        <v>169</v>
      </c>
      <c r="D30" s="72">
        <v>821</v>
      </c>
      <c r="E30" s="116">
        <v>0</v>
      </c>
      <c r="F30" s="117">
        <v>169</v>
      </c>
      <c r="G30" s="118">
        <v>821</v>
      </c>
      <c r="H30" s="116">
        <v>0</v>
      </c>
      <c r="I30" s="98">
        <v>169</v>
      </c>
      <c r="J30" s="75">
        <v>821</v>
      </c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</row>
    <row r="31" spans="1:21" s="73" customFormat="1" ht="15" customHeight="1" x14ac:dyDescent="0.25">
      <c r="A31" s="66"/>
      <c r="B31" s="95">
        <v>43917</v>
      </c>
      <c r="C31" s="115">
        <v>271</v>
      </c>
      <c r="D31" s="72">
        <v>1092</v>
      </c>
      <c r="E31" s="116">
        <v>0</v>
      </c>
      <c r="F31" s="117">
        <v>271</v>
      </c>
      <c r="G31" s="118">
        <v>1092</v>
      </c>
      <c r="H31" s="116">
        <v>0</v>
      </c>
      <c r="I31" s="97">
        <v>271</v>
      </c>
      <c r="J31" s="74">
        <v>1092</v>
      </c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</row>
    <row r="32" spans="1:21" s="73" customFormat="1" ht="15" customHeight="1" x14ac:dyDescent="0.25">
      <c r="A32" s="66"/>
      <c r="B32" s="95">
        <v>43918</v>
      </c>
      <c r="C32" s="115">
        <v>279</v>
      </c>
      <c r="D32" s="72">
        <v>1371</v>
      </c>
      <c r="E32" s="116">
        <v>0</v>
      </c>
      <c r="F32" s="117">
        <v>279</v>
      </c>
      <c r="G32" s="118">
        <v>1371</v>
      </c>
      <c r="H32" s="116">
        <v>0</v>
      </c>
      <c r="I32" s="98">
        <v>279</v>
      </c>
      <c r="J32" s="75">
        <v>1371</v>
      </c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</row>
    <row r="33" spans="1:21" s="73" customFormat="1" ht="15" customHeight="1" x14ac:dyDescent="0.25">
      <c r="A33" s="66"/>
      <c r="B33" s="95">
        <v>43919</v>
      </c>
      <c r="C33" s="115">
        <v>195</v>
      </c>
      <c r="D33" s="72">
        <v>1566</v>
      </c>
      <c r="E33" s="116">
        <v>0</v>
      </c>
      <c r="F33" s="117">
        <v>195</v>
      </c>
      <c r="G33" s="118">
        <v>1566</v>
      </c>
      <c r="H33" s="116">
        <v>0</v>
      </c>
      <c r="I33" s="98">
        <v>195</v>
      </c>
      <c r="J33" s="75">
        <v>1566</v>
      </c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</row>
    <row r="34" spans="1:21" s="73" customFormat="1" ht="15" customHeight="1" x14ac:dyDescent="0.25">
      <c r="A34" s="66"/>
      <c r="B34" s="95">
        <v>43920</v>
      </c>
      <c r="C34" s="115">
        <v>353</v>
      </c>
      <c r="D34" s="72">
        <v>1919</v>
      </c>
      <c r="E34" s="116">
        <v>0</v>
      </c>
      <c r="F34" s="117">
        <v>353</v>
      </c>
      <c r="G34" s="118">
        <v>1919</v>
      </c>
      <c r="H34" s="116">
        <v>0</v>
      </c>
      <c r="I34" s="98">
        <v>353</v>
      </c>
      <c r="J34" s="75">
        <v>1919</v>
      </c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</row>
    <row r="35" spans="1:21" s="73" customFormat="1" ht="15" customHeight="1" x14ac:dyDescent="0.25">
      <c r="A35" s="66"/>
      <c r="B35" s="95">
        <v>43921</v>
      </c>
      <c r="C35" s="115">
        <v>368</v>
      </c>
      <c r="D35" s="72">
        <v>2287</v>
      </c>
      <c r="E35" s="116">
        <v>0</v>
      </c>
      <c r="F35" s="117">
        <v>368</v>
      </c>
      <c r="G35" s="118">
        <v>2287</v>
      </c>
      <c r="H35" s="116">
        <v>0</v>
      </c>
      <c r="I35" s="98">
        <v>368</v>
      </c>
      <c r="J35" s="75">
        <v>2287</v>
      </c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</row>
    <row r="36" spans="1:21" s="73" customFormat="1" ht="15" customHeight="1" x14ac:dyDescent="0.25">
      <c r="A36" s="66"/>
      <c r="B36" s="95">
        <v>43922</v>
      </c>
      <c r="C36" s="115">
        <v>613</v>
      </c>
      <c r="D36" s="72">
        <v>2900</v>
      </c>
      <c r="E36" s="116">
        <v>0</v>
      </c>
      <c r="F36" s="117">
        <v>613</v>
      </c>
      <c r="G36" s="118">
        <v>2900</v>
      </c>
      <c r="H36" s="116">
        <v>0</v>
      </c>
      <c r="I36" s="97">
        <v>613</v>
      </c>
      <c r="J36" s="74">
        <v>2900</v>
      </c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</row>
    <row r="37" spans="1:21" s="73" customFormat="1" ht="15" customHeight="1" x14ac:dyDescent="0.25">
      <c r="A37" s="66"/>
      <c r="B37" s="95">
        <v>43923</v>
      </c>
      <c r="C37" s="115">
        <v>603</v>
      </c>
      <c r="D37" s="72">
        <v>3503</v>
      </c>
      <c r="E37" s="116">
        <v>0</v>
      </c>
      <c r="F37" s="117">
        <v>603</v>
      </c>
      <c r="G37" s="118">
        <v>3503</v>
      </c>
      <c r="H37" s="116">
        <v>0</v>
      </c>
      <c r="I37" s="98">
        <v>603</v>
      </c>
      <c r="J37" s="75">
        <v>3503</v>
      </c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</row>
    <row r="38" spans="1:21" s="73" customFormat="1" ht="15" customHeight="1" x14ac:dyDescent="0.25">
      <c r="A38" s="66"/>
      <c r="B38" s="95">
        <v>43924</v>
      </c>
      <c r="C38" s="115">
        <v>654</v>
      </c>
      <c r="D38" s="72">
        <v>4157</v>
      </c>
      <c r="E38" s="116">
        <v>0</v>
      </c>
      <c r="F38" s="117">
        <v>654</v>
      </c>
      <c r="G38" s="118">
        <v>4157</v>
      </c>
      <c r="H38" s="116">
        <v>0</v>
      </c>
      <c r="I38" s="98">
        <v>654</v>
      </c>
      <c r="J38" s="75">
        <v>4157</v>
      </c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</row>
    <row r="39" spans="1:21" s="73" customFormat="1" ht="15" customHeight="1" x14ac:dyDescent="0.25">
      <c r="A39" s="66"/>
      <c r="B39" s="95">
        <v>43925</v>
      </c>
      <c r="C39" s="115">
        <v>689</v>
      </c>
      <c r="D39" s="72">
        <v>4846</v>
      </c>
      <c r="E39" s="116">
        <v>0</v>
      </c>
      <c r="F39" s="117">
        <v>689</v>
      </c>
      <c r="G39" s="118">
        <v>4846</v>
      </c>
      <c r="H39" s="116">
        <v>0</v>
      </c>
      <c r="I39" s="97">
        <v>689</v>
      </c>
      <c r="J39" s="74">
        <v>4846</v>
      </c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</row>
    <row r="40" spans="1:21" s="73" customFormat="1" ht="15" customHeight="1" x14ac:dyDescent="0.25">
      <c r="A40" s="66"/>
      <c r="B40" s="95">
        <v>43926</v>
      </c>
      <c r="C40" s="115">
        <v>578</v>
      </c>
      <c r="D40" s="72">
        <v>5424</v>
      </c>
      <c r="E40" s="116">
        <v>0</v>
      </c>
      <c r="F40" s="117">
        <v>578</v>
      </c>
      <c r="G40" s="118">
        <v>5424</v>
      </c>
      <c r="H40" s="116">
        <v>0</v>
      </c>
      <c r="I40" s="98">
        <v>578</v>
      </c>
      <c r="J40" s="75">
        <v>5424</v>
      </c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</row>
    <row r="41" spans="1:21" s="73" customFormat="1" ht="15" customHeight="1" x14ac:dyDescent="0.25">
      <c r="A41" s="66"/>
      <c r="B41" s="95">
        <v>43927</v>
      </c>
      <c r="C41" s="115">
        <v>531</v>
      </c>
      <c r="D41" s="72">
        <v>5955</v>
      </c>
      <c r="E41" s="116">
        <v>0</v>
      </c>
      <c r="F41" s="117">
        <v>531</v>
      </c>
      <c r="G41" s="118">
        <v>5955</v>
      </c>
      <c r="H41" s="116">
        <v>0</v>
      </c>
      <c r="I41" s="98">
        <v>531</v>
      </c>
      <c r="J41" s="75">
        <v>5955</v>
      </c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</row>
    <row r="42" spans="1:21" s="73" customFormat="1" x14ac:dyDescent="0.25">
      <c r="A42" s="66"/>
      <c r="B42" s="95">
        <v>43928</v>
      </c>
      <c r="C42" s="115">
        <v>1009</v>
      </c>
      <c r="D42" s="72">
        <v>6964</v>
      </c>
      <c r="E42" s="116">
        <v>0</v>
      </c>
      <c r="F42" s="117">
        <v>1009</v>
      </c>
      <c r="G42" s="118">
        <v>6964</v>
      </c>
      <c r="H42" s="116">
        <v>0</v>
      </c>
      <c r="I42" s="96">
        <v>1009</v>
      </c>
      <c r="J42" s="76">
        <v>6964</v>
      </c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</row>
    <row r="43" spans="1:21" s="73" customFormat="1" ht="15.6" customHeight="1" x14ac:dyDescent="0.25">
      <c r="A43" s="66"/>
      <c r="B43" s="95">
        <v>43929</v>
      </c>
      <c r="C43" s="115">
        <v>922</v>
      </c>
      <c r="D43" s="72">
        <v>7886</v>
      </c>
      <c r="E43" s="116">
        <v>0</v>
      </c>
      <c r="F43" s="117">
        <v>922</v>
      </c>
      <c r="G43" s="118">
        <v>7886</v>
      </c>
      <c r="H43" s="116">
        <v>0</v>
      </c>
      <c r="I43" s="98">
        <v>922</v>
      </c>
      <c r="J43" s="91">
        <v>7886</v>
      </c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</row>
    <row r="44" spans="1:21" s="73" customFormat="1" ht="11.25" customHeight="1" x14ac:dyDescent="0.25">
      <c r="A44" s="66"/>
      <c r="B44" s="95">
        <v>43930</v>
      </c>
      <c r="C44" s="115">
        <v>991</v>
      </c>
      <c r="D44" s="72">
        <v>8877</v>
      </c>
      <c r="E44" s="116">
        <v>0</v>
      </c>
      <c r="F44" s="117">
        <v>991</v>
      </c>
      <c r="G44" s="118">
        <v>8877</v>
      </c>
      <c r="H44" s="116">
        <v>1</v>
      </c>
      <c r="I44" s="98">
        <v>990</v>
      </c>
      <c r="J44" s="91">
        <v>8876</v>
      </c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</row>
    <row r="45" spans="1:21" s="73" customFormat="1" ht="16.149999999999999" customHeight="1" x14ac:dyDescent="0.25">
      <c r="A45" s="66"/>
      <c r="B45" s="95">
        <v>43931</v>
      </c>
      <c r="C45" s="115">
        <v>1037</v>
      </c>
      <c r="D45" s="72">
        <v>9914</v>
      </c>
      <c r="E45" s="116">
        <v>0</v>
      </c>
      <c r="F45" s="117">
        <v>1037</v>
      </c>
      <c r="G45" s="118">
        <v>9914</v>
      </c>
      <c r="H45" s="116">
        <v>2</v>
      </c>
      <c r="I45" s="99">
        <v>1035</v>
      </c>
      <c r="J45" s="92">
        <v>9911</v>
      </c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</row>
    <row r="46" spans="1:21" s="73" customFormat="1" ht="14.45" customHeight="1" x14ac:dyDescent="0.25">
      <c r="A46" s="66"/>
      <c r="B46" s="95">
        <v>43932</v>
      </c>
      <c r="C46" s="115">
        <v>746</v>
      </c>
      <c r="D46" s="72">
        <v>10660</v>
      </c>
      <c r="E46" s="116">
        <v>0</v>
      </c>
      <c r="F46" s="117">
        <v>746</v>
      </c>
      <c r="G46" s="118">
        <v>10660</v>
      </c>
      <c r="H46" s="116">
        <v>1</v>
      </c>
      <c r="I46" s="99">
        <v>745</v>
      </c>
      <c r="J46" s="92">
        <v>10656</v>
      </c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</row>
    <row r="47" spans="1:21" s="73" customFormat="1" ht="12.6" customHeight="1" x14ac:dyDescent="0.25">
      <c r="A47" s="66"/>
      <c r="B47" s="95">
        <v>43933</v>
      </c>
      <c r="C47" s="115">
        <v>605</v>
      </c>
      <c r="D47" s="72">
        <v>11265</v>
      </c>
      <c r="E47" s="116">
        <v>0</v>
      </c>
      <c r="F47" s="117">
        <v>605</v>
      </c>
      <c r="G47" s="118">
        <v>11265</v>
      </c>
      <c r="H47" s="116">
        <v>1</v>
      </c>
      <c r="I47" s="99">
        <v>604</v>
      </c>
      <c r="J47" s="92">
        <v>11260</v>
      </c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</row>
    <row r="48" spans="1:21" s="73" customFormat="1" ht="15" customHeight="1" x14ac:dyDescent="0.25">
      <c r="A48" s="66"/>
      <c r="B48" s="95">
        <v>43934</v>
      </c>
      <c r="C48" s="115">
        <v>694</v>
      </c>
      <c r="D48" s="72">
        <v>11959</v>
      </c>
      <c r="E48" s="116">
        <v>0</v>
      </c>
      <c r="F48" s="117">
        <v>694</v>
      </c>
      <c r="G48" s="118">
        <v>11959</v>
      </c>
      <c r="H48" s="116">
        <v>0</v>
      </c>
      <c r="I48" s="100">
        <v>694</v>
      </c>
      <c r="J48" s="93">
        <v>11954</v>
      </c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</row>
    <row r="49" spans="2:10" ht="15" customHeight="1" x14ac:dyDescent="0.25">
      <c r="B49" s="95">
        <v>43935</v>
      </c>
      <c r="C49" s="115">
        <v>1008</v>
      </c>
      <c r="D49" s="72">
        <v>12967</v>
      </c>
      <c r="E49" s="116">
        <v>0</v>
      </c>
      <c r="F49" s="117">
        <v>1008</v>
      </c>
      <c r="G49" s="118">
        <v>12967</v>
      </c>
      <c r="H49" s="116">
        <v>1</v>
      </c>
      <c r="I49" s="101">
        <v>1007</v>
      </c>
      <c r="J49" s="94">
        <v>12961</v>
      </c>
    </row>
    <row r="50" spans="2:10" ht="15" customHeight="1" x14ac:dyDescent="0.25">
      <c r="B50" s="95">
        <v>43936</v>
      </c>
      <c r="C50" s="115">
        <v>731</v>
      </c>
      <c r="D50" s="72">
        <v>13698</v>
      </c>
      <c r="E50" s="116">
        <v>0</v>
      </c>
      <c r="F50" s="117">
        <v>731</v>
      </c>
      <c r="G50" s="118">
        <v>13698</v>
      </c>
      <c r="H50" s="116">
        <v>1</v>
      </c>
      <c r="I50" s="101">
        <v>730</v>
      </c>
      <c r="J50" s="94">
        <v>13691</v>
      </c>
    </row>
    <row r="51" spans="2:10" ht="15" customHeight="1" x14ac:dyDescent="0.25">
      <c r="B51" s="95">
        <v>43937</v>
      </c>
      <c r="C51" s="115">
        <v>907</v>
      </c>
      <c r="D51" s="72">
        <v>14605</v>
      </c>
      <c r="E51" s="116">
        <v>0</v>
      </c>
      <c r="F51" s="117">
        <v>907</v>
      </c>
      <c r="G51" s="118">
        <v>14605</v>
      </c>
      <c r="H51" s="116">
        <v>1</v>
      </c>
      <c r="I51" s="101">
        <v>906</v>
      </c>
      <c r="J51" s="94">
        <v>14597</v>
      </c>
    </row>
    <row r="52" spans="2:10" ht="15" customHeight="1" x14ac:dyDescent="0.25">
      <c r="B52" s="95">
        <v>43938</v>
      </c>
      <c r="C52" s="115">
        <v>827</v>
      </c>
      <c r="D52" s="72">
        <v>15432</v>
      </c>
      <c r="E52" s="116">
        <v>0</v>
      </c>
      <c r="F52" s="117">
        <v>827</v>
      </c>
      <c r="G52" s="118">
        <v>15432</v>
      </c>
      <c r="H52" s="116">
        <v>1</v>
      </c>
      <c r="I52" s="101">
        <v>826</v>
      </c>
      <c r="J52" s="94">
        <v>15423</v>
      </c>
    </row>
    <row r="53" spans="2:10" ht="15" customHeight="1" x14ac:dyDescent="0.25">
      <c r="B53" s="95">
        <v>43939</v>
      </c>
      <c r="C53" s="115">
        <v>1006</v>
      </c>
      <c r="D53" s="72">
        <v>16438</v>
      </c>
      <c r="E53" s="116">
        <v>0</v>
      </c>
      <c r="F53" s="117">
        <v>1006</v>
      </c>
      <c r="G53" s="118">
        <v>16438</v>
      </c>
      <c r="H53" s="116">
        <v>2</v>
      </c>
      <c r="I53" s="101">
        <v>1004</v>
      </c>
      <c r="J53" s="94">
        <v>16427</v>
      </c>
    </row>
    <row r="54" spans="2:10" ht="15" customHeight="1" x14ac:dyDescent="0.25">
      <c r="B54" s="95">
        <v>43940</v>
      </c>
      <c r="C54" s="115">
        <v>382</v>
      </c>
      <c r="D54" s="72">
        <v>16820</v>
      </c>
      <c r="E54" s="116">
        <v>0</v>
      </c>
      <c r="F54" s="117">
        <v>382</v>
      </c>
      <c r="G54" s="118">
        <v>16820</v>
      </c>
      <c r="H54" s="116">
        <v>2</v>
      </c>
      <c r="I54" s="101">
        <v>380</v>
      </c>
      <c r="J54" s="94">
        <v>16807</v>
      </c>
    </row>
    <row r="55" spans="2:10" ht="15" customHeight="1" x14ac:dyDescent="0.25">
      <c r="B55" s="95">
        <v>43941</v>
      </c>
      <c r="C55" s="115">
        <v>539</v>
      </c>
      <c r="D55" s="72">
        <v>17359</v>
      </c>
      <c r="E55" s="116">
        <v>0</v>
      </c>
      <c r="F55" s="117">
        <v>539</v>
      </c>
      <c r="G55" s="118">
        <v>17359</v>
      </c>
      <c r="H55" s="116">
        <v>3</v>
      </c>
      <c r="I55" s="101">
        <v>536</v>
      </c>
      <c r="J55" s="94">
        <v>17343</v>
      </c>
    </row>
    <row r="56" spans="2:10" ht="15" customHeight="1" x14ac:dyDescent="0.25">
      <c r="B56" s="95">
        <v>43942</v>
      </c>
      <c r="C56" s="115">
        <v>1120</v>
      </c>
      <c r="D56" s="72">
        <v>18479</v>
      </c>
      <c r="E56" s="116">
        <v>0</v>
      </c>
      <c r="F56" s="117">
        <v>1120</v>
      </c>
      <c r="G56" s="118">
        <v>18479</v>
      </c>
      <c r="H56" s="116">
        <v>4</v>
      </c>
      <c r="I56" s="101">
        <v>1116</v>
      </c>
      <c r="J56" s="94">
        <v>18459</v>
      </c>
    </row>
    <row r="57" spans="2:10" ht="15" customHeight="1" x14ac:dyDescent="0.25">
      <c r="B57" s="95">
        <v>43943</v>
      </c>
      <c r="C57" s="115">
        <v>739</v>
      </c>
      <c r="D57" s="72">
        <v>19218</v>
      </c>
      <c r="E57" s="116">
        <v>0</v>
      </c>
      <c r="F57" s="117">
        <v>739</v>
      </c>
      <c r="G57" s="118">
        <v>19218</v>
      </c>
      <c r="H57" s="116">
        <v>14</v>
      </c>
      <c r="I57" s="101">
        <v>725</v>
      </c>
      <c r="J57" s="94">
        <v>19184</v>
      </c>
    </row>
    <row r="58" spans="2:10" ht="15" customHeight="1" x14ac:dyDescent="0.25">
      <c r="B58" s="95">
        <v>43944</v>
      </c>
      <c r="C58" s="115">
        <v>601</v>
      </c>
      <c r="D58" s="72">
        <v>19819</v>
      </c>
      <c r="E58" s="116">
        <v>0</v>
      </c>
      <c r="F58" s="117">
        <v>601</v>
      </c>
      <c r="G58" s="118">
        <v>19819</v>
      </c>
      <c r="H58" s="116">
        <v>7</v>
      </c>
      <c r="I58" s="101">
        <v>594</v>
      </c>
      <c r="J58" s="94">
        <v>19778</v>
      </c>
    </row>
    <row r="59" spans="2:10" ht="15" customHeight="1" x14ac:dyDescent="0.25">
      <c r="B59" s="95">
        <v>43945</v>
      </c>
      <c r="C59" s="115">
        <v>823</v>
      </c>
      <c r="D59" s="72">
        <v>20642</v>
      </c>
      <c r="E59" s="116">
        <v>0</v>
      </c>
      <c r="F59" s="117">
        <v>823</v>
      </c>
      <c r="G59" s="118">
        <v>20642</v>
      </c>
      <c r="H59" s="116">
        <v>2</v>
      </c>
      <c r="I59" s="101">
        <v>821</v>
      </c>
      <c r="J59" s="94">
        <v>20599</v>
      </c>
    </row>
    <row r="60" spans="2:10" ht="15" customHeight="1" x14ac:dyDescent="0.25">
      <c r="B60" s="95">
        <v>43946</v>
      </c>
      <c r="C60" s="115">
        <v>738</v>
      </c>
      <c r="D60" s="72">
        <v>21380</v>
      </c>
      <c r="E60" s="116">
        <v>0</v>
      </c>
      <c r="F60" s="117">
        <v>738</v>
      </c>
      <c r="G60" s="118">
        <v>21380</v>
      </c>
      <c r="H60" s="116">
        <v>9</v>
      </c>
      <c r="I60" s="101">
        <v>729</v>
      </c>
      <c r="J60" s="94">
        <v>21328</v>
      </c>
    </row>
    <row r="61" spans="2:10" ht="15" customHeight="1" x14ac:dyDescent="0.25">
      <c r="B61" s="95">
        <v>43947</v>
      </c>
      <c r="C61" s="115">
        <v>343</v>
      </c>
      <c r="D61" s="72">
        <v>21723</v>
      </c>
      <c r="E61" s="116">
        <v>0</v>
      </c>
      <c r="F61" s="117">
        <v>343</v>
      </c>
      <c r="G61" s="118">
        <v>21723</v>
      </c>
      <c r="H61" s="116">
        <v>16</v>
      </c>
      <c r="I61" s="101">
        <v>327</v>
      </c>
      <c r="J61" s="94">
        <v>21655</v>
      </c>
    </row>
    <row r="62" spans="2:10" ht="15" customHeight="1" x14ac:dyDescent="0.25">
      <c r="B62" s="95">
        <v>43948</v>
      </c>
      <c r="C62" s="115">
        <v>306</v>
      </c>
      <c r="D62" s="72">
        <v>22029</v>
      </c>
      <c r="E62" s="116">
        <v>0</v>
      </c>
      <c r="F62" s="117">
        <v>306</v>
      </c>
      <c r="G62" s="118">
        <v>22029</v>
      </c>
      <c r="H62" s="116">
        <v>17</v>
      </c>
      <c r="I62" s="101">
        <v>289</v>
      </c>
      <c r="J62" s="94">
        <v>21944</v>
      </c>
    </row>
    <row r="63" spans="2:10" ht="15" customHeight="1" x14ac:dyDescent="0.25">
      <c r="B63" s="95">
        <v>43949</v>
      </c>
      <c r="C63" s="115">
        <v>871</v>
      </c>
      <c r="D63" s="72">
        <v>22900</v>
      </c>
      <c r="E63" s="116">
        <v>1</v>
      </c>
      <c r="F63" s="117">
        <v>870</v>
      </c>
      <c r="G63" s="118">
        <v>22899</v>
      </c>
      <c r="H63" s="116">
        <v>9</v>
      </c>
      <c r="I63" s="101">
        <v>862</v>
      </c>
      <c r="J63" s="94">
        <v>22806</v>
      </c>
    </row>
    <row r="64" spans="2:10" ht="15" customHeight="1" x14ac:dyDescent="0.25">
      <c r="B64" s="95">
        <v>43950</v>
      </c>
      <c r="C64" s="115">
        <v>630</v>
      </c>
      <c r="D64" s="72">
        <v>23530</v>
      </c>
      <c r="E64" s="116">
        <v>0</v>
      </c>
      <c r="F64" s="117">
        <v>630</v>
      </c>
      <c r="G64" s="118">
        <v>23529</v>
      </c>
      <c r="H64" s="116">
        <v>26</v>
      </c>
      <c r="I64" s="101">
        <v>604</v>
      </c>
      <c r="J64" s="94">
        <v>23410</v>
      </c>
    </row>
    <row r="65" spans="2:10" ht="15" customHeight="1" x14ac:dyDescent="0.25">
      <c r="B65" s="95">
        <v>43951</v>
      </c>
      <c r="C65" s="115">
        <v>560</v>
      </c>
      <c r="D65" s="72">
        <v>24090</v>
      </c>
      <c r="E65" s="116">
        <v>0</v>
      </c>
      <c r="F65" s="117">
        <v>560</v>
      </c>
      <c r="G65" s="118">
        <v>24089</v>
      </c>
      <c r="H65" s="116">
        <v>17</v>
      </c>
      <c r="I65" s="101">
        <v>543</v>
      </c>
      <c r="J65" s="94">
        <v>23953</v>
      </c>
    </row>
    <row r="66" spans="2:10" ht="15" customHeight="1" x14ac:dyDescent="0.25">
      <c r="B66" s="95">
        <v>43952</v>
      </c>
      <c r="C66" s="115">
        <v>654</v>
      </c>
      <c r="D66" s="72">
        <v>24744</v>
      </c>
      <c r="E66" s="116">
        <v>0</v>
      </c>
      <c r="F66" s="117">
        <v>654</v>
      </c>
      <c r="G66" s="118">
        <v>24743</v>
      </c>
      <c r="H66" s="116">
        <v>31</v>
      </c>
      <c r="I66" s="101">
        <v>623</v>
      </c>
      <c r="J66" s="94">
        <v>24576</v>
      </c>
    </row>
    <row r="67" spans="2:10" ht="15" customHeight="1" x14ac:dyDescent="0.25">
      <c r="B67" s="95">
        <v>43953</v>
      </c>
      <c r="C67" s="115">
        <v>519</v>
      </c>
      <c r="D67" s="72">
        <v>25263</v>
      </c>
      <c r="E67" s="116">
        <v>0</v>
      </c>
      <c r="F67" s="117">
        <v>519</v>
      </c>
      <c r="G67" s="118">
        <v>25262</v>
      </c>
      <c r="H67" s="116">
        <v>34</v>
      </c>
      <c r="I67" s="101">
        <v>485</v>
      </c>
      <c r="J67" s="94">
        <v>25061</v>
      </c>
    </row>
    <row r="68" spans="2:10" ht="15" customHeight="1" x14ac:dyDescent="0.25">
      <c r="B68" s="95">
        <v>43954</v>
      </c>
      <c r="C68" s="115">
        <v>245</v>
      </c>
      <c r="D68" s="72">
        <v>25508</v>
      </c>
      <c r="E68" s="116">
        <v>0</v>
      </c>
      <c r="F68" s="117">
        <v>245</v>
      </c>
      <c r="G68" s="118">
        <v>25507</v>
      </c>
      <c r="H68" s="116">
        <v>23</v>
      </c>
      <c r="I68" s="101">
        <v>222</v>
      </c>
      <c r="J68" s="94">
        <v>25283</v>
      </c>
    </row>
    <row r="69" spans="2:10" ht="15" customHeight="1" x14ac:dyDescent="0.25">
      <c r="B69" s="95">
        <v>43955</v>
      </c>
      <c r="C69" s="115">
        <v>257</v>
      </c>
      <c r="D69" s="72">
        <v>25765</v>
      </c>
      <c r="E69" s="116">
        <v>0</v>
      </c>
      <c r="F69" s="117">
        <v>257</v>
      </c>
      <c r="G69" s="118">
        <v>25764</v>
      </c>
      <c r="H69" s="116">
        <v>10</v>
      </c>
      <c r="I69" s="101">
        <v>247</v>
      </c>
      <c r="J69" s="94">
        <v>25530</v>
      </c>
    </row>
    <row r="70" spans="2:10" ht="15" customHeight="1" x14ac:dyDescent="0.25">
      <c r="B70" s="95">
        <v>43956</v>
      </c>
      <c r="C70" s="115">
        <v>656</v>
      </c>
      <c r="D70" s="72">
        <v>26421</v>
      </c>
      <c r="E70" s="116">
        <v>0</v>
      </c>
      <c r="F70" s="117">
        <v>656</v>
      </c>
      <c r="G70" s="118">
        <v>26420</v>
      </c>
      <c r="H70" s="116">
        <v>17</v>
      </c>
      <c r="I70" s="101">
        <v>639</v>
      </c>
      <c r="J70" s="94">
        <v>26169</v>
      </c>
    </row>
    <row r="71" spans="2:10" ht="15" customHeight="1" x14ac:dyDescent="0.25">
      <c r="B71" s="95">
        <v>43957</v>
      </c>
      <c r="C71" s="115">
        <v>566</v>
      </c>
      <c r="D71" s="72">
        <v>26987</v>
      </c>
      <c r="E71" s="116">
        <v>0</v>
      </c>
      <c r="F71" s="117">
        <v>566</v>
      </c>
      <c r="G71" s="118">
        <v>26986</v>
      </c>
      <c r="H71" s="116">
        <v>37</v>
      </c>
      <c r="I71" s="101">
        <v>529</v>
      </c>
      <c r="J71" s="94">
        <v>26698</v>
      </c>
    </row>
    <row r="72" spans="2:10" ht="15" customHeight="1" x14ac:dyDescent="0.25">
      <c r="B72" s="95">
        <v>43958</v>
      </c>
      <c r="C72" s="115">
        <v>424</v>
      </c>
      <c r="D72" s="72">
        <v>27411</v>
      </c>
      <c r="E72" s="116">
        <v>0</v>
      </c>
      <c r="F72" s="117">
        <v>424</v>
      </c>
      <c r="G72" s="118">
        <v>27410</v>
      </c>
      <c r="H72" s="116">
        <v>47</v>
      </c>
      <c r="I72" s="101">
        <v>377</v>
      </c>
      <c r="J72" s="94">
        <v>27075</v>
      </c>
    </row>
    <row r="73" spans="2:10" ht="15" customHeight="1" x14ac:dyDescent="0.25">
      <c r="B73" s="95">
        <v>43959</v>
      </c>
      <c r="C73" s="115">
        <v>535</v>
      </c>
      <c r="D73" s="72">
        <v>27946</v>
      </c>
      <c r="E73" s="116">
        <v>0</v>
      </c>
      <c r="F73" s="117">
        <v>535</v>
      </c>
      <c r="G73" s="118">
        <v>27945</v>
      </c>
      <c r="H73" s="116">
        <v>37</v>
      </c>
      <c r="I73" s="101">
        <v>498</v>
      </c>
      <c r="J73" s="94">
        <v>27573</v>
      </c>
    </row>
    <row r="74" spans="2:10" ht="15" customHeight="1" x14ac:dyDescent="0.25">
      <c r="B74" s="95">
        <v>43960</v>
      </c>
      <c r="C74" s="115">
        <v>277</v>
      </c>
      <c r="D74" s="72">
        <v>28223</v>
      </c>
      <c r="E74" s="116">
        <v>0</v>
      </c>
      <c r="F74" s="117">
        <v>277</v>
      </c>
      <c r="G74" s="118">
        <v>28222</v>
      </c>
      <c r="H74" s="116">
        <v>51</v>
      </c>
      <c r="I74" s="101">
        <v>226</v>
      </c>
      <c r="J74" s="94">
        <v>27799</v>
      </c>
    </row>
    <row r="75" spans="2:10" ht="15" customHeight="1" x14ac:dyDescent="0.25">
      <c r="B75" s="95">
        <v>43961</v>
      </c>
      <c r="C75" s="115">
        <v>217</v>
      </c>
      <c r="D75" s="72">
        <v>28440</v>
      </c>
      <c r="E75" s="116">
        <v>0</v>
      </c>
      <c r="F75" s="117">
        <v>217</v>
      </c>
      <c r="G75" s="118">
        <v>28439</v>
      </c>
      <c r="H75" s="116">
        <v>27</v>
      </c>
      <c r="I75" s="101">
        <v>190</v>
      </c>
      <c r="J75" s="94">
        <v>27989</v>
      </c>
    </row>
    <row r="76" spans="2:10" ht="15" customHeight="1" x14ac:dyDescent="0.25">
      <c r="B76" s="95">
        <v>43962</v>
      </c>
      <c r="C76" s="115">
        <v>190</v>
      </c>
      <c r="D76" s="72">
        <v>28630</v>
      </c>
      <c r="E76" s="116">
        <v>0</v>
      </c>
      <c r="F76" s="117">
        <v>190</v>
      </c>
      <c r="G76" s="118">
        <v>28629</v>
      </c>
      <c r="H76" s="116">
        <v>16</v>
      </c>
      <c r="I76" s="101">
        <v>174</v>
      </c>
      <c r="J76" s="94">
        <v>28163</v>
      </c>
    </row>
    <row r="77" spans="2:10" ht="15" customHeight="1" x14ac:dyDescent="0.25">
      <c r="B77" s="95">
        <v>43963</v>
      </c>
      <c r="C77" s="115">
        <v>606</v>
      </c>
      <c r="D77" s="72">
        <v>29236</v>
      </c>
      <c r="E77" s="116">
        <v>0</v>
      </c>
      <c r="F77" s="117">
        <v>606</v>
      </c>
      <c r="G77" s="118">
        <v>29235</v>
      </c>
      <c r="H77" s="116">
        <v>67</v>
      </c>
      <c r="I77" s="101">
        <v>539</v>
      </c>
      <c r="J77" s="94">
        <v>28702</v>
      </c>
    </row>
    <row r="78" spans="2:10" ht="15" customHeight="1" x14ac:dyDescent="0.25">
      <c r="B78" s="95">
        <v>43964</v>
      </c>
      <c r="C78" s="115">
        <v>412</v>
      </c>
      <c r="D78" s="72">
        <v>29648</v>
      </c>
      <c r="E78" s="116">
        <v>0</v>
      </c>
      <c r="F78" s="117">
        <v>412</v>
      </c>
      <c r="G78" s="118">
        <v>29647</v>
      </c>
      <c r="H78" s="116">
        <v>50</v>
      </c>
      <c r="I78" s="101">
        <v>362</v>
      </c>
      <c r="J78" s="94">
        <v>29064</v>
      </c>
    </row>
    <row r="79" spans="2:10" ht="15" customHeight="1" x14ac:dyDescent="0.25">
      <c r="B79" s="95">
        <v>43965</v>
      </c>
      <c r="C79" s="115">
        <v>351</v>
      </c>
      <c r="D79" s="72">
        <v>29999</v>
      </c>
      <c r="E79" s="116">
        <v>0</v>
      </c>
      <c r="F79" s="117">
        <v>351</v>
      </c>
      <c r="G79" s="118">
        <v>29998</v>
      </c>
      <c r="H79" s="116">
        <v>48</v>
      </c>
      <c r="I79" s="101">
        <v>303</v>
      </c>
      <c r="J79" s="94">
        <v>29367</v>
      </c>
    </row>
    <row r="80" spans="2:10" ht="15" customHeight="1" x14ac:dyDescent="0.25">
      <c r="B80" s="95">
        <v>43966</v>
      </c>
      <c r="C80" s="115">
        <v>335</v>
      </c>
      <c r="D80" s="72">
        <v>30334</v>
      </c>
      <c r="E80" s="116">
        <v>0</v>
      </c>
      <c r="F80" s="117">
        <v>335</v>
      </c>
      <c r="G80" s="118">
        <v>30333</v>
      </c>
      <c r="H80" s="116">
        <v>55</v>
      </c>
      <c r="I80" s="101">
        <v>280</v>
      </c>
      <c r="J80" s="94">
        <v>29647</v>
      </c>
    </row>
    <row r="81" spans="2:10" ht="15" customHeight="1" x14ac:dyDescent="0.25">
      <c r="B81" s="95">
        <v>43967</v>
      </c>
      <c r="C81" s="115">
        <v>399</v>
      </c>
      <c r="D81" s="72">
        <v>30733</v>
      </c>
      <c r="E81" s="116">
        <v>0</v>
      </c>
      <c r="F81" s="117">
        <v>399</v>
      </c>
      <c r="G81" s="118">
        <v>30732</v>
      </c>
      <c r="H81" s="116">
        <v>51</v>
      </c>
      <c r="I81" s="101">
        <v>348</v>
      </c>
      <c r="J81" s="94">
        <v>29995</v>
      </c>
    </row>
    <row r="82" spans="2:10" ht="15" customHeight="1" x14ac:dyDescent="0.25">
      <c r="B82" s="95">
        <v>43968</v>
      </c>
      <c r="C82" s="115">
        <v>113</v>
      </c>
      <c r="D82" s="72">
        <v>30846</v>
      </c>
      <c r="E82" s="116">
        <v>0</v>
      </c>
      <c r="F82" s="117">
        <v>113</v>
      </c>
      <c r="G82" s="118">
        <v>30845</v>
      </c>
      <c r="H82" s="116">
        <v>70</v>
      </c>
      <c r="I82" s="101">
        <v>43</v>
      </c>
      <c r="J82" s="94">
        <v>30038</v>
      </c>
    </row>
    <row r="83" spans="2:10" ht="15" customHeight="1" x14ac:dyDescent="0.25">
      <c r="B83" s="95">
        <v>43969</v>
      </c>
      <c r="C83" s="115">
        <v>144</v>
      </c>
      <c r="D83" s="72">
        <v>30990</v>
      </c>
      <c r="E83" s="116">
        <v>1</v>
      </c>
      <c r="F83" s="117">
        <v>143</v>
      </c>
      <c r="G83" s="118">
        <v>30988</v>
      </c>
      <c r="H83" s="116">
        <v>10</v>
      </c>
      <c r="I83" s="101">
        <v>134</v>
      </c>
      <c r="J83" s="94">
        <v>30172</v>
      </c>
    </row>
    <row r="84" spans="2:10" ht="15" customHeight="1" x14ac:dyDescent="0.25">
      <c r="B84" s="95">
        <v>43970</v>
      </c>
      <c r="C84" s="115">
        <v>521</v>
      </c>
      <c r="D84" s="72">
        <v>31511</v>
      </c>
      <c r="E84" s="116">
        <v>0</v>
      </c>
      <c r="F84" s="117">
        <v>521</v>
      </c>
      <c r="G84" s="118">
        <v>31509</v>
      </c>
      <c r="H84" s="116">
        <v>74</v>
      </c>
      <c r="I84" s="101">
        <v>447</v>
      </c>
      <c r="J84" s="94">
        <v>30619</v>
      </c>
    </row>
    <row r="85" spans="2:10" ht="15" customHeight="1" x14ac:dyDescent="0.25">
      <c r="B85" s="95">
        <v>43971</v>
      </c>
      <c r="C85" s="115">
        <v>319</v>
      </c>
      <c r="D85" s="72">
        <v>31830</v>
      </c>
      <c r="E85" s="116">
        <v>0</v>
      </c>
      <c r="F85" s="117">
        <v>319</v>
      </c>
      <c r="G85" s="118">
        <v>31828</v>
      </c>
      <c r="H85" s="116">
        <v>60</v>
      </c>
      <c r="I85" s="101">
        <v>259</v>
      </c>
      <c r="J85" s="94">
        <v>30878</v>
      </c>
    </row>
    <row r="86" spans="2:10" ht="15" customHeight="1" x14ac:dyDescent="0.25">
      <c r="B86" s="95">
        <v>43972</v>
      </c>
      <c r="C86" s="115">
        <v>274</v>
      </c>
      <c r="D86" s="72">
        <v>32104</v>
      </c>
      <c r="E86" s="116">
        <v>2</v>
      </c>
      <c r="F86" s="117">
        <v>272</v>
      </c>
      <c r="G86" s="118">
        <v>32100</v>
      </c>
      <c r="H86" s="116">
        <v>54</v>
      </c>
      <c r="I86" s="101">
        <v>220</v>
      </c>
      <c r="J86" s="94">
        <v>31098</v>
      </c>
    </row>
    <row r="87" spans="2:10" ht="15" customHeight="1" x14ac:dyDescent="0.25">
      <c r="B87" s="95">
        <v>43973</v>
      </c>
      <c r="C87" s="115">
        <v>307</v>
      </c>
      <c r="D87" s="72">
        <v>32411</v>
      </c>
      <c r="E87" s="116">
        <v>1</v>
      </c>
      <c r="F87" s="117">
        <v>306</v>
      </c>
      <c r="G87" s="118">
        <v>32406</v>
      </c>
      <c r="H87" s="116">
        <v>50</v>
      </c>
      <c r="I87" s="101">
        <v>257</v>
      </c>
      <c r="J87" s="94">
        <v>31355</v>
      </c>
    </row>
    <row r="88" spans="2:10" ht="15" customHeight="1" x14ac:dyDescent="0.25">
      <c r="B88" s="95">
        <v>43974</v>
      </c>
      <c r="C88" s="115">
        <v>250</v>
      </c>
      <c r="D88" s="72">
        <v>32661</v>
      </c>
      <c r="E88" s="116">
        <v>1</v>
      </c>
      <c r="F88" s="117">
        <v>249</v>
      </c>
      <c r="G88" s="118">
        <v>32655</v>
      </c>
      <c r="H88" s="116">
        <v>53</v>
      </c>
      <c r="I88" s="101">
        <v>197</v>
      </c>
      <c r="J88" s="94">
        <v>31552</v>
      </c>
    </row>
    <row r="89" spans="2:10" ht="15" customHeight="1" x14ac:dyDescent="0.25">
      <c r="B89" s="95">
        <v>43975</v>
      </c>
      <c r="C89" s="115">
        <v>417</v>
      </c>
      <c r="D89" s="72">
        <v>33078</v>
      </c>
      <c r="E89" s="116">
        <v>2</v>
      </c>
      <c r="F89" s="117">
        <v>415</v>
      </c>
      <c r="G89" s="118">
        <v>33070</v>
      </c>
      <c r="H89" s="116">
        <v>55</v>
      </c>
      <c r="I89" s="101">
        <v>362</v>
      </c>
      <c r="J89" s="94">
        <v>31914</v>
      </c>
    </row>
    <row r="90" spans="2:10" ht="15" customHeight="1" x14ac:dyDescent="0.25">
      <c r="B90" s="95">
        <v>43976</v>
      </c>
      <c r="C90" s="115">
        <v>105</v>
      </c>
      <c r="D90" s="72">
        <v>33183</v>
      </c>
      <c r="E90" s="116">
        <v>0</v>
      </c>
      <c r="F90" s="117">
        <v>105</v>
      </c>
      <c r="G90" s="118">
        <v>33175</v>
      </c>
      <c r="H90" s="116">
        <v>19</v>
      </c>
      <c r="I90" s="101">
        <v>86</v>
      </c>
      <c r="J90" s="94">
        <v>32000</v>
      </c>
    </row>
    <row r="91" spans="2:10" ht="15" customHeight="1" x14ac:dyDescent="0.25">
      <c r="B91" s="95">
        <v>43977</v>
      </c>
      <c r="C91" s="115">
        <v>117</v>
      </c>
      <c r="D91" s="72">
        <v>33300</v>
      </c>
      <c r="E91" s="116">
        <v>1</v>
      </c>
      <c r="F91" s="117">
        <v>116</v>
      </c>
      <c r="G91" s="118">
        <v>33291</v>
      </c>
      <c r="H91" s="116">
        <v>12</v>
      </c>
      <c r="I91" s="101">
        <v>105</v>
      </c>
      <c r="J91" s="94">
        <v>32105</v>
      </c>
    </row>
    <row r="92" spans="2:10" ht="15" customHeight="1" x14ac:dyDescent="0.25">
      <c r="B92" s="95">
        <v>43978</v>
      </c>
      <c r="C92" s="115">
        <v>412</v>
      </c>
      <c r="D92" s="72">
        <v>33712</v>
      </c>
      <c r="E92" s="116">
        <v>1</v>
      </c>
      <c r="F92" s="117">
        <v>411</v>
      </c>
      <c r="G92" s="118">
        <v>33702</v>
      </c>
      <c r="H92" s="116">
        <v>16</v>
      </c>
      <c r="I92" s="101">
        <v>396</v>
      </c>
      <c r="J92" s="94">
        <v>32501</v>
      </c>
    </row>
    <row r="93" spans="2:10" ht="15" customHeight="1" x14ac:dyDescent="0.25">
      <c r="B93" s="95">
        <v>43979</v>
      </c>
      <c r="C93" s="115">
        <v>387</v>
      </c>
      <c r="D93" s="72">
        <v>34099</v>
      </c>
      <c r="E93" s="116">
        <v>3</v>
      </c>
      <c r="F93" s="117">
        <v>384</v>
      </c>
      <c r="G93" s="118">
        <v>34086</v>
      </c>
      <c r="H93" s="116">
        <v>72</v>
      </c>
      <c r="I93" s="101">
        <v>315</v>
      </c>
      <c r="J93" s="94">
        <v>32816</v>
      </c>
    </row>
    <row r="94" spans="2:10" ht="15" customHeight="1" x14ac:dyDescent="0.25">
      <c r="B94" s="95">
        <v>43980</v>
      </c>
      <c r="C94" s="115">
        <v>349</v>
      </c>
      <c r="D94" s="72">
        <v>34448</v>
      </c>
      <c r="E94" s="116">
        <v>4</v>
      </c>
      <c r="F94" s="117">
        <v>345</v>
      </c>
      <c r="G94" s="118">
        <v>34431</v>
      </c>
      <c r="H94" s="116">
        <v>103</v>
      </c>
      <c r="I94" s="101">
        <v>246</v>
      </c>
      <c r="J94" s="94">
        <v>33062</v>
      </c>
    </row>
    <row r="95" spans="2:10" ht="15" customHeight="1" x14ac:dyDescent="0.25">
      <c r="B95" s="95">
        <v>43981</v>
      </c>
      <c r="C95" s="115">
        <v>198</v>
      </c>
      <c r="D95" s="72">
        <v>34646</v>
      </c>
      <c r="E95" s="116">
        <v>4</v>
      </c>
      <c r="F95" s="117">
        <v>194</v>
      </c>
      <c r="G95" s="118">
        <v>34625</v>
      </c>
      <c r="H95" s="116">
        <v>81</v>
      </c>
      <c r="I95" s="101">
        <v>117</v>
      </c>
      <c r="J95" s="94">
        <v>33179</v>
      </c>
    </row>
    <row r="96" spans="2:10" ht="15" customHeight="1" x14ac:dyDescent="0.25">
      <c r="B96" s="95">
        <v>43982</v>
      </c>
      <c r="C96" s="115">
        <v>81</v>
      </c>
      <c r="D96" s="72">
        <v>34727</v>
      </c>
      <c r="E96" s="116">
        <v>1</v>
      </c>
      <c r="F96" s="117">
        <v>80</v>
      </c>
      <c r="G96" s="118">
        <v>34705</v>
      </c>
      <c r="H96" s="116">
        <v>42</v>
      </c>
      <c r="I96" s="101">
        <v>39</v>
      </c>
      <c r="J96" s="94">
        <v>33218</v>
      </c>
    </row>
    <row r="97" spans="2:10" ht="15" customHeight="1" x14ac:dyDescent="0.25">
      <c r="B97" s="95">
        <v>43983</v>
      </c>
      <c r="C97" s="115">
        <v>96</v>
      </c>
      <c r="D97" s="72">
        <v>34823</v>
      </c>
      <c r="E97" s="116">
        <v>1</v>
      </c>
      <c r="F97" s="117">
        <v>95</v>
      </c>
      <c r="G97" s="118">
        <v>34800</v>
      </c>
      <c r="H97" s="116">
        <v>17</v>
      </c>
      <c r="I97" s="101">
        <v>79</v>
      </c>
      <c r="J97" s="94">
        <v>33297</v>
      </c>
    </row>
    <row r="98" spans="2:10" ht="15" customHeight="1" x14ac:dyDescent="0.25">
      <c r="B98" s="95">
        <v>43984</v>
      </c>
      <c r="C98" s="115">
        <v>317</v>
      </c>
      <c r="D98" s="72">
        <v>35140</v>
      </c>
      <c r="E98" s="116">
        <v>6</v>
      </c>
      <c r="F98" s="117">
        <v>311</v>
      </c>
      <c r="G98" s="118">
        <v>35111</v>
      </c>
      <c r="H98" s="116">
        <v>89</v>
      </c>
      <c r="I98" s="101">
        <v>228</v>
      </c>
      <c r="J98" s="94">
        <v>33525</v>
      </c>
    </row>
    <row r="99" spans="2:10" ht="15" customHeight="1" x14ac:dyDescent="0.25">
      <c r="B99" s="95">
        <v>43985</v>
      </c>
      <c r="C99" s="115">
        <v>334</v>
      </c>
      <c r="D99" s="72">
        <v>35474</v>
      </c>
      <c r="E99" s="116">
        <v>14</v>
      </c>
      <c r="F99" s="117">
        <v>320</v>
      </c>
      <c r="G99" s="118">
        <v>35431</v>
      </c>
      <c r="H99" s="116">
        <v>116</v>
      </c>
      <c r="I99" s="101">
        <v>218</v>
      </c>
      <c r="J99" s="94">
        <v>33743</v>
      </c>
    </row>
    <row r="100" spans="2:10" ht="15" customHeight="1" x14ac:dyDescent="0.25">
      <c r="B100" s="95">
        <v>43986</v>
      </c>
      <c r="C100" s="115">
        <v>150</v>
      </c>
      <c r="D100" s="72">
        <v>35624</v>
      </c>
      <c r="E100" s="116">
        <v>9</v>
      </c>
      <c r="F100" s="117">
        <v>141</v>
      </c>
      <c r="G100" s="118">
        <v>35572</v>
      </c>
      <c r="H100" s="116">
        <v>38</v>
      </c>
      <c r="I100" s="101">
        <v>112</v>
      </c>
      <c r="J100" s="94">
        <v>33855</v>
      </c>
    </row>
    <row r="101" spans="2:10" ht="15" customHeight="1" x14ac:dyDescent="0.25">
      <c r="B101" s="95">
        <v>43987</v>
      </c>
      <c r="C101" s="115">
        <v>343</v>
      </c>
      <c r="D101" s="72">
        <v>35967</v>
      </c>
      <c r="E101" s="116">
        <v>14</v>
      </c>
      <c r="F101" s="117">
        <v>329</v>
      </c>
      <c r="G101" s="118">
        <v>35901</v>
      </c>
      <c r="H101" s="116">
        <v>104</v>
      </c>
      <c r="I101" s="101">
        <v>239</v>
      </c>
      <c r="J101" s="94">
        <v>34094</v>
      </c>
    </row>
    <row r="102" spans="2:10" ht="15" customHeight="1" x14ac:dyDescent="0.25">
      <c r="B102" s="95">
        <v>43988</v>
      </c>
      <c r="C102" s="115">
        <v>182</v>
      </c>
      <c r="D102" s="72">
        <v>36149</v>
      </c>
      <c r="E102" s="116">
        <v>11</v>
      </c>
      <c r="F102" s="117">
        <v>171</v>
      </c>
      <c r="G102" s="118">
        <v>36072</v>
      </c>
      <c r="H102" s="116">
        <v>56</v>
      </c>
      <c r="I102" s="101">
        <v>126</v>
      </c>
      <c r="J102" s="94">
        <v>34220</v>
      </c>
    </row>
    <row r="103" spans="2:10" ht="15" customHeight="1" x14ac:dyDescent="0.25">
      <c r="B103" s="95">
        <v>43989</v>
      </c>
      <c r="C103" s="115">
        <v>65</v>
      </c>
      <c r="D103" s="72">
        <v>36214</v>
      </c>
      <c r="E103" s="116">
        <v>5</v>
      </c>
      <c r="F103" s="117">
        <v>60</v>
      </c>
      <c r="G103" s="118">
        <v>36132</v>
      </c>
      <c r="H103" s="116">
        <v>16</v>
      </c>
      <c r="I103" s="101">
        <v>49</v>
      </c>
      <c r="J103" s="94">
        <v>34269</v>
      </c>
    </row>
    <row r="104" spans="2:10" ht="15" customHeight="1" x14ac:dyDescent="0.25">
      <c r="B104" s="95">
        <v>43990</v>
      </c>
      <c r="C104" s="115">
        <v>52</v>
      </c>
      <c r="D104" s="72">
        <v>36266</v>
      </c>
      <c r="E104" s="116">
        <v>3</v>
      </c>
      <c r="F104" s="117">
        <v>49</v>
      </c>
      <c r="G104" s="118">
        <v>36181</v>
      </c>
      <c r="H104" s="116">
        <v>8</v>
      </c>
      <c r="I104" s="101">
        <v>44</v>
      </c>
      <c r="J104" s="94">
        <v>34313</v>
      </c>
    </row>
    <row r="105" spans="2:10" ht="15" customHeight="1" x14ac:dyDescent="0.25">
      <c r="B105" s="95">
        <v>43991</v>
      </c>
      <c r="C105" s="115">
        <v>280</v>
      </c>
      <c r="D105" s="72">
        <v>36546</v>
      </c>
      <c r="E105" s="116">
        <v>11</v>
      </c>
      <c r="F105" s="117">
        <v>269</v>
      </c>
      <c r="G105" s="118">
        <v>36450</v>
      </c>
      <c r="H105" s="116">
        <v>101</v>
      </c>
      <c r="I105" s="101">
        <v>179</v>
      </c>
      <c r="J105" s="94">
        <v>34492</v>
      </c>
    </row>
    <row r="106" spans="2:10" ht="15" customHeight="1" x14ac:dyDescent="0.25">
      <c r="B106" s="95">
        <v>43992</v>
      </c>
      <c r="C106" s="115">
        <v>234</v>
      </c>
      <c r="D106" s="72">
        <v>36780</v>
      </c>
      <c r="E106" s="116">
        <v>14</v>
      </c>
      <c r="F106" s="117">
        <v>220</v>
      </c>
      <c r="G106" s="118">
        <v>36670</v>
      </c>
      <c r="H106" s="116">
        <v>91</v>
      </c>
      <c r="I106" s="101">
        <v>143</v>
      </c>
      <c r="J106" s="94">
        <v>34635</v>
      </c>
    </row>
    <row r="107" spans="2:10" ht="15" customHeight="1" x14ac:dyDescent="0.25">
      <c r="B107" s="95">
        <v>43993</v>
      </c>
      <c r="C107" s="115">
        <v>134</v>
      </c>
      <c r="D107" s="72">
        <v>36914</v>
      </c>
      <c r="E107" s="116">
        <v>11</v>
      </c>
      <c r="F107" s="117">
        <v>123</v>
      </c>
      <c r="G107" s="118">
        <v>36793</v>
      </c>
      <c r="H107" s="116">
        <v>70</v>
      </c>
      <c r="I107" s="101">
        <v>64</v>
      </c>
      <c r="J107" s="94">
        <v>34699</v>
      </c>
    </row>
    <row r="108" spans="2:10" ht="15" customHeight="1" x14ac:dyDescent="0.25">
      <c r="B108" s="95">
        <v>43994</v>
      </c>
      <c r="C108" s="115">
        <v>188</v>
      </c>
      <c r="D108" s="72">
        <v>37102</v>
      </c>
      <c r="E108" s="116">
        <v>15</v>
      </c>
      <c r="F108" s="117">
        <v>173</v>
      </c>
      <c r="G108" s="118">
        <v>36966</v>
      </c>
      <c r="H108" s="116">
        <v>71</v>
      </c>
      <c r="I108" s="101">
        <v>117</v>
      </c>
      <c r="J108" s="94">
        <v>34816</v>
      </c>
    </row>
    <row r="109" spans="2:10" ht="15" customHeight="1" x14ac:dyDescent="0.25">
      <c r="B109" s="95">
        <v>43995</v>
      </c>
      <c r="C109" s="115">
        <v>173</v>
      </c>
      <c r="D109" s="72">
        <v>37275</v>
      </c>
      <c r="E109" s="116">
        <v>19</v>
      </c>
      <c r="F109" s="117">
        <v>154</v>
      </c>
      <c r="G109" s="118">
        <v>37120</v>
      </c>
      <c r="H109" s="116">
        <v>79</v>
      </c>
      <c r="I109" s="101">
        <v>94</v>
      </c>
      <c r="J109" s="94">
        <v>34910</v>
      </c>
    </row>
    <row r="110" spans="2:10" ht="15" customHeight="1" x14ac:dyDescent="0.25">
      <c r="B110" s="95">
        <v>43996</v>
      </c>
      <c r="C110" s="115">
        <v>26</v>
      </c>
      <c r="D110" s="72">
        <v>37301</v>
      </c>
      <c r="E110" s="116">
        <v>3</v>
      </c>
      <c r="F110" s="117">
        <v>23</v>
      </c>
      <c r="G110" s="118">
        <v>37143</v>
      </c>
      <c r="H110" s="116">
        <v>3</v>
      </c>
      <c r="I110" s="101">
        <v>23</v>
      </c>
      <c r="J110" s="94">
        <v>34933</v>
      </c>
    </row>
    <row r="111" spans="2:10" ht="15" customHeight="1" x14ac:dyDescent="0.25">
      <c r="B111" s="95">
        <v>43997</v>
      </c>
      <c r="C111" s="115">
        <v>33</v>
      </c>
      <c r="D111" s="72">
        <v>37334</v>
      </c>
      <c r="E111" s="116">
        <v>2</v>
      </c>
      <c r="F111" s="117">
        <v>31</v>
      </c>
      <c r="G111" s="118">
        <v>37174</v>
      </c>
      <c r="H111" s="116">
        <v>8</v>
      </c>
      <c r="I111" s="101">
        <v>25</v>
      </c>
      <c r="J111" s="94">
        <v>34958</v>
      </c>
    </row>
    <row r="112" spans="2:10" ht="15" customHeight="1" x14ac:dyDescent="0.25">
      <c r="B112" s="95">
        <v>43998</v>
      </c>
      <c r="C112" s="115">
        <v>227</v>
      </c>
      <c r="D112" s="72">
        <v>37561</v>
      </c>
      <c r="E112" s="116">
        <v>42</v>
      </c>
      <c r="F112" s="117">
        <v>185</v>
      </c>
      <c r="G112" s="118">
        <v>37359</v>
      </c>
      <c r="H112" s="116">
        <v>121</v>
      </c>
      <c r="I112" s="101">
        <v>106</v>
      </c>
      <c r="J112" s="94">
        <v>35064</v>
      </c>
    </row>
    <row r="113" spans="2:10" ht="15" customHeight="1" x14ac:dyDescent="0.25">
      <c r="B113" s="95">
        <v>43999</v>
      </c>
      <c r="C113" s="115">
        <v>168</v>
      </c>
      <c r="D113" s="72">
        <v>37729</v>
      </c>
      <c r="E113" s="116">
        <v>20</v>
      </c>
      <c r="F113" s="117">
        <v>148</v>
      </c>
      <c r="G113" s="118">
        <v>37507</v>
      </c>
      <c r="H113" s="116">
        <v>78</v>
      </c>
      <c r="I113" s="101">
        <v>90</v>
      </c>
      <c r="J113" s="94">
        <v>35154</v>
      </c>
    </row>
    <row r="114" spans="2:10" ht="15" customHeight="1" x14ac:dyDescent="0.25">
      <c r="B114" s="95">
        <v>44000</v>
      </c>
      <c r="C114" s="115">
        <v>122</v>
      </c>
      <c r="D114" s="72">
        <v>37851</v>
      </c>
      <c r="E114" s="116">
        <v>12</v>
      </c>
      <c r="F114" s="117">
        <v>110</v>
      </c>
      <c r="G114" s="118">
        <v>37617</v>
      </c>
      <c r="H114" s="116">
        <v>62</v>
      </c>
      <c r="I114" s="101">
        <v>60</v>
      </c>
      <c r="J114" s="94">
        <v>35214</v>
      </c>
    </row>
    <row r="115" spans="2:10" ht="15" customHeight="1" x14ac:dyDescent="0.25">
      <c r="B115" s="95">
        <v>44001</v>
      </c>
      <c r="C115" s="115">
        <v>167</v>
      </c>
      <c r="D115" s="72">
        <v>38018</v>
      </c>
      <c r="E115" s="116">
        <v>33</v>
      </c>
      <c r="F115" s="117">
        <v>134</v>
      </c>
      <c r="G115" s="118">
        <v>37751</v>
      </c>
      <c r="H115" s="116">
        <v>94</v>
      </c>
      <c r="I115" s="101">
        <v>73</v>
      </c>
      <c r="J115" s="94">
        <v>35287</v>
      </c>
    </row>
    <row r="116" spans="2:10" ht="15" customHeight="1" x14ac:dyDescent="0.25">
      <c r="B116" s="95">
        <v>44002</v>
      </c>
      <c r="C116" s="115">
        <v>122</v>
      </c>
      <c r="D116" s="72">
        <v>38140</v>
      </c>
      <c r="E116" s="116">
        <v>12</v>
      </c>
      <c r="F116" s="117">
        <v>110</v>
      </c>
      <c r="G116" s="118">
        <v>37861</v>
      </c>
      <c r="H116" s="116">
        <v>55</v>
      </c>
      <c r="I116" s="101">
        <v>67</v>
      </c>
      <c r="J116" s="94">
        <v>35354</v>
      </c>
    </row>
    <row r="117" spans="2:10" ht="15" customHeight="1" x14ac:dyDescent="0.25">
      <c r="B117" s="95">
        <v>44003</v>
      </c>
      <c r="C117" s="115">
        <v>39</v>
      </c>
      <c r="D117" s="72">
        <v>38179</v>
      </c>
      <c r="E117" s="116">
        <v>3</v>
      </c>
      <c r="F117" s="117">
        <v>36</v>
      </c>
      <c r="G117" s="118">
        <v>37897</v>
      </c>
      <c r="H117" s="116">
        <v>9</v>
      </c>
      <c r="I117" s="101">
        <v>30</v>
      </c>
      <c r="J117" s="94">
        <v>35384</v>
      </c>
    </row>
    <row r="118" spans="2:10" ht="15" customHeight="1" x14ac:dyDescent="0.25">
      <c r="B118" s="95">
        <v>44004</v>
      </c>
      <c r="C118" s="115">
        <v>14</v>
      </c>
      <c r="D118" s="72">
        <v>38193</v>
      </c>
      <c r="E118" s="116">
        <v>0</v>
      </c>
      <c r="F118" s="117">
        <v>14</v>
      </c>
      <c r="G118" s="118">
        <v>37911</v>
      </c>
      <c r="H118" s="116">
        <v>1</v>
      </c>
      <c r="I118" s="101">
        <v>13</v>
      </c>
      <c r="J118" s="94">
        <v>35397</v>
      </c>
    </row>
    <row r="119" spans="2:10" ht="15" customHeight="1" x14ac:dyDescent="0.25">
      <c r="B119" s="95">
        <v>44005</v>
      </c>
      <c r="C119" s="115">
        <v>166</v>
      </c>
      <c r="D119" s="72">
        <v>38359</v>
      </c>
      <c r="E119" s="116">
        <v>19</v>
      </c>
      <c r="F119" s="117">
        <v>147</v>
      </c>
      <c r="G119" s="118">
        <v>38058</v>
      </c>
      <c r="H119" s="116">
        <v>82</v>
      </c>
      <c r="I119" s="101">
        <v>84</v>
      </c>
      <c r="J119" s="94">
        <v>35481</v>
      </c>
    </row>
    <row r="120" spans="2:10" ht="15" customHeight="1" x14ac:dyDescent="0.25">
      <c r="B120" s="95">
        <v>44006</v>
      </c>
      <c r="C120" s="115">
        <v>141</v>
      </c>
      <c r="D120" s="72">
        <v>38500</v>
      </c>
      <c r="E120" s="116">
        <v>5</v>
      </c>
      <c r="F120" s="117">
        <v>136</v>
      </c>
      <c r="G120" s="118">
        <v>38194</v>
      </c>
      <c r="H120" s="116">
        <v>67</v>
      </c>
      <c r="I120" s="101">
        <v>74</v>
      </c>
      <c r="J120" s="94">
        <v>35555</v>
      </c>
    </row>
    <row r="121" spans="2:10" ht="15" customHeight="1" x14ac:dyDescent="0.25">
      <c r="B121" s="95">
        <v>44007</v>
      </c>
      <c r="C121" s="115">
        <v>138</v>
      </c>
      <c r="D121" s="72">
        <v>38638</v>
      </c>
      <c r="E121" s="116">
        <v>28</v>
      </c>
      <c r="F121" s="117">
        <v>110</v>
      </c>
      <c r="G121" s="118">
        <v>38304</v>
      </c>
      <c r="H121" s="116">
        <v>47</v>
      </c>
      <c r="I121" s="101">
        <v>91</v>
      </c>
      <c r="J121" s="94">
        <v>35646</v>
      </c>
    </row>
    <row r="122" spans="2:10" ht="15" customHeight="1" x14ac:dyDescent="0.25">
      <c r="B122" s="95">
        <v>44008</v>
      </c>
      <c r="C122" s="115">
        <v>182</v>
      </c>
      <c r="D122" s="72">
        <v>38820</v>
      </c>
      <c r="E122" s="116">
        <v>43</v>
      </c>
      <c r="F122" s="117">
        <v>139</v>
      </c>
      <c r="G122" s="118">
        <v>38443</v>
      </c>
      <c r="H122" s="116">
        <v>106</v>
      </c>
      <c r="I122" s="101">
        <v>76</v>
      </c>
      <c r="J122" s="94">
        <v>35722</v>
      </c>
    </row>
    <row r="123" spans="2:10" ht="15" customHeight="1" x14ac:dyDescent="0.25">
      <c r="B123" s="95">
        <v>44009</v>
      </c>
      <c r="C123" s="115">
        <v>94</v>
      </c>
      <c r="D123" s="72">
        <v>38914</v>
      </c>
      <c r="E123" s="116">
        <v>28</v>
      </c>
      <c r="F123" s="117">
        <v>66</v>
      </c>
      <c r="G123" s="118">
        <v>38509</v>
      </c>
      <c r="H123" s="116">
        <v>60</v>
      </c>
      <c r="I123" s="101">
        <v>34</v>
      </c>
      <c r="J123" s="94">
        <v>35756</v>
      </c>
    </row>
    <row r="124" spans="2:10" ht="15" customHeight="1" x14ac:dyDescent="0.25">
      <c r="B124" s="95">
        <v>44010</v>
      </c>
      <c r="C124" s="115">
        <v>33</v>
      </c>
      <c r="D124" s="72">
        <v>38947</v>
      </c>
      <c r="E124" s="116">
        <v>1</v>
      </c>
      <c r="F124" s="117">
        <v>32</v>
      </c>
      <c r="G124" s="118">
        <v>38541</v>
      </c>
      <c r="H124" s="116">
        <v>5</v>
      </c>
      <c r="I124" s="101">
        <v>28</v>
      </c>
      <c r="J124" s="94">
        <v>35784</v>
      </c>
    </row>
    <row r="125" spans="2:10" ht="15" customHeight="1" x14ac:dyDescent="0.25">
      <c r="B125" s="95">
        <v>44011</v>
      </c>
      <c r="C125" s="115">
        <v>21</v>
      </c>
      <c r="D125" s="72">
        <v>38968</v>
      </c>
      <c r="E125" s="116">
        <v>2</v>
      </c>
      <c r="F125" s="117">
        <v>19</v>
      </c>
      <c r="G125" s="118">
        <v>38560</v>
      </c>
      <c r="H125" s="116">
        <v>4</v>
      </c>
      <c r="I125" s="101">
        <v>17</v>
      </c>
      <c r="J125" s="94">
        <v>35801</v>
      </c>
    </row>
    <row r="126" spans="2:10" ht="15" customHeight="1" x14ac:dyDescent="0.25">
      <c r="B126" s="95">
        <v>44012</v>
      </c>
      <c r="C126" s="115">
        <v>151</v>
      </c>
      <c r="D126" s="72">
        <v>39119</v>
      </c>
      <c r="E126" s="116">
        <v>42</v>
      </c>
      <c r="F126" s="117">
        <v>109</v>
      </c>
      <c r="G126" s="118">
        <v>38669</v>
      </c>
      <c r="H126" s="116">
        <v>104</v>
      </c>
      <c r="I126" s="101">
        <v>47</v>
      </c>
      <c r="J126" s="94">
        <v>35848</v>
      </c>
    </row>
    <row r="127" spans="2:10" ht="15" customHeight="1" x14ac:dyDescent="0.25">
      <c r="B127" s="95">
        <v>44013</v>
      </c>
      <c r="C127" s="115">
        <v>167</v>
      </c>
      <c r="D127" s="72">
        <v>39286</v>
      </c>
      <c r="E127" s="116">
        <v>45</v>
      </c>
      <c r="F127" s="117">
        <v>122</v>
      </c>
      <c r="G127" s="118">
        <v>38791</v>
      </c>
      <c r="H127" s="116">
        <v>77</v>
      </c>
      <c r="I127" s="101">
        <v>90</v>
      </c>
      <c r="J127" s="94">
        <v>35938</v>
      </c>
    </row>
    <row r="128" spans="2:10" ht="15" customHeight="1" x14ac:dyDescent="0.25">
      <c r="B128" s="95">
        <v>44014</v>
      </c>
      <c r="C128" s="115">
        <v>80</v>
      </c>
      <c r="D128" s="72">
        <v>39366</v>
      </c>
      <c r="E128" s="116">
        <v>13</v>
      </c>
      <c r="F128" s="117">
        <v>67</v>
      </c>
      <c r="G128" s="118">
        <v>38858</v>
      </c>
      <c r="H128" s="116">
        <v>49</v>
      </c>
      <c r="I128" s="101">
        <v>31</v>
      </c>
      <c r="J128" s="94">
        <v>35969</v>
      </c>
    </row>
    <row r="129" spans="2:10" ht="15" customHeight="1" x14ac:dyDescent="0.25">
      <c r="B129" s="95">
        <v>44015</v>
      </c>
      <c r="C129" s="115">
        <v>133</v>
      </c>
      <c r="D129" s="72">
        <v>39499</v>
      </c>
      <c r="E129" s="116">
        <v>45</v>
      </c>
      <c r="F129" s="117">
        <v>88</v>
      </c>
      <c r="G129" s="118">
        <v>38946</v>
      </c>
      <c r="H129" s="116">
        <v>88</v>
      </c>
      <c r="I129" s="101">
        <v>45</v>
      </c>
      <c r="J129" s="94">
        <v>36014</v>
      </c>
    </row>
    <row r="130" spans="2:10" ht="15" customHeight="1" x14ac:dyDescent="0.25">
      <c r="B130" s="95">
        <v>44016</v>
      </c>
      <c r="C130" s="115">
        <v>59</v>
      </c>
      <c r="D130" s="72">
        <v>39558</v>
      </c>
      <c r="E130" s="116">
        <v>9</v>
      </c>
      <c r="F130" s="117">
        <v>50</v>
      </c>
      <c r="G130" s="118">
        <v>38996</v>
      </c>
      <c r="H130" s="116">
        <v>32</v>
      </c>
      <c r="I130" s="101">
        <v>27</v>
      </c>
      <c r="J130" s="94">
        <v>36041</v>
      </c>
    </row>
    <row r="131" spans="2:10" ht="15" customHeight="1" x14ac:dyDescent="0.25">
      <c r="B131" s="95">
        <v>44017</v>
      </c>
      <c r="C131" s="115">
        <v>21</v>
      </c>
      <c r="D131" s="72">
        <v>39579</v>
      </c>
      <c r="E131" s="116">
        <v>3</v>
      </c>
      <c r="F131" s="117">
        <v>18</v>
      </c>
      <c r="G131" s="118">
        <v>39014</v>
      </c>
      <c r="H131" s="116">
        <v>3</v>
      </c>
      <c r="I131" s="101">
        <v>18</v>
      </c>
      <c r="J131" s="94">
        <v>36059</v>
      </c>
    </row>
    <row r="132" spans="2:10" ht="15" customHeight="1" x14ac:dyDescent="0.25">
      <c r="B132" s="95">
        <v>44018</v>
      </c>
      <c r="C132" s="115">
        <v>16</v>
      </c>
      <c r="D132" s="72">
        <v>39595</v>
      </c>
      <c r="E132" s="116">
        <v>1</v>
      </c>
      <c r="F132" s="117">
        <v>15</v>
      </c>
      <c r="G132" s="118">
        <v>39029</v>
      </c>
      <c r="H132" s="116">
        <v>5</v>
      </c>
      <c r="I132" s="101">
        <v>11</v>
      </c>
      <c r="J132" s="94">
        <v>36070</v>
      </c>
    </row>
    <row r="133" spans="2:10" ht="15" customHeight="1" x14ac:dyDescent="0.25">
      <c r="B133" s="95">
        <v>44019</v>
      </c>
      <c r="C133" s="115">
        <v>152</v>
      </c>
      <c r="D133" s="72">
        <v>39747</v>
      </c>
      <c r="E133" s="116">
        <v>52</v>
      </c>
      <c r="F133" s="117">
        <v>100</v>
      </c>
      <c r="G133" s="118">
        <v>39129</v>
      </c>
      <c r="H133" s="116">
        <v>102</v>
      </c>
      <c r="I133" s="101">
        <v>50</v>
      </c>
      <c r="J133" s="94">
        <v>36120</v>
      </c>
    </row>
    <row r="134" spans="2:10" ht="15" customHeight="1" x14ac:dyDescent="0.25">
      <c r="B134" s="95">
        <v>44020</v>
      </c>
      <c r="C134" s="115">
        <v>121</v>
      </c>
      <c r="D134" s="72">
        <v>39868</v>
      </c>
      <c r="E134" s="116">
        <v>19</v>
      </c>
      <c r="F134" s="117">
        <v>102</v>
      </c>
      <c r="G134" s="118">
        <v>39231</v>
      </c>
      <c r="H134" s="116">
        <v>69</v>
      </c>
      <c r="I134" s="101">
        <v>52</v>
      </c>
      <c r="J134" s="94">
        <v>36172</v>
      </c>
    </row>
    <row r="135" spans="2:10" ht="15" customHeight="1" x14ac:dyDescent="0.25">
      <c r="B135" s="95">
        <v>44021</v>
      </c>
      <c r="C135" s="115">
        <v>82</v>
      </c>
      <c r="D135" s="72">
        <v>39950</v>
      </c>
      <c r="E135" s="116">
        <v>34</v>
      </c>
      <c r="F135" s="117">
        <v>48</v>
      </c>
      <c r="G135" s="118">
        <v>39279</v>
      </c>
      <c r="H135" s="116">
        <v>53</v>
      </c>
      <c r="I135" s="101">
        <v>29</v>
      </c>
      <c r="J135" s="94">
        <v>36201</v>
      </c>
    </row>
    <row r="136" spans="2:10" ht="15" customHeight="1" x14ac:dyDescent="0.25">
      <c r="B136" s="95">
        <v>44022</v>
      </c>
      <c r="C136" s="115">
        <v>95</v>
      </c>
      <c r="D136" s="72">
        <v>40045</v>
      </c>
      <c r="E136" s="116">
        <v>25</v>
      </c>
      <c r="F136" s="117">
        <v>70</v>
      </c>
      <c r="G136" s="118">
        <v>39349</v>
      </c>
      <c r="H136" s="116">
        <v>61</v>
      </c>
      <c r="I136" s="101">
        <v>34</v>
      </c>
      <c r="J136" s="94">
        <v>36235</v>
      </c>
    </row>
    <row r="137" spans="2:10" ht="15" customHeight="1" x14ac:dyDescent="0.25">
      <c r="B137" s="95">
        <v>44023</v>
      </c>
      <c r="C137" s="115">
        <v>100</v>
      </c>
      <c r="D137" s="72">
        <v>40145</v>
      </c>
      <c r="E137" s="116">
        <v>26</v>
      </c>
      <c r="F137" s="117">
        <v>74</v>
      </c>
      <c r="G137" s="118">
        <v>39423</v>
      </c>
      <c r="H137" s="116">
        <v>84</v>
      </c>
      <c r="I137" s="101">
        <v>16</v>
      </c>
      <c r="J137" s="94">
        <v>36251</v>
      </c>
    </row>
    <row r="138" spans="2:10" ht="15" customHeight="1" x14ac:dyDescent="0.25">
      <c r="B138" s="95">
        <v>44024</v>
      </c>
      <c r="C138" s="115">
        <v>21</v>
      </c>
      <c r="D138" s="72">
        <v>40166</v>
      </c>
      <c r="E138" s="116">
        <v>3</v>
      </c>
      <c r="F138" s="117">
        <v>18</v>
      </c>
      <c r="G138" s="118">
        <v>39441</v>
      </c>
      <c r="H138" s="116">
        <v>12</v>
      </c>
      <c r="I138" s="101">
        <v>9</v>
      </c>
      <c r="J138" s="94">
        <v>36260</v>
      </c>
    </row>
    <row r="139" spans="2:10" ht="15" customHeight="1" x14ac:dyDescent="0.25">
      <c r="B139" s="95">
        <v>44025</v>
      </c>
      <c r="C139" s="115">
        <v>11</v>
      </c>
      <c r="D139" s="72">
        <v>40177</v>
      </c>
      <c r="E139" s="116">
        <v>1</v>
      </c>
      <c r="F139" s="117">
        <v>10</v>
      </c>
      <c r="G139" s="118">
        <v>39451</v>
      </c>
      <c r="H139" s="116">
        <v>3</v>
      </c>
      <c r="I139" s="101">
        <v>8</v>
      </c>
      <c r="J139" s="94">
        <v>36268</v>
      </c>
    </row>
    <row r="140" spans="2:10" ht="15" customHeight="1" x14ac:dyDescent="0.25">
      <c r="B140" s="95">
        <v>44026</v>
      </c>
      <c r="C140" s="115">
        <v>134</v>
      </c>
      <c r="D140" s="72">
        <v>40311</v>
      </c>
      <c r="E140" s="116">
        <v>47</v>
      </c>
      <c r="F140" s="117">
        <v>87</v>
      </c>
      <c r="G140" s="118">
        <v>39538</v>
      </c>
      <c r="H140" s="116">
        <v>92</v>
      </c>
      <c r="I140" s="101">
        <v>42</v>
      </c>
      <c r="J140" s="94">
        <v>36310</v>
      </c>
    </row>
    <row r="141" spans="2:10" ht="15" customHeight="1" x14ac:dyDescent="0.25">
      <c r="B141" s="95">
        <v>44027</v>
      </c>
      <c r="C141" s="115">
        <v>82</v>
      </c>
      <c r="D141" s="72">
        <v>40393</v>
      </c>
      <c r="E141" s="116">
        <v>22</v>
      </c>
      <c r="F141" s="117">
        <v>60</v>
      </c>
      <c r="G141" s="118">
        <v>39598</v>
      </c>
      <c r="H141" s="116">
        <v>58</v>
      </c>
      <c r="I141" s="101">
        <v>24</v>
      </c>
      <c r="J141" s="94">
        <v>36334</v>
      </c>
    </row>
    <row r="142" spans="2:10" ht="15" customHeight="1" x14ac:dyDescent="0.25">
      <c r="B142" s="95">
        <v>44028</v>
      </c>
      <c r="C142" s="115">
        <v>66</v>
      </c>
      <c r="D142" s="72">
        <v>40459</v>
      </c>
      <c r="E142" s="116">
        <v>24</v>
      </c>
      <c r="F142" s="117">
        <v>42</v>
      </c>
      <c r="G142" s="118">
        <v>39640</v>
      </c>
      <c r="H142" s="116">
        <v>43</v>
      </c>
      <c r="I142" s="101">
        <v>23</v>
      </c>
      <c r="J142" s="94">
        <v>36357</v>
      </c>
    </row>
    <row r="143" spans="2:10" ht="15" customHeight="1" x14ac:dyDescent="0.25">
      <c r="B143" s="95">
        <v>44029</v>
      </c>
      <c r="C143" s="115">
        <v>112</v>
      </c>
      <c r="D143" s="72">
        <v>40571</v>
      </c>
      <c r="E143" s="116">
        <v>47</v>
      </c>
      <c r="F143" s="117">
        <v>65</v>
      </c>
      <c r="G143" s="118">
        <v>39705</v>
      </c>
      <c r="H143" s="116">
        <v>87</v>
      </c>
      <c r="I143" s="101">
        <v>25</v>
      </c>
      <c r="J143" s="94">
        <v>36382</v>
      </c>
    </row>
    <row r="144" spans="2:10" ht="15" customHeight="1" x14ac:dyDescent="0.25">
      <c r="B144" s="95">
        <v>44030</v>
      </c>
      <c r="C144" s="115">
        <v>40</v>
      </c>
      <c r="D144" s="72">
        <v>40611</v>
      </c>
      <c r="E144" s="116">
        <v>21</v>
      </c>
      <c r="F144" s="117">
        <v>19</v>
      </c>
      <c r="G144" s="118">
        <v>39724</v>
      </c>
      <c r="H144" s="116">
        <v>31</v>
      </c>
      <c r="I144" s="101">
        <v>9</v>
      </c>
      <c r="J144" s="94">
        <v>36391</v>
      </c>
    </row>
    <row r="145" spans="2:10" ht="15" customHeight="1" x14ac:dyDescent="0.25">
      <c r="B145" s="95">
        <v>44031</v>
      </c>
      <c r="C145" s="115">
        <v>27</v>
      </c>
      <c r="D145" s="72">
        <v>40638</v>
      </c>
      <c r="E145" s="116">
        <v>14</v>
      </c>
      <c r="F145" s="117">
        <v>13</v>
      </c>
      <c r="G145" s="118">
        <v>39737</v>
      </c>
      <c r="H145" s="116">
        <v>17</v>
      </c>
      <c r="I145" s="101">
        <v>10</v>
      </c>
      <c r="J145" s="94">
        <v>36401</v>
      </c>
    </row>
    <row r="146" spans="2:10" ht="15" customHeight="1" x14ac:dyDescent="0.25">
      <c r="B146" s="95">
        <v>44032</v>
      </c>
      <c r="C146" s="115">
        <v>11</v>
      </c>
      <c r="D146" s="72">
        <v>40649</v>
      </c>
      <c r="E146" s="116">
        <v>1</v>
      </c>
      <c r="F146" s="117">
        <v>10</v>
      </c>
      <c r="G146" s="118">
        <v>39747</v>
      </c>
      <c r="H146" s="116">
        <v>1</v>
      </c>
      <c r="I146" s="101">
        <v>10</v>
      </c>
      <c r="J146" s="94">
        <v>36411</v>
      </c>
    </row>
    <row r="147" spans="2:10" ht="15" customHeight="1" x14ac:dyDescent="0.25">
      <c r="B147" s="95">
        <v>44033</v>
      </c>
      <c r="C147" s="115">
        <v>110</v>
      </c>
      <c r="D147" s="72">
        <v>40759</v>
      </c>
      <c r="E147" s="116">
        <v>53</v>
      </c>
      <c r="F147" s="117">
        <v>57</v>
      </c>
      <c r="G147" s="118">
        <v>39804</v>
      </c>
      <c r="H147" s="116">
        <v>85</v>
      </c>
      <c r="I147" s="101">
        <v>25</v>
      </c>
      <c r="J147" s="94">
        <v>36436</v>
      </c>
    </row>
    <row r="148" spans="2:10" ht="15" customHeight="1" x14ac:dyDescent="0.25">
      <c r="B148" s="95">
        <v>44034</v>
      </c>
      <c r="C148" s="115">
        <v>78</v>
      </c>
      <c r="D148" s="72">
        <v>40837</v>
      </c>
      <c r="E148" s="116">
        <v>33</v>
      </c>
      <c r="F148" s="117">
        <v>45</v>
      </c>
      <c r="G148" s="118">
        <v>39849</v>
      </c>
      <c r="H148" s="116">
        <v>62</v>
      </c>
      <c r="I148" s="101">
        <v>16</v>
      </c>
      <c r="J148" s="94">
        <v>36452</v>
      </c>
    </row>
    <row r="149" spans="2:10" ht="15" customHeight="1" x14ac:dyDescent="0.25">
      <c r="B149" s="95">
        <v>44035</v>
      </c>
      <c r="C149" s="115">
        <v>53</v>
      </c>
      <c r="D149" s="72">
        <v>40890</v>
      </c>
      <c r="E149" s="116">
        <v>22</v>
      </c>
      <c r="F149" s="117">
        <v>31</v>
      </c>
      <c r="G149" s="118">
        <v>39880</v>
      </c>
      <c r="H149" s="116">
        <v>44</v>
      </c>
      <c r="I149" s="101">
        <v>9</v>
      </c>
      <c r="J149" s="94">
        <v>36461</v>
      </c>
    </row>
    <row r="150" spans="2:10" ht="15" customHeight="1" x14ac:dyDescent="0.25">
      <c r="B150" s="95">
        <v>44036</v>
      </c>
      <c r="C150" s="115">
        <v>123</v>
      </c>
      <c r="D150" s="72">
        <v>41013</v>
      </c>
      <c r="E150" s="116">
        <v>53</v>
      </c>
      <c r="F150" s="117">
        <v>70</v>
      </c>
      <c r="G150" s="118">
        <v>39950</v>
      </c>
      <c r="H150" s="116">
        <v>91</v>
      </c>
      <c r="I150" s="101">
        <v>32</v>
      </c>
      <c r="J150" s="94">
        <v>36493</v>
      </c>
    </row>
    <row r="151" spans="2:10" ht="15" customHeight="1" x14ac:dyDescent="0.25">
      <c r="B151" s="95">
        <v>44037</v>
      </c>
      <c r="C151" s="115">
        <v>61</v>
      </c>
      <c r="D151" s="72">
        <v>41074</v>
      </c>
      <c r="E151" s="116">
        <v>29</v>
      </c>
      <c r="F151" s="117">
        <v>32</v>
      </c>
      <c r="G151" s="118">
        <v>39982</v>
      </c>
      <c r="H151" s="116">
        <v>46</v>
      </c>
      <c r="I151" s="101">
        <v>15</v>
      </c>
      <c r="J151" s="94">
        <v>36508</v>
      </c>
    </row>
    <row r="152" spans="2:10" ht="15" customHeight="1" x14ac:dyDescent="0.25">
      <c r="B152" s="95">
        <v>44038</v>
      </c>
      <c r="C152" s="115">
        <v>13</v>
      </c>
      <c r="D152" s="72">
        <v>41087</v>
      </c>
      <c r="E152" s="116">
        <v>3</v>
      </c>
      <c r="F152" s="117">
        <v>10</v>
      </c>
      <c r="G152" s="118">
        <v>39992</v>
      </c>
      <c r="H152" s="116">
        <v>6</v>
      </c>
      <c r="I152" s="101">
        <v>7</v>
      </c>
      <c r="J152" s="94">
        <v>36515</v>
      </c>
    </row>
    <row r="153" spans="2:10" ht="15" customHeight="1" x14ac:dyDescent="0.25">
      <c r="B153" s="95">
        <v>44039</v>
      </c>
      <c r="C153" s="115">
        <v>7</v>
      </c>
      <c r="D153" s="72">
        <v>41094</v>
      </c>
      <c r="E153" s="116">
        <v>4</v>
      </c>
      <c r="F153" s="117">
        <v>3</v>
      </c>
      <c r="G153" s="118">
        <v>39995</v>
      </c>
      <c r="H153" s="116">
        <v>4</v>
      </c>
      <c r="I153" s="101">
        <v>3</v>
      </c>
      <c r="J153" s="94">
        <v>36518</v>
      </c>
    </row>
    <row r="154" spans="2:10" ht="15" customHeight="1" x14ac:dyDescent="0.25">
      <c r="B154" s="95">
        <v>44040</v>
      </c>
      <c r="C154" s="115">
        <v>119</v>
      </c>
      <c r="D154" s="72">
        <v>41213</v>
      </c>
      <c r="E154" s="116">
        <v>70</v>
      </c>
      <c r="F154" s="117">
        <v>49</v>
      </c>
      <c r="G154" s="118">
        <v>40044</v>
      </c>
      <c r="H154" s="116">
        <v>98</v>
      </c>
      <c r="I154" s="101">
        <v>21</v>
      </c>
      <c r="J154" s="94">
        <v>36539</v>
      </c>
    </row>
    <row r="155" spans="2:10" ht="15" customHeight="1" x14ac:dyDescent="0.25">
      <c r="B155" s="95">
        <v>44041</v>
      </c>
      <c r="C155" s="115">
        <v>78</v>
      </c>
      <c r="D155" s="72">
        <v>41291</v>
      </c>
      <c r="E155" s="116">
        <v>32</v>
      </c>
      <c r="F155" s="117">
        <v>46</v>
      </c>
      <c r="G155" s="118">
        <v>40090</v>
      </c>
      <c r="H155" s="116">
        <v>49</v>
      </c>
      <c r="I155" s="101">
        <v>29</v>
      </c>
      <c r="J155" s="94">
        <v>36568</v>
      </c>
    </row>
    <row r="156" spans="2:10" ht="15" customHeight="1" x14ac:dyDescent="0.25">
      <c r="B156" s="95">
        <v>44042</v>
      </c>
      <c r="C156" s="115">
        <v>38</v>
      </c>
      <c r="D156" s="72">
        <v>41329</v>
      </c>
      <c r="E156" s="116">
        <v>23</v>
      </c>
      <c r="F156" s="117">
        <v>15</v>
      </c>
      <c r="G156" s="118">
        <v>40105</v>
      </c>
      <c r="H156" s="116">
        <v>38</v>
      </c>
      <c r="I156" s="101">
        <v>0</v>
      </c>
      <c r="J156" s="94">
        <v>36568</v>
      </c>
    </row>
    <row r="157" spans="2:10" ht="15" customHeight="1" x14ac:dyDescent="0.25">
      <c r="B157" s="95">
        <v>44043</v>
      </c>
      <c r="C157" s="115">
        <v>114</v>
      </c>
      <c r="D157" s="72">
        <v>41443</v>
      </c>
      <c r="E157" s="116">
        <v>76</v>
      </c>
      <c r="F157" s="117">
        <v>38</v>
      </c>
      <c r="G157" s="118">
        <v>40143</v>
      </c>
      <c r="H157" s="116">
        <v>100</v>
      </c>
      <c r="I157" s="101">
        <v>14</v>
      </c>
      <c r="J157" s="94">
        <v>36582</v>
      </c>
    </row>
    <row r="158" spans="2:10" ht="15" customHeight="1" x14ac:dyDescent="0.25">
      <c r="B158" s="95">
        <v>44044</v>
      </c>
      <c r="C158" s="115">
        <v>72</v>
      </c>
      <c r="D158" s="72">
        <v>41515</v>
      </c>
      <c r="E158" s="116">
        <v>48</v>
      </c>
      <c r="F158" s="117">
        <v>24</v>
      </c>
      <c r="G158" s="118">
        <v>40167</v>
      </c>
      <c r="H158" s="116">
        <v>61</v>
      </c>
      <c r="I158" s="101">
        <v>11</v>
      </c>
      <c r="J158" s="94">
        <v>36593</v>
      </c>
    </row>
    <row r="159" spans="2:10" ht="15" customHeight="1" x14ac:dyDescent="0.25">
      <c r="B159" s="95">
        <v>44045</v>
      </c>
      <c r="C159" s="115">
        <v>5</v>
      </c>
      <c r="D159" s="72">
        <v>41520</v>
      </c>
      <c r="E159" s="116">
        <v>1</v>
      </c>
      <c r="F159" s="117">
        <v>4</v>
      </c>
      <c r="G159" s="118">
        <v>40171</v>
      </c>
      <c r="H159" s="116">
        <v>3</v>
      </c>
      <c r="I159" s="101">
        <v>2</v>
      </c>
      <c r="J159" s="94">
        <v>36595</v>
      </c>
    </row>
    <row r="160" spans="2:10" ht="15" customHeight="1" x14ac:dyDescent="0.25">
      <c r="B160" s="95">
        <v>44046</v>
      </c>
      <c r="C160" s="115">
        <v>9</v>
      </c>
      <c r="D160" s="72">
        <v>41529</v>
      </c>
      <c r="E160" s="116">
        <v>4</v>
      </c>
      <c r="F160" s="117">
        <v>5</v>
      </c>
      <c r="G160" s="118">
        <v>40176</v>
      </c>
      <c r="H160" s="116">
        <v>8</v>
      </c>
      <c r="I160" s="101">
        <v>1</v>
      </c>
      <c r="J160" s="94">
        <v>36596</v>
      </c>
    </row>
    <row r="161" spans="2:10" ht="15" customHeight="1" x14ac:dyDescent="0.25">
      <c r="B161" s="95">
        <v>44047</v>
      </c>
      <c r="C161" s="115">
        <v>88</v>
      </c>
      <c r="D161" s="72">
        <v>41617</v>
      </c>
      <c r="E161" s="116">
        <v>48</v>
      </c>
      <c r="F161" s="117">
        <v>40</v>
      </c>
      <c r="G161" s="118">
        <v>40216</v>
      </c>
      <c r="H161" s="116">
        <v>71</v>
      </c>
      <c r="I161" s="101">
        <v>17</v>
      </c>
      <c r="J161" s="94">
        <v>36613</v>
      </c>
    </row>
    <row r="162" spans="2:10" ht="15" customHeight="1" x14ac:dyDescent="0.25">
      <c r="B162" s="95">
        <v>44048</v>
      </c>
      <c r="C162" s="115">
        <v>63</v>
      </c>
      <c r="D162" s="72">
        <v>41680</v>
      </c>
      <c r="E162" s="116">
        <v>24</v>
      </c>
      <c r="F162" s="117">
        <v>39</v>
      </c>
      <c r="G162" s="118">
        <v>40255</v>
      </c>
      <c r="H162" s="116">
        <v>51</v>
      </c>
      <c r="I162" s="101">
        <v>12</v>
      </c>
      <c r="J162" s="94">
        <v>36625</v>
      </c>
    </row>
    <row r="163" spans="2:10" ht="15" customHeight="1" x14ac:dyDescent="0.25">
      <c r="B163" s="95">
        <v>44049</v>
      </c>
      <c r="C163" s="115">
        <v>46</v>
      </c>
      <c r="D163" s="72">
        <v>41726</v>
      </c>
      <c r="E163" s="116">
        <v>30</v>
      </c>
      <c r="F163" s="117">
        <v>16</v>
      </c>
      <c r="G163" s="118">
        <v>40271</v>
      </c>
      <c r="H163" s="116">
        <v>31</v>
      </c>
      <c r="I163" s="101">
        <v>15</v>
      </c>
      <c r="J163" s="94">
        <v>36640</v>
      </c>
    </row>
    <row r="164" spans="2:10" ht="15" customHeight="1" x14ac:dyDescent="0.25">
      <c r="B164" s="95">
        <v>44050</v>
      </c>
      <c r="C164" s="115">
        <v>91</v>
      </c>
      <c r="D164" s="72">
        <v>41817</v>
      </c>
      <c r="E164" s="116">
        <v>56</v>
      </c>
      <c r="F164" s="117">
        <v>35</v>
      </c>
      <c r="G164" s="118">
        <v>40306</v>
      </c>
      <c r="H164" s="116">
        <v>86</v>
      </c>
      <c r="I164" s="101">
        <v>5</v>
      </c>
      <c r="J164" s="94">
        <v>36645</v>
      </c>
    </row>
    <row r="165" spans="2:10" ht="15" customHeight="1" x14ac:dyDescent="0.25">
      <c r="B165" s="95">
        <v>44051</v>
      </c>
      <c r="C165" s="115">
        <v>54</v>
      </c>
      <c r="D165" s="72">
        <v>41871</v>
      </c>
      <c r="E165" s="116">
        <v>37</v>
      </c>
      <c r="F165" s="117">
        <v>17</v>
      </c>
      <c r="G165" s="118">
        <v>40323</v>
      </c>
      <c r="H165" s="116">
        <v>52</v>
      </c>
      <c r="I165" s="101">
        <v>2</v>
      </c>
      <c r="J165" s="94">
        <v>36647</v>
      </c>
    </row>
    <row r="166" spans="2:10" ht="15" customHeight="1" x14ac:dyDescent="0.25">
      <c r="B166" s="95">
        <v>44052</v>
      </c>
      <c r="C166" s="115">
        <v>8</v>
      </c>
      <c r="D166" s="72">
        <v>41879</v>
      </c>
      <c r="E166" s="116">
        <v>2</v>
      </c>
      <c r="F166" s="117">
        <v>6</v>
      </c>
      <c r="G166" s="118">
        <v>40329</v>
      </c>
      <c r="H166" s="116">
        <v>3</v>
      </c>
      <c r="I166" s="101">
        <v>5</v>
      </c>
      <c r="J166" s="94">
        <v>36652</v>
      </c>
    </row>
    <row r="167" spans="2:10" ht="15" customHeight="1" x14ac:dyDescent="0.25">
      <c r="B167" s="95">
        <v>44053</v>
      </c>
      <c r="C167" s="104">
        <v>21</v>
      </c>
      <c r="D167" s="72">
        <v>41900</v>
      </c>
      <c r="E167" s="121">
        <v>3</v>
      </c>
      <c r="F167" s="102">
        <v>18</v>
      </c>
      <c r="G167" s="118">
        <v>40347</v>
      </c>
      <c r="H167" s="121">
        <v>4</v>
      </c>
      <c r="I167" s="102">
        <v>17</v>
      </c>
      <c r="J167" s="94">
        <v>36669</v>
      </c>
    </row>
    <row r="168" spans="2:10" ht="15" customHeight="1" x14ac:dyDescent="0.25">
      <c r="B168" s="95">
        <v>44054</v>
      </c>
      <c r="C168" s="104">
        <v>100</v>
      </c>
      <c r="D168" s="108">
        <f>D167+C168</f>
        <v>42000</v>
      </c>
      <c r="E168" s="121">
        <f>C168-F168</f>
        <v>72</v>
      </c>
      <c r="F168" s="109">
        <v>28</v>
      </c>
      <c r="G168" s="119">
        <f>G167+F168</f>
        <v>40375</v>
      </c>
      <c r="H168" s="121">
        <f>C168-I168</f>
        <v>89</v>
      </c>
      <c r="I168" s="109">
        <v>11</v>
      </c>
      <c r="J168" s="94">
        <f>J167+I168</f>
        <v>36680</v>
      </c>
    </row>
    <row r="169" spans="2:10" ht="15" customHeight="1" x14ac:dyDescent="0.25">
      <c r="B169" s="95">
        <v>44055</v>
      </c>
      <c r="C169" s="104">
        <v>72</v>
      </c>
      <c r="D169" s="108">
        <f t="shared" ref="D169:D176" si="0">D168+C169</f>
        <v>42072</v>
      </c>
      <c r="E169" s="121">
        <f t="shared" ref="E169:E176" si="1">C169-F169</f>
        <v>43</v>
      </c>
      <c r="F169" s="109">
        <v>29</v>
      </c>
      <c r="G169" s="119">
        <f t="shared" ref="G169:G176" si="2">G168+F169</f>
        <v>40404</v>
      </c>
      <c r="H169" s="121">
        <f t="shared" ref="H169:H176" si="3">C169-I169</f>
        <v>57</v>
      </c>
      <c r="I169" s="109">
        <v>15</v>
      </c>
      <c r="J169" s="94">
        <f t="shared" ref="J169:J176" si="4">J168+I169</f>
        <v>36695</v>
      </c>
    </row>
    <row r="170" spans="2:10" ht="15" customHeight="1" x14ac:dyDescent="0.25">
      <c r="B170" s="95">
        <v>44056</v>
      </c>
      <c r="C170" s="104">
        <v>70</v>
      </c>
      <c r="D170" s="108">
        <f t="shared" si="0"/>
        <v>42142</v>
      </c>
      <c r="E170" s="121">
        <f t="shared" si="1"/>
        <v>49</v>
      </c>
      <c r="F170" s="109">
        <v>21</v>
      </c>
      <c r="G170" s="119">
        <f t="shared" si="2"/>
        <v>40425</v>
      </c>
      <c r="H170" s="121">
        <f t="shared" si="3"/>
        <v>52</v>
      </c>
      <c r="I170" s="109">
        <v>18</v>
      </c>
      <c r="J170" s="94">
        <f t="shared" si="4"/>
        <v>36713</v>
      </c>
    </row>
    <row r="171" spans="2:10" ht="15" customHeight="1" x14ac:dyDescent="0.25">
      <c r="B171" s="95">
        <v>44057</v>
      </c>
      <c r="C171" s="104">
        <v>122</v>
      </c>
      <c r="D171" s="108">
        <f t="shared" si="0"/>
        <v>42264</v>
      </c>
      <c r="E171" s="121">
        <f t="shared" si="1"/>
        <v>93</v>
      </c>
      <c r="F171" s="109">
        <v>29</v>
      </c>
      <c r="G171" s="119">
        <f t="shared" si="2"/>
        <v>40454</v>
      </c>
      <c r="H171" s="121">
        <f t="shared" si="3"/>
        <v>112</v>
      </c>
      <c r="I171" s="109">
        <v>10</v>
      </c>
      <c r="J171" s="94">
        <f t="shared" si="4"/>
        <v>36723</v>
      </c>
    </row>
    <row r="172" spans="2:10" ht="15" customHeight="1" x14ac:dyDescent="0.25">
      <c r="B172" s="95">
        <v>44058</v>
      </c>
      <c r="C172" s="104">
        <v>40</v>
      </c>
      <c r="D172" s="108">
        <f t="shared" si="0"/>
        <v>42304</v>
      </c>
      <c r="E172" s="121">
        <f t="shared" si="1"/>
        <v>19</v>
      </c>
      <c r="F172" s="109">
        <v>21</v>
      </c>
      <c r="G172" s="119">
        <f t="shared" si="2"/>
        <v>40475</v>
      </c>
      <c r="H172" s="121">
        <f t="shared" si="3"/>
        <v>38</v>
      </c>
      <c r="I172" s="109">
        <v>2</v>
      </c>
      <c r="J172" s="94">
        <f t="shared" si="4"/>
        <v>36725</v>
      </c>
    </row>
    <row r="173" spans="2:10" ht="15" customHeight="1" x14ac:dyDescent="0.25">
      <c r="B173" s="95">
        <v>44059</v>
      </c>
      <c r="C173" s="104">
        <v>7</v>
      </c>
      <c r="D173" s="108">
        <f t="shared" si="0"/>
        <v>42311</v>
      </c>
      <c r="E173" s="121">
        <f t="shared" si="1"/>
        <v>4</v>
      </c>
      <c r="F173" s="109">
        <v>3</v>
      </c>
      <c r="G173" s="119">
        <f t="shared" si="2"/>
        <v>40478</v>
      </c>
      <c r="H173" s="121">
        <f t="shared" si="3"/>
        <v>4</v>
      </c>
      <c r="I173" s="109">
        <v>3</v>
      </c>
      <c r="J173" s="94">
        <f t="shared" si="4"/>
        <v>36728</v>
      </c>
    </row>
    <row r="174" spans="2:10" ht="15" customHeight="1" x14ac:dyDescent="0.25">
      <c r="B174" s="95">
        <v>44060</v>
      </c>
      <c r="C174" s="104">
        <v>9</v>
      </c>
      <c r="D174" s="108">
        <f t="shared" si="0"/>
        <v>42320</v>
      </c>
      <c r="E174" s="121">
        <f t="shared" si="1"/>
        <v>6</v>
      </c>
      <c r="F174" s="109">
        <v>3</v>
      </c>
      <c r="G174" s="119">
        <f t="shared" si="2"/>
        <v>40481</v>
      </c>
      <c r="H174" s="121">
        <f t="shared" si="3"/>
        <v>6</v>
      </c>
      <c r="I174" s="109">
        <v>3</v>
      </c>
      <c r="J174" s="94">
        <f t="shared" si="4"/>
        <v>36731</v>
      </c>
    </row>
    <row r="175" spans="2:10" ht="15" customHeight="1" x14ac:dyDescent="0.25">
      <c r="B175" s="95">
        <v>44061</v>
      </c>
      <c r="C175" s="104">
        <v>98</v>
      </c>
      <c r="D175" s="108">
        <f t="shared" si="0"/>
        <v>42418</v>
      </c>
      <c r="E175" s="121">
        <f t="shared" si="1"/>
        <v>74</v>
      </c>
      <c r="F175" s="109">
        <v>24</v>
      </c>
      <c r="G175" s="119">
        <f t="shared" si="2"/>
        <v>40505</v>
      </c>
      <c r="H175" s="121">
        <f t="shared" si="3"/>
        <v>87</v>
      </c>
      <c r="I175" s="109">
        <v>11</v>
      </c>
      <c r="J175" s="94">
        <f t="shared" si="4"/>
        <v>36742</v>
      </c>
    </row>
    <row r="176" spans="2:10" ht="15" customHeight="1" x14ac:dyDescent="0.25">
      <c r="B176" s="95">
        <v>44062</v>
      </c>
      <c r="C176" s="104">
        <v>48</v>
      </c>
      <c r="D176" s="108">
        <f t="shared" si="0"/>
        <v>42466</v>
      </c>
      <c r="E176" s="121">
        <f t="shared" si="1"/>
        <v>32</v>
      </c>
      <c r="F176" s="109">
        <v>16</v>
      </c>
      <c r="G176" s="119">
        <f t="shared" si="2"/>
        <v>40521</v>
      </c>
      <c r="H176" s="121">
        <f t="shared" si="3"/>
        <v>33</v>
      </c>
      <c r="I176" s="109">
        <v>15</v>
      </c>
      <c r="J176" s="94">
        <f t="shared" si="4"/>
        <v>36757</v>
      </c>
    </row>
    <row r="177" spans="2:12" ht="15" customHeight="1" x14ac:dyDescent="0.25">
      <c r="B177" s="95">
        <v>44063</v>
      </c>
      <c r="C177" s="104">
        <v>61</v>
      </c>
      <c r="D177" s="72">
        <f>D176+C177</f>
        <v>42527</v>
      </c>
      <c r="E177" s="121">
        <f t="shared" ref="E177" si="5">C177-F177</f>
        <v>35</v>
      </c>
      <c r="F177" s="101">
        <v>26</v>
      </c>
      <c r="G177" s="120">
        <f t="shared" ref="G177" si="6">G176+F177</f>
        <v>40547</v>
      </c>
      <c r="H177" s="121">
        <f t="shared" ref="H177" si="7">C177-I177</f>
        <v>55</v>
      </c>
      <c r="I177" s="101">
        <v>6</v>
      </c>
      <c r="J177" s="94">
        <f t="shared" ref="J177" si="8">J176+I177</f>
        <v>36763</v>
      </c>
    </row>
    <row r="178" spans="2:12" ht="15" customHeight="1" x14ac:dyDescent="0.25">
      <c r="B178" s="77" t="s">
        <v>8</v>
      </c>
      <c r="C178" s="103">
        <f>SUM(C6:C177)</f>
        <v>42527</v>
      </c>
      <c r="D178" s="105"/>
      <c r="E178" s="103">
        <f>SUM(E6:E177)</f>
        <v>1980</v>
      </c>
      <c r="F178" s="103">
        <f>SUM(F6:F177)</f>
        <v>40547</v>
      </c>
      <c r="G178" s="105"/>
      <c r="H178" s="103">
        <f>SUM(H6:H177)</f>
        <v>5764</v>
      </c>
      <c r="I178" s="103">
        <f>SUM(I6:I177)</f>
        <v>36763</v>
      </c>
      <c r="J178" s="111"/>
      <c r="K178" s="73"/>
      <c r="L178" s="73"/>
    </row>
    <row r="179" spans="2:12" ht="15" customHeight="1" x14ac:dyDescent="0.25">
      <c r="B179" s="65"/>
    </row>
    <row r="180" spans="2:12" ht="15" customHeight="1" x14ac:dyDescent="0.25">
      <c r="B180" s="65"/>
    </row>
    <row r="181" spans="2:12" ht="15" customHeight="1" x14ac:dyDescent="0.25">
      <c r="B181" s="65"/>
    </row>
    <row r="182" spans="2:12" ht="15" customHeight="1" x14ac:dyDescent="0.25">
      <c r="B182" s="65"/>
    </row>
    <row r="183" spans="2:12" ht="15" customHeight="1" x14ac:dyDescent="0.25">
      <c r="B183" s="70"/>
    </row>
    <row r="185" spans="2:12" ht="15" customHeight="1" x14ac:dyDescent="0.25">
      <c r="B185" s="71"/>
    </row>
    <row r="186" spans="2:12" ht="15" customHeight="1" x14ac:dyDescent="0.25">
      <c r="B186" s="71"/>
    </row>
    <row r="187" spans="2:12" ht="15" customHeight="1" x14ac:dyDescent="0.25">
      <c r="B187" s="71"/>
    </row>
    <row r="188" spans="2:12" ht="15" customHeight="1" x14ac:dyDescent="0.25">
      <c r="B188" s="71"/>
    </row>
    <row r="189" spans="2:12" ht="15" customHeight="1" x14ac:dyDescent="0.25">
      <c r="B189" s="71"/>
    </row>
    <row r="190" spans="2:12" ht="15" customHeight="1" x14ac:dyDescent="0.25">
      <c r="B190" s="71"/>
    </row>
    <row r="191" spans="2:12" ht="15" customHeight="1" x14ac:dyDescent="0.25">
      <c r="B191" s="71"/>
    </row>
    <row r="192" spans="2:12" ht="15" customHeight="1" x14ac:dyDescent="0.25">
      <c r="B192" s="71"/>
    </row>
    <row r="193" spans="2:2" ht="15" customHeight="1" x14ac:dyDescent="0.25">
      <c r="B193" s="71"/>
    </row>
    <row r="194" spans="2:2" ht="15" customHeight="1" x14ac:dyDescent="0.25">
      <c r="B194" s="71"/>
    </row>
    <row r="195" spans="2:2" ht="15" customHeight="1" x14ac:dyDescent="0.25">
      <c r="B195" s="71"/>
    </row>
    <row r="196" spans="2:2" ht="15" customHeight="1" x14ac:dyDescent="0.25">
      <c r="B196" s="71"/>
    </row>
    <row r="197" spans="2:2" ht="15" customHeight="1" x14ac:dyDescent="0.25">
      <c r="B197" s="71"/>
    </row>
    <row r="198" spans="2:2" ht="15" customHeight="1" x14ac:dyDescent="0.25">
      <c r="B198" s="71"/>
    </row>
    <row r="199" spans="2:2" ht="15" customHeight="1" x14ac:dyDescent="0.25">
      <c r="B199" s="71"/>
    </row>
    <row r="200" spans="2:2" ht="15" customHeight="1" x14ac:dyDescent="0.25">
      <c r="B200" s="71"/>
    </row>
    <row r="201" spans="2:2" ht="15" customHeight="1" x14ac:dyDescent="0.25">
      <c r="B201" s="71"/>
    </row>
    <row r="202" spans="2:2" ht="15" customHeight="1" x14ac:dyDescent="0.25">
      <c r="B202" s="71"/>
    </row>
    <row r="203" spans="2:2" ht="15" customHeight="1" x14ac:dyDescent="0.25">
      <c r="B203" s="71"/>
    </row>
    <row r="204" spans="2:2" ht="15" customHeight="1" x14ac:dyDescent="0.25">
      <c r="B204" s="71"/>
    </row>
    <row r="205" spans="2:2" ht="15" customHeight="1" x14ac:dyDescent="0.25">
      <c r="B205" s="71"/>
    </row>
    <row r="206" spans="2:2" ht="15" customHeight="1" x14ac:dyDescent="0.25">
      <c r="B206" s="71"/>
    </row>
    <row r="207" spans="2:2" ht="15" customHeight="1" x14ac:dyDescent="0.25">
      <c r="B207" s="71"/>
    </row>
    <row r="208" spans="2:2" ht="15" customHeight="1" x14ac:dyDescent="0.25">
      <c r="B208" s="71"/>
    </row>
    <row r="209" spans="2:2" ht="15" customHeight="1" x14ac:dyDescent="0.25">
      <c r="B209" s="71"/>
    </row>
    <row r="210" spans="2:2" ht="15" customHeight="1" x14ac:dyDescent="0.25">
      <c r="B210" s="71"/>
    </row>
    <row r="211" spans="2:2" ht="15" customHeight="1" x14ac:dyDescent="0.25">
      <c r="B211" s="71"/>
    </row>
    <row r="212" spans="2:2" ht="15" customHeight="1" x14ac:dyDescent="0.25">
      <c r="B212" s="71"/>
    </row>
    <row r="213" spans="2:2" ht="15" customHeight="1" x14ac:dyDescent="0.25">
      <c r="B213" s="71"/>
    </row>
    <row r="214" spans="2:2" ht="15" customHeight="1" x14ac:dyDescent="0.25">
      <c r="B214" s="71"/>
    </row>
    <row r="215" spans="2:2" ht="15" customHeight="1" x14ac:dyDescent="0.25">
      <c r="B215" s="71"/>
    </row>
    <row r="216" spans="2:2" ht="15" customHeight="1" x14ac:dyDescent="0.25">
      <c r="B216" s="71"/>
    </row>
    <row r="217" spans="2:2" ht="15" customHeight="1" x14ac:dyDescent="0.25">
      <c r="B217" s="71"/>
    </row>
    <row r="218" spans="2:2" ht="15" customHeight="1" x14ac:dyDescent="0.25">
      <c r="B218" s="71"/>
    </row>
    <row r="219" spans="2:2" ht="15" customHeight="1" x14ac:dyDescent="0.25">
      <c r="B219" s="71"/>
    </row>
    <row r="220" spans="2:2" ht="15" customHeight="1" x14ac:dyDescent="0.25">
      <c r="B220" s="71"/>
    </row>
    <row r="221" spans="2:2" ht="15" customHeight="1" x14ac:dyDescent="0.25">
      <c r="B221" s="71"/>
    </row>
    <row r="222" spans="2:2" ht="15" customHeight="1" x14ac:dyDescent="0.25">
      <c r="B222" s="71"/>
    </row>
    <row r="223" spans="2:2" ht="15" customHeight="1" x14ac:dyDescent="0.25">
      <c r="B223" s="71"/>
    </row>
    <row r="224" spans="2:2" ht="15" customHeight="1" x14ac:dyDescent="0.25">
      <c r="B224" s="71"/>
    </row>
    <row r="225" spans="2:2" ht="15" customHeight="1" x14ac:dyDescent="0.25">
      <c r="B225" s="71"/>
    </row>
    <row r="226" spans="2:2" ht="15" customHeight="1" x14ac:dyDescent="0.25">
      <c r="B226" s="71"/>
    </row>
    <row r="227" spans="2:2" ht="15" customHeight="1" x14ac:dyDescent="0.25">
      <c r="B227" s="71"/>
    </row>
    <row r="228" spans="2:2" ht="15" customHeight="1" x14ac:dyDescent="0.25">
      <c r="B228" s="71"/>
    </row>
    <row r="229" spans="2:2" ht="15" customHeight="1" x14ac:dyDescent="0.25">
      <c r="B229" s="71"/>
    </row>
    <row r="230" spans="2:2" ht="15" customHeight="1" x14ac:dyDescent="0.25">
      <c r="B230" s="71"/>
    </row>
    <row r="231" spans="2:2" ht="15" customHeight="1" x14ac:dyDescent="0.25">
      <c r="B231" s="71"/>
    </row>
    <row r="232" spans="2:2" ht="15" customHeight="1" x14ac:dyDescent="0.25">
      <c r="B232" s="71"/>
    </row>
    <row r="233" spans="2:2" ht="15" customHeight="1" x14ac:dyDescent="0.25">
      <c r="B233" s="71"/>
    </row>
    <row r="234" spans="2:2" ht="15" customHeight="1" x14ac:dyDescent="0.25">
      <c r="B234" s="71"/>
    </row>
    <row r="235" spans="2:2" ht="15" customHeight="1" x14ac:dyDescent="0.25">
      <c r="B235" s="71"/>
    </row>
    <row r="236" spans="2:2" ht="15" customHeight="1" x14ac:dyDescent="0.25">
      <c r="B236" s="71"/>
    </row>
    <row r="237" spans="2:2" ht="15" customHeight="1" x14ac:dyDescent="0.25">
      <c r="B237" s="71"/>
    </row>
    <row r="238" spans="2:2" ht="15" customHeight="1" x14ac:dyDescent="0.25">
      <c r="B238" s="71"/>
    </row>
    <row r="239" spans="2:2" ht="15" customHeight="1" x14ac:dyDescent="0.25">
      <c r="B239" s="71"/>
    </row>
    <row r="240" spans="2:2" ht="15" customHeight="1" x14ac:dyDescent="0.25">
      <c r="B240" s="71"/>
    </row>
    <row r="241" spans="2:2" ht="15" customHeight="1" x14ac:dyDescent="0.25">
      <c r="B241" s="71"/>
    </row>
    <row r="242" spans="2:2" ht="15" customHeight="1" x14ac:dyDescent="0.25">
      <c r="B242" s="71"/>
    </row>
    <row r="243" spans="2:2" ht="15" customHeight="1" x14ac:dyDescent="0.25">
      <c r="B243" s="71"/>
    </row>
    <row r="244" spans="2:2" ht="15" customHeight="1" x14ac:dyDescent="0.25">
      <c r="B244" s="71"/>
    </row>
    <row r="245" spans="2:2" ht="15" customHeight="1" x14ac:dyDescent="0.25">
      <c r="B245" s="71"/>
    </row>
    <row r="246" spans="2:2" ht="15" customHeight="1" x14ac:dyDescent="0.25">
      <c r="B246" s="71"/>
    </row>
    <row r="247" spans="2:2" ht="15" customHeight="1" x14ac:dyDescent="0.25">
      <c r="B247" s="71"/>
    </row>
    <row r="248" spans="2:2" ht="15" customHeight="1" x14ac:dyDescent="0.25">
      <c r="B248" s="71"/>
    </row>
    <row r="249" spans="2:2" ht="15" customHeight="1" x14ac:dyDescent="0.25">
      <c r="B249" s="71"/>
    </row>
    <row r="250" spans="2:2" ht="15" customHeight="1" x14ac:dyDescent="0.25">
      <c r="B250" s="71"/>
    </row>
    <row r="251" spans="2:2" ht="15" customHeight="1" x14ac:dyDescent="0.25">
      <c r="B251" s="71"/>
    </row>
    <row r="252" spans="2:2" ht="15" customHeight="1" x14ac:dyDescent="0.25">
      <c r="B252" s="71"/>
    </row>
    <row r="253" spans="2:2" ht="15" customHeight="1" x14ac:dyDescent="0.25">
      <c r="B253" s="71"/>
    </row>
    <row r="254" spans="2:2" ht="15" customHeight="1" x14ac:dyDescent="0.25">
      <c r="B254" s="71"/>
    </row>
    <row r="255" spans="2:2" ht="15" customHeight="1" x14ac:dyDescent="0.25">
      <c r="B255" s="71"/>
    </row>
    <row r="256" spans="2:2" ht="15" customHeight="1" x14ac:dyDescent="0.25">
      <c r="B256" s="71"/>
    </row>
    <row r="257" spans="2:2" ht="15" customHeight="1" x14ac:dyDescent="0.25">
      <c r="B257" s="71"/>
    </row>
    <row r="258" spans="2:2" ht="15" customHeight="1" x14ac:dyDescent="0.25">
      <c r="B258" s="71"/>
    </row>
    <row r="259" spans="2:2" ht="15" customHeight="1" x14ac:dyDescent="0.25">
      <c r="B259" s="71"/>
    </row>
    <row r="260" spans="2:2" ht="15" customHeight="1" x14ac:dyDescent="0.25">
      <c r="B260" s="71"/>
    </row>
    <row r="261" spans="2:2" ht="15" customHeight="1" x14ac:dyDescent="0.25">
      <c r="B261" s="71"/>
    </row>
    <row r="262" spans="2:2" ht="15" customHeight="1" x14ac:dyDescent="0.25">
      <c r="B262" s="71"/>
    </row>
    <row r="263" spans="2:2" ht="15" customHeight="1" x14ac:dyDescent="0.25">
      <c r="B263" s="71"/>
    </row>
    <row r="264" spans="2:2" ht="15" customHeight="1" x14ac:dyDescent="0.25">
      <c r="B264" s="71"/>
    </row>
    <row r="265" spans="2:2" ht="15" customHeight="1" x14ac:dyDescent="0.25">
      <c r="B265" s="71"/>
    </row>
    <row r="266" spans="2:2" ht="15" customHeight="1" x14ac:dyDescent="0.25">
      <c r="B266" s="71"/>
    </row>
    <row r="267" spans="2:2" ht="15" customHeight="1" x14ac:dyDescent="0.25">
      <c r="B267" s="71"/>
    </row>
    <row r="268" spans="2:2" ht="15" customHeight="1" x14ac:dyDescent="0.25">
      <c r="B268" s="71"/>
    </row>
    <row r="269" spans="2:2" ht="15" customHeight="1" x14ac:dyDescent="0.25">
      <c r="B269" s="71"/>
    </row>
    <row r="270" spans="2:2" ht="15" customHeight="1" x14ac:dyDescent="0.25">
      <c r="B270" s="71"/>
    </row>
    <row r="271" spans="2:2" ht="15" customHeight="1" x14ac:dyDescent="0.25">
      <c r="B271" s="71"/>
    </row>
    <row r="272" spans="2:2" ht="15" customHeight="1" x14ac:dyDescent="0.25">
      <c r="B272" s="71"/>
    </row>
    <row r="273" spans="2:2" ht="15" customHeight="1" x14ac:dyDescent="0.25">
      <c r="B273" s="71"/>
    </row>
    <row r="274" spans="2:2" ht="15" customHeight="1" x14ac:dyDescent="0.25">
      <c r="B274" s="71"/>
    </row>
    <row r="275" spans="2:2" ht="15" customHeight="1" x14ac:dyDescent="0.25">
      <c r="B275" s="71"/>
    </row>
    <row r="276" spans="2:2" ht="15" customHeight="1" x14ac:dyDescent="0.25">
      <c r="B276" s="71"/>
    </row>
    <row r="277" spans="2:2" ht="15" customHeight="1" x14ac:dyDescent="0.25">
      <c r="B277" s="71"/>
    </row>
    <row r="278" spans="2:2" ht="15" customHeight="1" x14ac:dyDescent="0.25">
      <c r="B278" s="71"/>
    </row>
    <row r="279" spans="2:2" ht="15" customHeight="1" x14ac:dyDescent="0.25">
      <c r="B279" s="71"/>
    </row>
    <row r="280" spans="2:2" ht="15" customHeight="1" x14ac:dyDescent="0.25">
      <c r="B280" s="71"/>
    </row>
    <row r="281" spans="2:2" ht="15" customHeight="1" x14ac:dyDescent="0.25">
      <c r="B281" s="71"/>
    </row>
    <row r="282" spans="2:2" ht="15" customHeight="1" x14ac:dyDescent="0.25">
      <c r="B282" s="71"/>
    </row>
    <row r="283" spans="2:2" ht="15" customHeight="1" x14ac:dyDescent="0.25">
      <c r="B283" s="71"/>
    </row>
    <row r="284" spans="2:2" ht="15" customHeight="1" x14ac:dyDescent="0.25">
      <c r="B284" s="71"/>
    </row>
    <row r="285" spans="2:2" ht="15" customHeight="1" x14ac:dyDescent="0.25">
      <c r="B285" s="71"/>
    </row>
    <row r="286" spans="2:2" ht="15" customHeight="1" x14ac:dyDescent="0.25">
      <c r="B286" s="71"/>
    </row>
    <row r="287" spans="2:2" ht="15" customHeight="1" x14ac:dyDescent="0.25">
      <c r="B287" s="71"/>
    </row>
    <row r="288" spans="2:2" ht="15" customHeight="1" x14ac:dyDescent="0.25">
      <c r="B288" s="71"/>
    </row>
    <row r="289" spans="2:2" ht="15" customHeight="1" x14ac:dyDescent="0.25">
      <c r="B289" s="71"/>
    </row>
    <row r="290" spans="2:2" ht="15" customHeight="1" x14ac:dyDescent="0.25">
      <c r="B290" s="71"/>
    </row>
    <row r="291" spans="2:2" ht="15" customHeight="1" x14ac:dyDescent="0.25">
      <c r="B291" s="71"/>
    </row>
    <row r="292" spans="2:2" ht="15" customHeight="1" x14ac:dyDescent="0.25">
      <c r="B292" s="71"/>
    </row>
    <row r="293" spans="2:2" ht="15" customHeight="1" x14ac:dyDescent="0.25">
      <c r="B293" s="71"/>
    </row>
    <row r="294" spans="2:2" ht="15" customHeight="1" x14ac:dyDescent="0.25">
      <c r="B294" s="71"/>
    </row>
    <row r="295" spans="2:2" ht="15" customHeight="1" x14ac:dyDescent="0.25">
      <c r="B295" s="71"/>
    </row>
    <row r="296" spans="2:2" ht="15" customHeight="1" x14ac:dyDescent="0.25">
      <c r="B296" s="71"/>
    </row>
    <row r="297" spans="2:2" ht="15" customHeight="1" x14ac:dyDescent="0.25">
      <c r="B297" s="71"/>
    </row>
    <row r="298" spans="2:2" ht="15" customHeight="1" x14ac:dyDescent="0.25">
      <c r="B298" s="71"/>
    </row>
    <row r="299" spans="2:2" ht="15" customHeight="1" x14ac:dyDescent="0.25">
      <c r="B299" s="71"/>
    </row>
    <row r="300" spans="2:2" ht="15" customHeight="1" x14ac:dyDescent="0.25">
      <c r="B300" s="71"/>
    </row>
    <row r="301" spans="2:2" ht="15" customHeight="1" x14ac:dyDescent="0.25">
      <c r="B301" s="71"/>
    </row>
    <row r="302" spans="2:2" ht="15" customHeight="1" x14ac:dyDescent="0.25">
      <c r="B302" s="71"/>
    </row>
    <row r="303" spans="2:2" ht="15" customHeight="1" x14ac:dyDescent="0.25">
      <c r="B303" s="71"/>
    </row>
    <row r="304" spans="2:2" ht="15" customHeight="1" x14ac:dyDescent="0.25">
      <c r="B304" s="71"/>
    </row>
    <row r="305" spans="2:2" ht="15" customHeight="1" x14ac:dyDescent="0.25">
      <c r="B305" s="71"/>
    </row>
  </sheetData>
  <mergeCells count="6">
    <mergeCell ref="C2:J2"/>
    <mergeCell ref="C3:J3"/>
    <mergeCell ref="B4:B5"/>
    <mergeCell ref="C4:D4"/>
    <mergeCell ref="E4:G4"/>
    <mergeCell ref="H4:J4"/>
  </mergeCells>
  <printOptions verticalCentered="1"/>
  <pageMargins left="0.7" right="0.7" top="0.75" bottom="0.75" header="0.3" footer="0.3"/>
  <pageSetup paperSize="9" scale="87" fitToWidth="0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05"/>
  <sheetViews>
    <sheetView showGridLines="0" tabSelected="1" topLeftCell="A147" workbookViewId="0">
      <selection activeCell="I175" sqref="I175"/>
    </sheetView>
  </sheetViews>
  <sheetFormatPr defaultColWidth="8.85546875" defaultRowHeight="15" customHeight="1" x14ac:dyDescent="0.25"/>
  <cols>
    <col min="1" max="1" width="2.7109375" style="65" customWidth="1"/>
    <col min="2" max="2" width="20.28515625" style="69" customWidth="1"/>
    <col min="3" max="3" width="16.42578125" style="65" customWidth="1"/>
    <col min="4" max="4" width="11.28515625" style="65" customWidth="1"/>
    <col min="5" max="5" width="9" style="65" customWidth="1"/>
    <col min="6" max="6" width="15.140625" style="65" customWidth="1"/>
    <col min="7" max="7" width="10.42578125" style="65" customWidth="1"/>
    <col min="8" max="8" width="9.42578125" style="65" customWidth="1"/>
    <col min="9" max="9" width="13.7109375" style="65" bestFit="1" customWidth="1"/>
    <col min="10" max="10" width="13.28515625" style="65" customWidth="1"/>
    <col min="11" max="11" width="8.85546875" style="65" customWidth="1"/>
    <col min="12" max="16384" width="8.85546875" style="65"/>
  </cols>
  <sheetData>
    <row r="1" spans="1:23" ht="15" customHeight="1" x14ac:dyDescent="0.25">
      <c r="B1" s="65"/>
    </row>
    <row r="2" spans="1:23" s="73" customFormat="1" ht="45" customHeight="1" x14ac:dyDescent="0.25">
      <c r="A2" s="66"/>
      <c r="B2" s="67"/>
      <c r="C2" s="135" t="s">
        <v>19</v>
      </c>
      <c r="D2" s="135"/>
      <c r="E2" s="135"/>
      <c r="F2" s="135"/>
      <c r="G2" s="135"/>
      <c r="H2" s="135"/>
      <c r="I2" s="135"/>
      <c r="J2" s="13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</row>
    <row r="3" spans="1:23" s="73" customFormat="1" ht="24.75" customHeight="1" x14ac:dyDescent="0.25">
      <c r="A3" s="66"/>
      <c r="B3" s="68"/>
      <c r="C3" s="136" t="s">
        <v>36</v>
      </c>
      <c r="D3" s="136"/>
      <c r="E3" s="136"/>
      <c r="F3" s="136"/>
      <c r="G3" s="136"/>
      <c r="H3" s="136"/>
      <c r="I3" s="136"/>
      <c r="J3" s="136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</row>
    <row r="4" spans="1:23" s="73" customFormat="1" ht="26.45" customHeight="1" x14ac:dyDescent="0.25">
      <c r="A4" s="66"/>
      <c r="B4" s="137" t="s">
        <v>33</v>
      </c>
      <c r="C4" s="138" t="s">
        <v>12</v>
      </c>
      <c r="D4" s="138"/>
      <c r="E4" s="138" t="s">
        <v>14</v>
      </c>
      <c r="F4" s="138"/>
      <c r="G4" s="138"/>
      <c r="H4" s="138" t="s">
        <v>13</v>
      </c>
      <c r="I4" s="138"/>
      <c r="J4" s="140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</row>
    <row r="5" spans="1:23" s="73" customFormat="1" ht="15" customHeight="1" x14ac:dyDescent="0.25">
      <c r="A5" s="66"/>
      <c r="B5" s="137"/>
      <c r="C5" s="125" t="s">
        <v>15</v>
      </c>
      <c r="D5" s="124" t="s">
        <v>10</v>
      </c>
      <c r="E5" s="125" t="s">
        <v>11</v>
      </c>
      <c r="F5" s="124" t="s">
        <v>15</v>
      </c>
      <c r="G5" s="124" t="s">
        <v>10</v>
      </c>
      <c r="H5" s="125" t="s">
        <v>11</v>
      </c>
      <c r="I5" s="124" t="s">
        <v>15</v>
      </c>
      <c r="J5" s="126" t="s">
        <v>10</v>
      </c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</row>
    <row r="6" spans="1:23" s="73" customFormat="1" ht="15" customHeight="1" x14ac:dyDescent="0.25">
      <c r="A6" s="66"/>
      <c r="B6" s="122">
        <v>43892</v>
      </c>
      <c r="C6" s="112">
        <v>1</v>
      </c>
      <c r="D6" s="74">
        <f>C6</f>
        <v>1</v>
      </c>
      <c r="E6" s="113">
        <f>C6-F6</f>
        <v>0</v>
      </c>
      <c r="F6" s="112">
        <v>1</v>
      </c>
      <c r="G6" s="114">
        <f>F6</f>
        <v>1</v>
      </c>
      <c r="H6" s="113">
        <f>C6-I6</f>
        <v>0</v>
      </c>
      <c r="I6" s="112">
        <v>1</v>
      </c>
      <c r="J6" s="74">
        <f>I6</f>
        <v>1</v>
      </c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</row>
    <row r="7" spans="1:23" s="73" customFormat="1" ht="15" customHeight="1" x14ac:dyDescent="0.25">
      <c r="A7" s="66"/>
      <c r="B7" s="122">
        <v>43893</v>
      </c>
      <c r="C7" s="112">
        <v>2</v>
      </c>
      <c r="D7" s="74">
        <f>D6+C7</f>
        <v>3</v>
      </c>
      <c r="E7" s="113">
        <f t="shared" ref="E7:E70" si="0">C7-F7</f>
        <v>0</v>
      </c>
      <c r="F7" s="112">
        <v>2</v>
      </c>
      <c r="G7" s="114">
        <f>G6+F7</f>
        <v>3</v>
      </c>
      <c r="H7" s="113">
        <f t="shared" ref="H7:H70" si="1">C7-I7</f>
        <v>0</v>
      </c>
      <c r="I7" s="112">
        <v>2</v>
      </c>
      <c r="J7" s="75">
        <f>I7+J6</f>
        <v>3</v>
      </c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</row>
    <row r="8" spans="1:23" s="73" customFormat="1" ht="15" customHeight="1" x14ac:dyDescent="0.25">
      <c r="A8" s="66"/>
      <c r="B8" s="122">
        <v>43894</v>
      </c>
      <c r="C8" s="112">
        <v>0</v>
      </c>
      <c r="D8" s="74">
        <f t="shared" ref="D8:D71" si="2">D7+C8</f>
        <v>3</v>
      </c>
      <c r="E8" s="113">
        <f t="shared" si="0"/>
        <v>0</v>
      </c>
      <c r="F8" s="112">
        <v>0</v>
      </c>
      <c r="G8" s="114">
        <f t="shared" ref="G8:G71" si="3">G7+F8</f>
        <v>3</v>
      </c>
      <c r="H8" s="113">
        <f t="shared" si="1"/>
        <v>0</v>
      </c>
      <c r="I8" s="112">
        <v>0</v>
      </c>
      <c r="J8" s="75">
        <f t="shared" ref="J8:J71" si="4">I8+J7</f>
        <v>3</v>
      </c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</row>
    <row r="9" spans="1:23" s="73" customFormat="1" ht="15" customHeight="1" x14ac:dyDescent="0.25">
      <c r="A9" s="66"/>
      <c r="B9" s="122">
        <v>43895</v>
      </c>
      <c r="C9" s="112">
        <v>3</v>
      </c>
      <c r="D9" s="74">
        <f t="shared" si="2"/>
        <v>6</v>
      </c>
      <c r="E9" s="113">
        <f t="shared" si="0"/>
        <v>0</v>
      </c>
      <c r="F9" s="112">
        <v>3</v>
      </c>
      <c r="G9" s="114">
        <f t="shared" si="3"/>
        <v>6</v>
      </c>
      <c r="H9" s="113">
        <f t="shared" si="1"/>
        <v>0</v>
      </c>
      <c r="I9" s="112">
        <v>3</v>
      </c>
      <c r="J9" s="75">
        <f t="shared" si="4"/>
        <v>6</v>
      </c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</row>
    <row r="10" spans="1:23" s="73" customFormat="1" ht="15" customHeight="1" x14ac:dyDescent="0.25">
      <c r="A10" s="66"/>
      <c r="B10" s="122">
        <v>43896</v>
      </c>
      <c r="C10" s="112">
        <v>0</v>
      </c>
      <c r="D10" s="74">
        <f t="shared" si="2"/>
        <v>6</v>
      </c>
      <c r="E10" s="113">
        <f t="shared" si="0"/>
        <v>0</v>
      </c>
      <c r="F10" s="112">
        <v>0</v>
      </c>
      <c r="G10" s="114">
        <f t="shared" si="3"/>
        <v>6</v>
      </c>
      <c r="H10" s="113">
        <f t="shared" si="1"/>
        <v>0</v>
      </c>
      <c r="I10" s="112">
        <v>0</v>
      </c>
      <c r="J10" s="75">
        <f t="shared" si="4"/>
        <v>6</v>
      </c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</row>
    <row r="11" spans="1:23" s="73" customFormat="1" ht="15" customHeight="1" x14ac:dyDescent="0.25">
      <c r="A11" s="66"/>
      <c r="B11" s="122">
        <v>43897</v>
      </c>
      <c r="C11" s="112">
        <v>0</v>
      </c>
      <c r="D11" s="74">
        <f t="shared" si="2"/>
        <v>6</v>
      </c>
      <c r="E11" s="113">
        <f t="shared" si="0"/>
        <v>0</v>
      </c>
      <c r="F11" s="112">
        <v>0</v>
      </c>
      <c r="G11" s="114">
        <f t="shared" si="3"/>
        <v>6</v>
      </c>
      <c r="H11" s="113">
        <f t="shared" si="1"/>
        <v>0</v>
      </c>
      <c r="I11" s="112">
        <v>0</v>
      </c>
      <c r="J11" s="75">
        <f t="shared" si="4"/>
        <v>6</v>
      </c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</row>
    <row r="12" spans="1:23" s="73" customFormat="1" ht="15" customHeight="1" x14ac:dyDescent="0.25">
      <c r="A12" s="66"/>
      <c r="B12" s="122">
        <v>43898</v>
      </c>
      <c r="C12" s="112">
        <v>3</v>
      </c>
      <c r="D12" s="74">
        <f t="shared" si="2"/>
        <v>9</v>
      </c>
      <c r="E12" s="113">
        <f t="shared" si="0"/>
        <v>0</v>
      </c>
      <c r="F12" s="112">
        <v>3</v>
      </c>
      <c r="G12" s="114">
        <f t="shared" si="3"/>
        <v>9</v>
      </c>
      <c r="H12" s="113">
        <f t="shared" si="1"/>
        <v>0</v>
      </c>
      <c r="I12" s="112">
        <v>3</v>
      </c>
      <c r="J12" s="75">
        <f t="shared" si="4"/>
        <v>9</v>
      </c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</row>
    <row r="13" spans="1:23" s="73" customFormat="1" ht="15" customHeight="1" x14ac:dyDescent="0.25">
      <c r="A13" s="66"/>
      <c r="B13" s="122">
        <v>43899</v>
      </c>
      <c r="C13" s="112">
        <v>5</v>
      </c>
      <c r="D13" s="74">
        <f t="shared" si="2"/>
        <v>14</v>
      </c>
      <c r="E13" s="113">
        <f t="shared" si="0"/>
        <v>0</v>
      </c>
      <c r="F13" s="112">
        <v>5</v>
      </c>
      <c r="G13" s="114">
        <f t="shared" si="3"/>
        <v>14</v>
      </c>
      <c r="H13" s="113">
        <f t="shared" si="1"/>
        <v>0</v>
      </c>
      <c r="I13" s="112">
        <v>5</v>
      </c>
      <c r="J13" s="75">
        <f t="shared" si="4"/>
        <v>14</v>
      </c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</row>
    <row r="14" spans="1:23" s="73" customFormat="1" ht="15" customHeight="1" x14ac:dyDescent="0.25">
      <c r="A14" s="66"/>
      <c r="B14" s="122">
        <v>43900</v>
      </c>
      <c r="C14" s="112">
        <v>3</v>
      </c>
      <c r="D14" s="74">
        <f t="shared" si="2"/>
        <v>17</v>
      </c>
      <c r="E14" s="113">
        <f t="shared" si="0"/>
        <v>0</v>
      </c>
      <c r="F14" s="112">
        <v>3</v>
      </c>
      <c r="G14" s="114">
        <f t="shared" si="3"/>
        <v>17</v>
      </c>
      <c r="H14" s="113">
        <f t="shared" si="1"/>
        <v>0</v>
      </c>
      <c r="I14" s="112">
        <v>3</v>
      </c>
      <c r="J14" s="75">
        <f t="shared" si="4"/>
        <v>17</v>
      </c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</row>
    <row r="15" spans="1:23" s="73" customFormat="1" ht="15" customHeight="1" x14ac:dyDescent="0.25">
      <c r="A15" s="66"/>
      <c r="B15" s="122">
        <v>43901</v>
      </c>
      <c r="C15" s="112">
        <v>8</v>
      </c>
      <c r="D15" s="74">
        <f t="shared" si="2"/>
        <v>25</v>
      </c>
      <c r="E15" s="113">
        <f t="shared" si="0"/>
        <v>0</v>
      </c>
      <c r="F15" s="112">
        <v>8</v>
      </c>
      <c r="G15" s="114">
        <f t="shared" si="3"/>
        <v>25</v>
      </c>
      <c r="H15" s="113">
        <f t="shared" si="1"/>
        <v>0</v>
      </c>
      <c r="I15" s="112">
        <v>8</v>
      </c>
      <c r="J15" s="75">
        <f t="shared" si="4"/>
        <v>25</v>
      </c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</row>
    <row r="16" spans="1:23" s="73" customFormat="1" ht="15" customHeight="1" x14ac:dyDescent="0.25">
      <c r="A16" s="66"/>
      <c r="B16" s="122">
        <v>43902</v>
      </c>
      <c r="C16" s="112">
        <v>12</v>
      </c>
      <c r="D16" s="74">
        <f t="shared" si="2"/>
        <v>37</v>
      </c>
      <c r="E16" s="113">
        <f t="shared" si="0"/>
        <v>0</v>
      </c>
      <c r="F16" s="112">
        <v>12</v>
      </c>
      <c r="G16" s="114">
        <f t="shared" si="3"/>
        <v>37</v>
      </c>
      <c r="H16" s="113">
        <f t="shared" si="1"/>
        <v>0</v>
      </c>
      <c r="I16" s="112">
        <v>12</v>
      </c>
      <c r="J16" s="75">
        <f t="shared" si="4"/>
        <v>37</v>
      </c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</row>
    <row r="17" spans="1:21" s="73" customFormat="1" ht="15" customHeight="1" x14ac:dyDescent="0.25">
      <c r="A17" s="66"/>
      <c r="B17" s="122">
        <v>43903</v>
      </c>
      <c r="C17" s="112">
        <v>16</v>
      </c>
      <c r="D17" s="74">
        <f t="shared" si="2"/>
        <v>53</v>
      </c>
      <c r="E17" s="113">
        <f t="shared" si="0"/>
        <v>0</v>
      </c>
      <c r="F17" s="112">
        <v>16</v>
      </c>
      <c r="G17" s="114">
        <f t="shared" si="3"/>
        <v>53</v>
      </c>
      <c r="H17" s="113">
        <f t="shared" si="1"/>
        <v>0</v>
      </c>
      <c r="I17" s="112">
        <v>16</v>
      </c>
      <c r="J17" s="75">
        <f t="shared" si="4"/>
        <v>53</v>
      </c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</row>
    <row r="18" spans="1:21" s="73" customFormat="1" ht="15" customHeight="1" x14ac:dyDescent="0.25">
      <c r="A18" s="66"/>
      <c r="B18" s="122">
        <v>43904</v>
      </c>
      <c r="C18" s="112">
        <v>20</v>
      </c>
      <c r="D18" s="74">
        <f t="shared" si="2"/>
        <v>73</v>
      </c>
      <c r="E18" s="113">
        <f t="shared" si="0"/>
        <v>0</v>
      </c>
      <c r="F18" s="112">
        <v>20</v>
      </c>
      <c r="G18" s="114">
        <f t="shared" si="3"/>
        <v>73</v>
      </c>
      <c r="H18" s="113">
        <f t="shared" si="1"/>
        <v>0</v>
      </c>
      <c r="I18" s="112">
        <v>20</v>
      </c>
      <c r="J18" s="75">
        <f t="shared" si="4"/>
        <v>73</v>
      </c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</row>
    <row r="19" spans="1:21" s="73" customFormat="1" ht="15" customHeight="1" x14ac:dyDescent="0.25">
      <c r="A19" s="66"/>
      <c r="B19" s="122">
        <v>43905</v>
      </c>
      <c r="C19" s="112">
        <v>32</v>
      </c>
      <c r="D19" s="74">
        <f t="shared" si="2"/>
        <v>105</v>
      </c>
      <c r="E19" s="113">
        <f t="shared" si="0"/>
        <v>0</v>
      </c>
      <c r="F19" s="112">
        <v>32</v>
      </c>
      <c r="G19" s="114">
        <f t="shared" si="3"/>
        <v>105</v>
      </c>
      <c r="H19" s="113">
        <f t="shared" si="1"/>
        <v>0</v>
      </c>
      <c r="I19" s="112">
        <v>32</v>
      </c>
      <c r="J19" s="75">
        <f t="shared" si="4"/>
        <v>105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</row>
    <row r="20" spans="1:21" s="73" customFormat="1" ht="15" customHeight="1" x14ac:dyDescent="0.25">
      <c r="A20" s="66"/>
      <c r="B20" s="122">
        <v>43906</v>
      </c>
      <c r="C20" s="112">
        <v>42</v>
      </c>
      <c r="D20" s="74">
        <f t="shared" si="2"/>
        <v>147</v>
      </c>
      <c r="E20" s="113">
        <f t="shared" si="0"/>
        <v>0</v>
      </c>
      <c r="F20" s="112">
        <v>42</v>
      </c>
      <c r="G20" s="114">
        <f t="shared" si="3"/>
        <v>147</v>
      </c>
      <c r="H20" s="113">
        <f t="shared" si="1"/>
        <v>0</v>
      </c>
      <c r="I20" s="112">
        <v>42</v>
      </c>
      <c r="J20" s="75">
        <f t="shared" si="4"/>
        <v>147</v>
      </c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</row>
    <row r="21" spans="1:21" s="73" customFormat="1" ht="15" customHeight="1" x14ac:dyDescent="0.25">
      <c r="A21" s="66"/>
      <c r="B21" s="122">
        <v>43907</v>
      </c>
      <c r="C21" s="112">
        <v>52</v>
      </c>
      <c r="D21" s="74">
        <f t="shared" si="2"/>
        <v>199</v>
      </c>
      <c r="E21" s="113">
        <f t="shared" si="0"/>
        <v>0</v>
      </c>
      <c r="F21" s="112">
        <v>52</v>
      </c>
      <c r="G21" s="114">
        <f t="shared" si="3"/>
        <v>199</v>
      </c>
      <c r="H21" s="113">
        <f t="shared" si="1"/>
        <v>0</v>
      </c>
      <c r="I21" s="112">
        <v>52</v>
      </c>
      <c r="J21" s="75">
        <f t="shared" si="4"/>
        <v>199</v>
      </c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</row>
    <row r="22" spans="1:21" s="73" customFormat="1" ht="15" customHeight="1" x14ac:dyDescent="0.25">
      <c r="A22" s="66"/>
      <c r="B22" s="122">
        <v>43908</v>
      </c>
      <c r="C22" s="112">
        <v>67</v>
      </c>
      <c r="D22" s="74">
        <f t="shared" si="2"/>
        <v>266</v>
      </c>
      <c r="E22" s="113">
        <f t="shared" si="0"/>
        <v>0</v>
      </c>
      <c r="F22" s="112">
        <v>67</v>
      </c>
      <c r="G22" s="114">
        <f t="shared" si="3"/>
        <v>266</v>
      </c>
      <c r="H22" s="113">
        <f t="shared" si="1"/>
        <v>0</v>
      </c>
      <c r="I22" s="112">
        <v>67</v>
      </c>
      <c r="J22" s="75">
        <f t="shared" si="4"/>
        <v>266</v>
      </c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</row>
    <row r="23" spans="1:21" s="73" customFormat="1" ht="15" customHeight="1" x14ac:dyDescent="0.25">
      <c r="A23" s="66"/>
      <c r="B23" s="122">
        <v>43909</v>
      </c>
      <c r="C23" s="112">
        <v>67</v>
      </c>
      <c r="D23" s="74">
        <f t="shared" si="2"/>
        <v>333</v>
      </c>
      <c r="E23" s="113">
        <f t="shared" si="0"/>
        <v>0</v>
      </c>
      <c r="F23" s="112">
        <v>67</v>
      </c>
      <c r="G23" s="114">
        <f t="shared" si="3"/>
        <v>333</v>
      </c>
      <c r="H23" s="113">
        <f t="shared" si="1"/>
        <v>0</v>
      </c>
      <c r="I23" s="112">
        <v>67</v>
      </c>
      <c r="J23" s="75">
        <f t="shared" si="4"/>
        <v>333</v>
      </c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</row>
    <row r="24" spans="1:21" s="73" customFormat="1" ht="15" customHeight="1" x14ac:dyDescent="0.25">
      <c r="A24" s="66"/>
      <c r="B24" s="122">
        <v>43910</v>
      </c>
      <c r="C24" s="112">
        <v>102</v>
      </c>
      <c r="D24" s="74">
        <f t="shared" si="2"/>
        <v>435</v>
      </c>
      <c r="E24" s="113">
        <f t="shared" si="0"/>
        <v>0</v>
      </c>
      <c r="F24" s="112">
        <v>102</v>
      </c>
      <c r="G24" s="114">
        <f t="shared" si="3"/>
        <v>435</v>
      </c>
      <c r="H24" s="113">
        <f t="shared" si="1"/>
        <v>0</v>
      </c>
      <c r="I24" s="112">
        <v>102</v>
      </c>
      <c r="J24" s="75">
        <f t="shared" si="4"/>
        <v>435</v>
      </c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</row>
    <row r="25" spans="1:21" s="73" customFormat="1" ht="15" customHeight="1" x14ac:dyDescent="0.25">
      <c r="A25" s="66"/>
      <c r="B25" s="122">
        <v>43911</v>
      </c>
      <c r="C25" s="112">
        <v>117</v>
      </c>
      <c r="D25" s="74">
        <f t="shared" si="2"/>
        <v>552</v>
      </c>
      <c r="E25" s="113">
        <f t="shared" si="0"/>
        <v>0</v>
      </c>
      <c r="F25" s="112">
        <v>117</v>
      </c>
      <c r="G25" s="114">
        <f t="shared" si="3"/>
        <v>552</v>
      </c>
      <c r="H25" s="113">
        <f t="shared" si="1"/>
        <v>0</v>
      </c>
      <c r="I25" s="112">
        <v>117</v>
      </c>
      <c r="J25" s="75">
        <f t="shared" si="4"/>
        <v>552</v>
      </c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</row>
    <row r="26" spans="1:21" s="73" customFormat="1" ht="15" customHeight="1" x14ac:dyDescent="0.25">
      <c r="A26" s="66"/>
      <c r="B26" s="122">
        <v>43912</v>
      </c>
      <c r="C26" s="112">
        <v>155</v>
      </c>
      <c r="D26" s="74">
        <f t="shared" si="2"/>
        <v>707</v>
      </c>
      <c r="E26" s="113">
        <f t="shared" si="0"/>
        <v>0</v>
      </c>
      <c r="F26" s="112">
        <v>155</v>
      </c>
      <c r="G26" s="114">
        <f t="shared" si="3"/>
        <v>707</v>
      </c>
      <c r="H26" s="113">
        <f t="shared" si="1"/>
        <v>0</v>
      </c>
      <c r="I26" s="112">
        <v>155</v>
      </c>
      <c r="J26" s="75">
        <f t="shared" si="4"/>
        <v>707</v>
      </c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</row>
    <row r="27" spans="1:21" s="73" customFormat="1" ht="15" customHeight="1" x14ac:dyDescent="0.25">
      <c r="A27" s="66"/>
      <c r="B27" s="122">
        <v>43913</v>
      </c>
      <c r="C27" s="112">
        <v>173</v>
      </c>
      <c r="D27" s="74">
        <f t="shared" si="2"/>
        <v>880</v>
      </c>
      <c r="E27" s="113">
        <f t="shared" si="0"/>
        <v>0</v>
      </c>
      <c r="F27" s="112">
        <v>173</v>
      </c>
      <c r="G27" s="114">
        <f t="shared" si="3"/>
        <v>880</v>
      </c>
      <c r="H27" s="113">
        <f t="shared" si="1"/>
        <v>0</v>
      </c>
      <c r="I27" s="112">
        <v>173</v>
      </c>
      <c r="J27" s="75">
        <f t="shared" si="4"/>
        <v>880</v>
      </c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</row>
    <row r="28" spans="1:21" s="73" customFormat="1" ht="15" customHeight="1" x14ac:dyDescent="0.25">
      <c r="A28" s="66"/>
      <c r="B28" s="122">
        <v>43914</v>
      </c>
      <c r="C28" s="112">
        <v>219</v>
      </c>
      <c r="D28" s="74">
        <f t="shared" si="2"/>
        <v>1099</v>
      </c>
      <c r="E28" s="113">
        <f t="shared" si="0"/>
        <v>0</v>
      </c>
      <c r="F28" s="112">
        <v>219</v>
      </c>
      <c r="G28" s="114">
        <f t="shared" si="3"/>
        <v>1099</v>
      </c>
      <c r="H28" s="113">
        <f t="shared" si="1"/>
        <v>0</v>
      </c>
      <c r="I28" s="112">
        <v>219</v>
      </c>
      <c r="J28" s="75">
        <f t="shared" si="4"/>
        <v>1099</v>
      </c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</row>
    <row r="29" spans="1:21" s="73" customFormat="1" ht="15" customHeight="1" x14ac:dyDescent="0.25">
      <c r="A29" s="66"/>
      <c r="B29" s="122">
        <v>43915</v>
      </c>
      <c r="C29" s="112">
        <v>278</v>
      </c>
      <c r="D29" s="74">
        <f t="shared" si="2"/>
        <v>1377</v>
      </c>
      <c r="E29" s="113">
        <f t="shared" si="0"/>
        <v>0</v>
      </c>
      <c r="F29" s="112">
        <v>278</v>
      </c>
      <c r="G29" s="114">
        <f t="shared" si="3"/>
        <v>1377</v>
      </c>
      <c r="H29" s="113">
        <f t="shared" si="1"/>
        <v>0</v>
      </c>
      <c r="I29" s="112">
        <v>278</v>
      </c>
      <c r="J29" s="75">
        <f t="shared" si="4"/>
        <v>1377</v>
      </c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</row>
    <row r="30" spans="1:21" s="73" customFormat="1" ht="15" customHeight="1" x14ac:dyDescent="0.25">
      <c r="A30" s="66"/>
      <c r="B30" s="122">
        <v>43916</v>
      </c>
      <c r="C30" s="112">
        <v>335</v>
      </c>
      <c r="D30" s="74">
        <f t="shared" si="2"/>
        <v>1712</v>
      </c>
      <c r="E30" s="113">
        <f t="shared" si="0"/>
        <v>0</v>
      </c>
      <c r="F30" s="112">
        <v>335</v>
      </c>
      <c r="G30" s="114">
        <f t="shared" si="3"/>
        <v>1712</v>
      </c>
      <c r="H30" s="113">
        <f t="shared" si="1"/>
        <v>0</v>
      </c>
      <c r="I30" s="112">
        <v>335</v>
      </c>
      <c r="J30" s="75">
        <f t="shared" si="4"/>
        <v>1712</v>
      </c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</row>
    <row r="31" spans="1:21" s="73" customFormat="1" ht="15" customHeight="1" x14ac:dyDescent="0.25">
      <c r="A31" s="66"/>
      <c r="B31" s="122">
        <v>43917</v>
      </c>
      <c r="C31" s="112">
        <v>372</v>
      </c>
      <c r="D31" s="74">
        <f t="shared" si="2"/>
        <v>2084</v>
      </c>
      <c r="E31" s="113">
        <f t="shared" si="0"/>
        <v>0</v>
      </c>
      <c r="F31" s="112">
        <v>372</v>
      </c>
      <c r="G31" s="114">
        <f t="shared" si="3"/>
        <v>2084</v>
      </c>
      <c r="H31" s="113">
        <f t="shared" si="1"/>
        <v>0</v>
      </c>
      <c r="I31" s="112">
        <v>372</v>
      </c>
      <c r="J31" s="75">
        <f t="shared" si="4"/>
        <v>2084</v>
      </c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</row>
    <row r="32" spans="1:21" s="73" customFormat="1" ht="15" customHeight="1" x14ac:dyDescent="0.25">
      <c r="A32" s="66"/>
      <c r="B32" s="122">
        <v>43918</v>
      </c>
      <c r="C32" s="112">
        <v>385</v>
      </c>
      <c r="D32" s="74">
        <f t="shared" si="2"/>
        <v>2469</v>
      </c>
      <c r="E32" s="113">
        <f t="shared" si="0"/>
        <v>0</v>
      </c>
      <c r="F32" s="112">
        <v>385</v>
      </c>
      <c r="G32" s="114">
        <f t="shared" si="3"/>
        <v>2469</v>
      </c>
      <c r="H32" s="113">
        <f t="shared" si="1"/>
        <v>0</v>
      </c>
      <c r="I32" s="112">
        <v>385</v>
      </c>
      <c r="J32" s="75">
        <f t="shared" si="4"/>
        <v>2469</v>
      </c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</row>
    <row r="33" spans="1:21" s="73" customFormat="1" ht="15" customHeight="1" x14ac:dyDescent="0.25">
      <c r="A33" s="66"/>
      <c r="B33" s="122">
        <v>43919</v>
      </c>
      <c r="C33" s="112">
        <v>467</v>
      </c>
      <c r="D33" s="74">
        <f t="shared" si="2"/>
        <v>2936</v>
      </c>
      <c r="E33" s="113">
        <f t="shared" si="0"/>
        <v>0</v>
      </c>
      <c r="F33" s="112">
        <v>467</v>
      </c>
      <c r="G33" s="114">
        <f t="shared" si="3"/>
        <v>2936</v>
      </c>
      <c r="H33" s="113">
        <f t="shared" si="1"/>
        <v>0</v>
      </c>
      <c r="I33" s="112">
        <v>467</v>
      </c>
      <c r="J33" s="75">
        <f t="shared" si="4"/>
        <v>2936</v>
      </c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</row>
    <row r="34" spans="1:21" s="73" customFormat="1" ht="15" customHeight="1" x14ac:dyDescent="0.25">
      <c r="A34" s="66"/>
      <c r="B34" s="122">
        <v>43920</v>
      </c>
      <c r="C34" s="112">
        <v>536</v>
      </c>
      <c r="D34" s="74">
        <f t="shared" si="2"/>
        <v>3472</v>
      </c>
      <c r="E34" s="113">
        <f t="shared" si="0"/>
        <v>0</v>
      </c>
      <c r="F34" s="112">
        <v>536</v>
      </c>
      <c r="G34" s="114">
        <f t="shared" si="3"/>
        <v>3472</v>
      </c>
      <c r="H34" s="113">
        <f t="shared" si="1"/>
        <v>0</v>
      </c>
      <c r="I34" s="112">
        <v>536</v>
      </c>
      <c r="J34" s="75">
        <f t="shared" si="4"/>
        <v>3472</v>
      </c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</row>
    <row r="35" spans="1:21" s="73" customFormat="1" ht="15" customHeight="1" x14ac:dyDescent="0.25">
      <c r="A35" s="66"/>
      <c r="B35" s="122">
        <v>43921</v>
      </c>
      <c r="C35" s="112">
        <v>603</v>
      </c>
      <c r="D35" s="74">
        <f t="shared" si="2"/>
        <v>4075</v>
      </c>
      <c r="E35" s="113">
        <f t="shared" si="0"/>
        <v>0</v>
      </c>
      <c r="F35" s="112">
        <v>603</v>
      </c>
      <c r="G35" s="114">
        <f t="shared" si="3"/>
        <v>4075</v>
      </c>
      <c r="H35" s="113">
        <f t="shared" si="1"/>
        <v>0</v>
      </c>
      <c r="I35" s="112">
        <v>603</v>
      </c>
      <c r="J35" s="75">
        <f t="shared" si="4"/>
        <v>4075</v>
      </c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</row>
    <row r="36" spans="1:21" s="73" customFormat="1" ht="15" customHeight="1" x14ac:dyDescent="0.25">
      <c r="A36" s="66"/>
      <c r="B36" s="122">
        <v>43922</v>
      </c>
      <c r="C36" s="112">
        <v>698</v>
      </c>
      <c r="D36" s="74">
        <f t="shared" si="2"/>
        <v>4773</v>
      </c>
      <c r="E36" s="113">
        <f t="shared" si="0"/>
        <v>0</v>
      </c>
      <c r="F36" s="112">
        <v>698</v>
      </c>
      <c r="G36" s="114">
        <f t="shared" si="3"/>
        <v>4773</v>
      </c>
      <c r="H36" s="113">
        <f t="shared" si="1"/>
        <v>0</v>
      </c>
      <c r="I36" s="112">
        <v>698</v>
      </c>
      <c r="J36" s="75">
        <f t="shared" si="4"/>
        <v>4773</v>
      </c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</row>
    <row r="37" spans="1:21" s="73" customFormat="1" ht="15" customHeight="1" x14ac:dyDescent="0.25">
      <c r="A37" s="66"/>
      <c r="B37" s="122">
        <v>43923</v>
      </c>
      <c r="C37" s="112">
        <v>733</v>
      </c>
      <c r="D37" s="74">
        <f t="shared" si="2"/>
        <v>5506</v>
      </c>
      <c r="E37" s="113">
        <f t="shared" si="0"/>
        <v>0</v>
      </c>
      <c r="F37" s="112">
        <v>733</v>
      </c>
      <c r="G37" s="114">
        <f t="shared" si="3"/>
        <v>5506</v>
      </c>
      <c r="H37" s="113">
        <f t="shared" si="1"/>
        <v>1</v>
      </c>
      <c r="I37" s="112">
        <v>732</v>
      </c>
      <c r="J37" s="75">
        <f t="shared" si="4"/>
        <v>5505</v>
      </c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</row>
    <row r="38" spans="1:21" s="73" customFormat="1" ht="15" customHeight="1" x14ac:dyDescent="0.25">
      <c r="A38" s="66"/>
      <c r="B38" s="122">
        <v>43924</v>
      </c>
      <c r="C38" s="112">
        <v>743</v>
      </c>
      <c r="D38" s="74">
        <f t="shared" si="2"/>
        <v>6249</v>
      </c>
      <c r="E38" s="113">
        <f t="shared" si="0"/>
        <v>0</v>
      </c>
      <c r="F38" s="112">
        <v>743</v>
      </c>
      <c r="G38" s="114">
        <f t="shared" si="3"/>
        <v>6249</v>
      </c>
      <c r="H38" s="113">
        <f t="shared" si="1"/>
        <v>0</v>
      </c>
      <c r="I38" s="112">
        <v>743</v>
      </c>
      <c r="J38" s="75">
        <f t="shared" si="4"/>
        <v>6248</v>
      </c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</row>
    <row r="39" spans="1:21" s="73" customFormat="1" ht="15" customHeight="1" x14ac:dyDescent="0.25">
      <c r="A39" s="66"/>
      <c r="B39" s="122">
        <v>43925</v>
      </c>
      <c r="C39" s="112">
        <v>836</v>
      </c>
      <c r="D39" s="74">
        <f t="shared" si="2"/>
        <v>7085</v>
      </c>
      <c r="E39" s="113">
        <f t="shared" si="0"/>
        <v>0</v>
      </c>
      <c r="F39" s="112">
        <v>836</v>
      </c>
      <c r="G39" s="114">
        <f t="shared" si="3"/>
        <v>7085</v>
      </c>
      <c r="H39" s="113">
        <f t="shared" si="1"/>
        <v>0</v>
      </c>
      <c r="I39" s="112">
        <v>836</v>
      </c>
      <c r="J39" s="75">
        <f t="shared" si="4"/>
        <v>7084</v>
      </c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</row>
    <row r="40" spans="1:21" s="73" customFormat="1" ht="15" customHeight="1" x14ac:dyDescent="0.25">
      <c r="A40" s="66"/>
      <c r="B40" s="122">
        <v>43926</v>
      </c>
      <c r="C40" s="112">
        <v>830</v>
      </c>
      <c r="D40" s="74">
        <f t="shared" si="2"/>
        <v>7915</v>
      </c>
      <c r="E40" s="113">
        <f t="shared" si="0"/>
        <v>0</v>
      </c>
      <c r="F40" s="112">
        <v>830</v>
      </c>
      <c r="G40" s="114">
        <f t="shared" si="3"/>
        <v>7915</v>
      </c>
      <c r="H40" s="113">
        <f t="shared" si="1"/>
        <v>0</v>
      </c>
      <c r="I40" s="112">
        <v>830</v>
      </c>
      <c r="J40" s="75">
        <f t="shared" si="4"/>
        <v>7914</v>
      </c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</row>
    <row r="41" spans="1:21" s="73" customFormat="1" ht="15" customHeight="1" x14ac:dyDescent="0.25">
      <c r="A41" s="66"/>
      <c r="B41" s="122">
        <v>43927</v>
      </c>
      <c r="C41" s="112">
        <v>806</v>
      </c>
      <c r="D41" s="74">
        <f t="shared" si="2"/>
        <v>8721</v>
      </c>
      <c r="E41" s="113">
        <f t="shared" si="0"/>
        <v>0</v>
      </c>
      <c r="F41" s="112">
        <v>806</v>
      </c>
      <c r="G41" s="114">
        <f t="shared" si="3"/>
        <v>8721</v>
      </c>
      <c r="H41" s="113">
        <f t="shared" si="1"/>
        <v>1</v>
      </c>
      <c r="I41" s="112">
        <v>805</v>
      </c>
      <c r="J41" s="75">
        <f t="shared" si="4"/>
        <v>8719</v>
      </c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</row>
    <row r="42" spans="1:21" s="73" customFormat="1" x14ac:dyDescent="0.25">
      <c r="A42" s="66"/>
      <c r="B42" s="122">
        <v>43928</v>
      </c>
      <c r="C42" s="112">
        <v>912</v>
      </c>
      <c r="D42" s="74">
        <f t="shared" si="2"/>
        <v>9633</v>
      </c>
      <c r="E42" s="113">
        <f t="shared" si="0"/>
        <v>0</v>
      </c>
      <c r="F42" s="112">
        <v>912</v>
      </c>
      <c r="G42" s="114">
        <f t="shared" si="3"/>
        <v>9633</v>
      </c>
      <c r="H42" s="113">
        <f t="shared" si="1"/>
        <v>2</v>
      </c>
      <c r="I42" s="112">
        <v>910</v>
      </c>
      <c r="J42" s="75">
        <f t="shared" si="4"/>
        <v>9629</v>
      </c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</row>
    <row r="43" spans="1:21" s="73" customFormat="1" ht="15.6" customHeight="1" x14ac:dyDescent="0.25">
      <c r="A43" s="66"/>
      <c r="B43" s="122">
        <v>43929</v>
      </c>
      <c r="C43" s="112">
        <v>974</v>
      </c>
      <c r="D43" s="74">
        <f t="shared" si="2"/>
        <v>10607</v>
      </c>
      <c r="E43" s="113">
        <f t="shared" si="0"/>
        <v>0</v>
      </c>
      <c r="F43" s="112">
        <v>974</v>
      </c>
      <c r="G43" s="114">
        <f t="shared" si="3"/>
        <v>10607</v>
      </c>
      <c r="H43" s="113">
        <f t="shared" si="1"/>
        <v>0</v>
      </c>
      <c r="I43" s="112">
        <v>974</v>
      </c>
      <c r="J43" s="75">
        <f t="shared" si="4"/>
        <v>10603</v>
      </c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</row>
    <row r="44" spans="1:21" s="73" customFormat="1" ht="11.25" customHeight="1" x14ac:dyDescent="0.25">
      <c r="A44" s="66"/>
      <c r="B44" s="122">
        <v>43930</v>
      </c>
      <c r="C44" s="112">
        <v>875</v>
      </c>
      <c r="D44" s="74">
        <f t="shared" si="2"/>
        <v>11482</v>
      </c>
      <c r="E44" s="113">
        <f t="shared" si="0"/>
        <v>0</v>
      </c>
      <c r="F44" s="112">
        <v>875</v>
      </c>
      <c r="G44" s="114">
        <f t="shared" si="3"/>
        <v>11482</v>
      </c>
      <c r="H44" s="113">
        <f t="shared" si="1"/>
        <v>0</v>
      </c>
      <c r="I44" s="112">
        <v>875</v>
      </c>
      <c r="J44" s="75">
        <f t="shared" si="4"/>
        <v>11478</v>
      </c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</row>
    <row r="45" spans="1:21" s="73" customFormat="1" ht="16.149999999999999" customHeight="1" x14ac:dyDescent="0.25">
      <c r="A45" s="66"/>
      <c r="B45" s="122">
        <v>43931</v>
      </c>
      <c r="C45" s="112">
        <v>850</v>
      </c>
      <c r="D45" s="74">
        <f t="shared" si="2"/>
        <v>12332</v>
      </c>
      <c r="E45" s="113">
        <f t="shared" si="0"/>
        <v>0</v>
      </c>
      <c r="F45" s="112">
        <v>850</v>
      </c>
      <c r="G45" s="114">
        <f t="shared" si="3"/>
        <v>12332</v>
      </c>
      <c r="H45" s="113">
        <f t="shared" si="1"/>
        <v>1</v>
      </c>
      <c r="I45" s="112">
        <v>849</v>
      </c>
      <c r="J45" s="75">
        <f t="shared" si="4"/>
        <v>12327</v>
      </c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</row>
    <row r="46" spans="1:21" s="73" customFormat="1" ht="13.15" customHeight="1" x14ac:dyDescent="0.25">
      <c r="A46" s="66"/>
      <c r="B46" s="122">
        <v>43932</v>
      </c>
      <c r="C46" s="112">
        <v>862</v>
      </c>
      <c r="D46" s="74">
        <f t="shared" si="2"/>
        <v>13194</v>
      </c>
      <c r="E46" s="113">
        <f t="shared" si="0"/>
        <v>0</v>
      </c>
      <c r="F46" s="112">
        <v>862</v>
      </c>
      <c r="G46" s="114">
        <f t="shared" si="3"/>
        <v>13194</v>
      </c>
      <c r="H46" s="113">
        <f t="shared" si="1"/>
        <v>1</v>
      </c>
      <c r="I46" s="112">
        <v>861</v>
      </c>
      <c r="J46" s="75">
        <f t="shared" si="4"/>
        <v>13188</v>
      </c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</row>
    <row r="47" spans="1:21" s="73" customFormat="1" ht="14.45" customHeight="1" x14ac:dyDescent="0.25">
      <c r="A47" s="66"/>
      <c r="B47" s="122">
        <v>43933</v>
      </c>
      <c r="C47" s="112">
        <v>858</v>
      </c>
      <c r="D47" s="74">
        <f t="shared" si="2"/>
        <v>14052</v>
      </c>
      <c r="E47" s="113">
        <f t="shared" si="0"/>
        <v>0</v>
      </c>
      <c r="F47" s="112">
        <v>858</v>
      </c>
      <c r="G47" s="114">
        <f t="shared" si="3"/>
        <v>14052</v>
      </c>
      <c r="H47" s="113">
        <f t="shared" si="1"/>
        <v>1</v>
      </c>
      <c r="I47" s="112">
        <v>857</v>
      </c>
      <c r="J47" s="75">
        <f t="shared" si="4"/>
        <v>14045</v>
      </c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</row>
    <row r="48" spans="1:21" s="73" customFormat="1" ht="15" customHeight="1" x14ac:dyDescent="0.25">
      <c r="A48" s="66"/>
      <c r="B48" s="122">
        <v>43934</v>
      </c>
      <c r="C48" s="112">
        <v>803</v>
      </c>
      <c r="D48" s="74">
        <f t="shared" si="2"/>
        <v>14855</v>
      </c>
      <c r="E48" s="113">
        <f t="shared" si="0"/>
        <v>0</v>
      </c>
      <c r="F48" s="112">
        <v>803</v>
      </c>
      <c r="G48" s="114">
        <f t="shared" si="3"/>
        <v>14855</v>
      </c>
      <c r="H48" s="113">
        <f t="shared" si="1"/>
        <v>0</v>
      </c>
      <c r="I48" s="112">
        <v>803</v>
      </c>
      <c r="J48" s="75">
        <f t="shared" si="4"/>
        <v>14848</v>
      </c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</row>
    <row r="49" spans="2:10" ht="15" customHeight="1" x14ac:dyDescent="0.25">
      <c r="B49" s="122">
        <v>43935</v>
      </c>
      <c r="C49" s="112">
        <v>774</v>
      </c>
      <c r="D49" s="74">
        <f t="shared" si="2"/>
        <v>15629</v>
      </c>
      <c r="E49" s="113">
        <f t="shared" si="0"/>
        <v>0</v>
      </c>
      <c r="F49" s="112">
        <v>774</v>
      </c>
      <c r="G49" s="114">
        <f t="shared" si="3"/>
        <v>15629</v>
      </c>
      <c r="H49" s="113">
        <f t="shared" si="1"/>
        <v>4</v>
      </c>
      <c r="I49" s="112">
        <v>770</v>
      </c>
      <c r="J49" s="75">
        <f t="shared" si="4"/>
        <v>15618</v>
      </c>
    </row>
    <row r="50" spans="2:10" ht="15" customHeight="1" x14ac:dyDescent="0.25">
      <c r="B50" s="122">
        <v>43936</v>
      </c>
      <c r="C50" s="112">
        <v>784</v>
      </c>
      <c r="D50" s="74">
        <f t="shared" si="2"/>
        <v>16413</v>
      </c>
      <c r="E50" s="113">
        <f t="shared" si="0"/>
        <v>0</v>
      </c>
      <c r="F50" s="112">
        <v>784</v>
      </c>
      <c r="G50" s="114">
        <f t="shared" si="3"/>
        <v>16413</v>
      </c>
      <c r="H50" s="113">
        <f t="shared" si="1"/>
        <v>0</v>
      </c>
      <c r="I50" s="112">
        <v>784</v>
      </c>
      <c r="J50" s="75">
        <f t="shared" si="4"/>
        <v>16402</v>
      </c>
    </row>
    <row r="51" spans="2:10" ht="15" customHeight="1" x14ac:dyDescent="0.25">
      <c r="B51" s="122">
        <v>43937</v>
      </c>
      <c r="C51" s="112">
        <v>754</v>
      </c>
      <c r="D51" s="74">
        <f t="shared" si="2"/>
        <v>17167</v>
      </c>
      <c r="E51" s="113">
        <f t="shared" si="0"/>
        <v>0</v>
      </c>
      <c r="F51" s="112">
        <v>754</v>
      </c>
      <c r="G51" s="114">
        <f t="shared" si="3"/>
        <v>17167</v>
      </c>
      <c r="H51" s="113">
        <f t="shared" si="1"/>
        <v>3</v>
      </c>
      <c r="I51" s="112">
        <v>751</v>
      </c>
      <c r="J51" s="75">
        <f t="shared" si="4"/>
        <v>17153</v>
      </c>
    </row>
    <row r="52" spans="2:10" ht="15" customHeight="1" x14ac:dyDescent="0.25">
      <c r="B52" s="122">
        <v>43938</v>
      </c>
      <c r="C52" s="112">
        <v>747</v>
      </c>
      <c r="D52" s="74">
        <f t="shared" si="2"/>
        <v>17914</v>
      </c>
      <c r="E52" s="113">
        <f t="shared" si="0"/>
        <v>0</v>
      </c>
      <c r="F52" s="112">
        <v>747</v>
      </c>
      <c r="G52" s="114">
        <f t="shared" si="3"/>
        <v>17914</v>
      </c>
      <c r="H52" s="113">
        <f t="shared" si="1"/>
        <v>4</v>
      </c>
      <c r="I52" s="112">
        <v>743</v>
      </c>
      <c r="J52" s="75">
        <f t="shared" si="4"/>
        <v>17896</v>
      </c>
    </row>
    <row r="53" spans="2:10" ht="15" customHeight="1" x14ac:dyDescent="0.25">
      <c r="B53" s="122">
        <v>43939</v>
      </c>
      <c r="C53" s="112">
        <v>715</v>
      </c>
      <c r="D53" s="74">
        <f t="shared" si="2"/>
        <v>18629</v>
      </c>
      <c r="E53" s="113">
        <f t="shared" si="0"/>
        <v>0</v>
      </c>
      <c r="F53" s="112">
        <v>715</v>
      </c>
      <c r="G53" s="114">
        <f t="shared" si="3"/>
        <v>18629</v>
      </c>
      <c r="H53" s="113">
        <f t="shared" si="1"/>
        <v>11</v>
      </c>
      <c r="I53" s="112">
        <v>704</v>
      </c>
      <c r="J53" s="75">
        <f t="shared" si="4"/>
        <v>18600</v>
      </c>
    </row>
    <row r="54" spans="2:10" ht="15" customHeight="1" x14ac:dyDescent="0.25">
      <c r="B54" s="122">
        <v>43940</v>
      </c>
      <c r="C54" s="112">
        <v>688</v>
      </c>
      <c r="D54" s="74">
        <f t="shared" si="2"/>
        <v>19317</v>
      </c>
      <c r="E54" s="113">
        <f t="shared" si="0"/>
        <v>0</v>
      </c>
      <c r="F54" s="112">
        <v>688</v>
      </c>
      <c r="G54" s="114">
        <f t="shared" si="3"/>
        <v>19317</v>
      </c>
      <c r="H54" s="113">
        <f t="shared" si="1"/>
        <v>5</v>
      </c>
      <c r="I54" s="112">
        <v>683</v>
      </c>
      <c r="J54" s="75">
        <f t="shared" si="4"/>
        <v>19283</v>
      </c>
    </row>
    <row r="55" spans="2:10" ht="15" customHeight="1" x14ac:dyDescent="0.25">
      <c r="B55" s="122">
        <v>43941</v>
      </c>
      <c r="C55" s="112">
        <v>694</v>
      </c>
      <c r="D55" s="74">
        <f t="shared" si="2"/>
        <v>20011</v>
      </c>
      <c r="E55" s="113">
        <f t="shared" si="0"/>
        <v>0</v>
      </c>
      <c r="F55" s="112">
        <v>694</v>
      </c>
      <c r="G55" s="114">
        <f t="shared" si="3"/>
        <v>20011</v>
      </c>
      <c r="H55" s="113">
        <f t="shared" si="1"/>
        <v>11</v>
      </c>
      <c r="I55" s="112">
        <v>683</v>
      </c>
      <c r="J55" s="75">
        <f t="shared" si="4"/>
        <v>19966</v>
      </c>
    </row>
    <row r="56" spans="2:10" ht="15" customHeight="1" x14ac:dyDescent="0.25">
      <c r="B56" s="122">
        <v>43942</v>
      </c>
      <c r="C56" s="112">
        <v>651</v>
      </c>
      <c r="D56" s="74">
        <f t="shared" si="2"/>
        <v>20662</v>
      </c>
      <c r="E56" s="113">
        <f t="shared" si="0"/>
        <v>0</v>
      </c>
      <c r="F56" s="112">
        <v>651</v>
      </c>
      <c r="G56" s="114">
        <f t="shared" si="3"/>
        <v>20662</v>
      </c>
      <c r="H56" s="113">
        <f t="shared" si="1"/>
        <v>5</v>
      </c>
      <c r="I56" s="112">
        <v>646</v>
      </c>
      <c r="J56" s="75">
        <f t="shared" si="4"/>
        <v>20612</v>
      </c>
    </row>
    <row r="57" spans="2:10" ht="15" customHeight="1" x14ac:dyDescent="0.25">
      <c r="B57" s="122">
        <v>43943</v>
      </c>
      <c r="C57" s="112">
        <v>651</v>
      </c>
      <c r="D57" s="74">
        <f t="shared" si="2"/>
        <v>21313</v>
      </c>
      <c r="E57" s="113">
        <f t="shared" si="0"/>
        <v>0</v>
      </c>
      <c r="F57" s="112">
        <v>651</v>
      </c>
      <c r="G57" s="114">
        <f t="shared" si="3"/>
        <v>21313</v>
      </c>
      <c r="H57" s="113">
        <f t="shared" si="1"/>
        <v>9</v>
      </c>
      <c r="I57" s="112">
        <v>642</v>
      </c>
      <c r="J57" s="75">
        <f t="shared" si="4"/>
        <v>21254</v>
      </c>
    </row>
    <row r="58" spans="2:10" ht="15" customHeight="1" x14ac:dyDescent="0.25">
      <c r="B58" s="122">
        <v>43944</v>
      </c>
      <c r="C58" s="112">
        <v>609</v>
      </c>
      <c r="D58" s="74">
        <f t="shared" si="2"/>
        <v>21922</v>
      </c>
      <c r="E58" s="113">
        <f t="shared" si="0"/>
        <v>0</v>
      </c>
      <c r="F58" s="112">
        <v>609</v>
      </c>
      <c r="G58" s="114">
        <f t="shared" si="3"/>
        <v>21922</v>
      </c>
      <c r="H58" s="113">
        <f t="shared" si="1"/>
        <v>17</v>
      </c>
      <c r="I58" s="112">
        <v>592</v>
      </c>
      <c r="J58" s="75">
        <f t="shared" si="4"/>
        <v>21846</v>
      </c>
    </row>
    <row r="59" spans="2:10" ht="15" customHeight="1" x14ac:dyDescent="0.25">
      <c r="B59" s="122">
        <v>43945</v>
      </c>
      <c r="C59" s="112">
        <v>625</v>
      </c>
      <c r="D59" s="74">
        <f t="shared" si="2"/>
        <v>22547</v>
      </c>
      <c r="E59" s="113">
        <f t="shared" si="0"/>
        <v>0</v>
      </c>
      <c r="F59" s="112">
        <v>625</v>
      </c>
      <c r="G59" s="114">
        <f t="shared" si="3"/>
        <v>22547</v>
      </c>
      <c r="H59" s="113">
        <f t="shared" si="1"/>
        <v>24</v>
      </c>
      <c r="I59" s="112">
        <v>601</v>
      </c>
      <c r="J59" s="75">
        <f t="shared" si="4"/>
        <v>22447</v>
      </c>
    </row>
    <row r="60" spans="2:10" ht="15" customHeight="1" x14ac:dyDescent="0.25">
      <c r="B60" s="122">
        <v>43946</v>
      </c>
      <c r="C60" s="112">
        <v>573</v>
      </c>
      <c r="D60" s="74">
        <f t="shared" si="2"/>
        <v>23120</v>
      </c>
      <c r="E60" s="113">
        <f t="shared" si="0"/>
        <v>0</v>
      </c>
      <c r="F60" s="112">
        <v>573</v>
      </c>
      <c r="G60" s="114">
        <f t="shared" si="3"/>
        <v>23120</v>
      </c>
      <c r="H60" s="113">
        <f t="shared" si="1"/>
        <v>19</v>
      </c>
      <c r="I60" s="112">
        <v>554</v>
      </c>
      <c r="J60" s="75">
        <f t="shared" si="4"/>
        <v>23001</v>
      </c>
    </row>
    <row r="61" spans="2:10" ht="15" customHeight="1" x14ac:dyDescent="0.25">
      <c r="B61" s="122">
        <v>43947</v>
      </c>
      <c r="C61" s="112">
        <v>574</v>
      </c>
      <c r="D61" s="74">
        <f t="shared" si="2"/>
        <v>23694</v>
      </c>
      <c r="E61" s="113">
        <f t="shared" si="0"/>
        <v>0</v>
      </c>
      <c r="F61" s="112">
        <v>574</v>
      </c>
      <c r="G61" s="114">
        <f t="shared" si="3"/>
        <v>23694</v>
      </c>
      <c r="H61" s="113">
        <f t="shared" si="1"/>
        <v>17</v>
      </c>
      <c r="I61" s="112">
        <v>557</v>
      </c>
      <c r="J61" s="75">
        <f t="shared" si="4"/>
        <v>23558</v>
      </c>
    </row>
    <row r="62" spans="2:10" ht="15" customHeight="1" x14ac:dyDescent="0.25">
      <c r="B62" s="122">
        <v>43948</v>
      </c>
      <c r="C62" s="112">
        <v>524</v>
      </c>
      <c r="D62" s="74">
        <f t="shared" si="2"/>
        <v>24218</v>
      </c>
      <c r="E62" s="113">
        <f t="shared" si="0"/>
        <v>0</v>
      </c>
      <c r="F62" s="112">
        <v>524</v>
      </c>
      <c r="G62" s="114">
        <f t="shared" si="3"/>
        <v>24218</v>
      </c>
      <c r="H62" s="113">
        <f t="shared" si="1"/>
        <v>19</v>
      </c>
      <c r="I62" s="112">
        <v>505</v>
      </c>
      <c r="J62" s="75">
        <f t="shared" si="4"/>
        <v>24063</v>
      </c>
    </row>
    <row r="63" spans="2:10" ht="15" customHeight="1" x14ac:dyDescent="0.25">
      <c r="B63" s="122">
        <v>43949</v>
      </c>
      <c r="C63" s="112">
        <v>529</v>
      </c>
      <c r="D63" s="74">
        <f t="shared" si="2"/>
        <v>24747</v>
      </c>
      <c r="E63" s="113">
        <f t="shared" si="0"/>
        <v>0</v>
      </c>
      <c r="F63" s="112">
        <v>529</v>
      </c>
      <c r="G63" s="114">
        <f t="shared" si="3"/>
        <v>24747</v>
      </c>
      <c r="H63" s="113">
        <f t="shared" si="1"/>
        <v>31</v>
      </c>
      <c r="I63" s="112">
        <v>498</v>
      </c>
      <c r="J63" s="75">
        <f t="shared" si="4"/>
        <v>24561</v>
      </c>
    </row>
    <row r="64" spans="2:10" ht="15" customHeight="1" x14ac:dyDescent="0.25">
      <c r="B64" s="122">
        <v>43950</v>
      </c>
      <c r="C64" s="112">
        <v>521</v>
      </c>
      <c r="D64" s="74">
        <f t="shared" si="2"/>
        <v>25268</v>
      </c>
      <c r="E64" s="113">
        <f t="shared" si="0"/>
        <v>0</v>
      </c>
      <c r="F64" s="112">
        <v>521</v>
      </c>
      <c r="G64" s="114">
        <f t="shared" si="3"/>
        <v>25268</v>
      </c>
      <c r="H64" s="113">
        <f t="shared" si="1"/>
        <v>28</v>
      </c>
      <c r="I64" s="112">
        <v>493</v>
      </c>
      <c r="J64" s="75">
        <f t="shared" si="4"/>
        <v>25054</v>
      </c>
    </row>
    <row r="65" spans="2:10" ht="15" customHeight="1" x14ac:dyDescent="0.25">
      <c r="B65" s="122">
        <v>43951</v>
      </c>
      <c r="C65" s="112">
        <v>504</v>
      </c>
      <c r="D65" s="74">
        <f t="shared" si="2"/>
        <v>25772</v>
      </c>
      <c r="E65" s="113">
        <f t="shared" si="0"/>
        <v>0</v>
      </c>
      <c r="F65" s="112">
        <v>504</v>
      </c>
      <c r="G65" s="114">
        <f t="shared" si="3"/>
        <v>25772</v>
      </c>
      <c r="H65" s="113">
        <f t="shared" si="1"/>
        <v>26</v>
      </c>
      <c r="I65" s="112">
        <v>478</v>
      </c>
      <c r="J65" s="75">
        <f t="shared" si="4"/>
        <v>25532</v>
      </c>
    </row>
    <row r="66" spans="2:10" ht="15" customHeight="1" x14ac:dyDescent="0.25">
      <c r="B66" s="122">
        <v>43952</v>
      </c>
      <c r="C66" s="112">
        <v>507</v>
      </c>
      <c r="D66" s="74">
        <f t="shared" si="2"/>
        <v>26279</v>
      </c>
      <c r="E66" s="113">
        <f t="shared" si="0"/>
        <v>0</v>
      </c>
      <c r="F66" s="112">
        <v>507</v>
      </c>
      <c r="G66" s="114">
        <f t="shared" si="3"/>
        <v>26279</v>
      </c>
      <c r="H66" s="113">
        <f t="shared" si="1"/>
        <v>30</v>
      </c>
      <c r="I66" s="112">
        <v>477</v>
      </c>
      <c r="J66" s="75">
        <f t="shared" si="4"/>
        <v>26009</v>
      </c>
    </row>
    <row r="67" spans="2:10" ht="15" customHeight="1" x14ac:dyDescent="0.25">
      <c r="B67" s="122">
        <v>43953</v>
      </c>
      <c r="C67" s="112">
        <v>456</v>
      </c>
      <c r="D67" s="74">
        <f t="shared" si="2"/>
        <v>26735</v>
      </c>
      <c r="E67" s="113">
        <f t="shared" si="0"/>
        <v>0</v>
      </c>
      <c r="F67" s="112">
        <v>456</v>
      </c>
      <c r="G67" s="114">
        <f t="shared" si="3"/>
        <v>26735</v>
      </c>
      <c r="H67" s="113">
        <f t="shared" si="1"/>
        <v>33</v>
      </c>
      <c r="I67" s="112">
        <v>423</v>
      </c>
      <c r="J67" s="75">
        <f t="shared" si="4"/>
        <v>26432</v>
      </c>
    </row>
    <row r="68" spans="2:10" ht="15" customHeight="1" x14ac:dyDescent="0.25">
      <c r="B68" s="122">
        <v>43954</v>
      </c>
      <c r="C68" s="112">
        <v>423</v>
      </c>
      <c r="D68" s="74">
        <f t="shared" si="2"/>
        <v>27158</v>
      </c>
      <c r="E68" s="113">
        <f t="shared" si="0"/>
        <v>0</v>
      </c>
      <c r="F68" s="112">
        <v>423</v>
      </c>
      <c r="G68" s="114">
        <f t="shared" si="3"/>
        <v>27158</v>
      </c>
      <c r="H68" s="113">
        <f t="shared" si="1"/>
        <v>36</v>
      </c>
      <c r="I68" s="112">
        <v>387</v>
      </c>
      <c r="J68" s="75">
        <f t="shared" si="4"/>
        <v>26819</v>
      </c>
    </row>
    <row r="69" spans="2:10" ht="15" customHeight="1" x14ac:dyDescent="0.25">
      <c r="B69" s="122">
        <v>43955</v>
      </c>
      <c r="C69" s="112">
        <v>448</v>
      </c>
      <c r="D69" s="74">
        <f t="shared" si="2"/>
        <v>27606</v>
      </c>
      <c r="E69" s="113">
        <f t="shared" si="0"/>
        <v>0</v>
      </c>
      <c r="F69" s="112">
        <v>448</v>
      </c>
      <c r="G69" s="114">
        <f t="shared" si="3"/>
        <v>27606</v>
      </c>
      <c r="H69" s="113">
        <f t="shared" si="1"/>
        <v>37</v>
      </c>
      <c r="I69" s="112">
        <v>411</v>
      </c>
      <c r="J69" s="75">
        <f t="shared" si="4"/>
        <v>27230</v>
      </c>
    </row>
    <row r="70" spans="2:10" ht="15" customHeight="1" x14ac:dyDescent="0.25">
      <c r="B70" s="122">
        <v>43956</v>
      </c>
      <c r="C70" s="112">
        <v>433</v>
      </c>
      <c r="D70" s="74">
        <f t="shared" si="2"/>
        <v>28039</v>
      </c>
      <c r="E70" s="113">
        <f t="shared" si="0"/>
        <v>0</v>
      </c>
      <c r="F70" s="112">
        <v>433</v>
      </c>
      <c r="G70" s="114">
        <f t="shared" si="3"/>
        <v>28039</v>
      </c>
      <c r="H70" s="113">
        <f t="shared" si="1"/>
        <v>44</v>
      </c>
      <c r="I70" s="112">
        <v>389</v>
      </c>
      <c r="J70" s="75">
        <f t="shared" si="4"/>
        <v>27619</v>
      </c>
    </row>
    <row r="71" spans="2:10" ht="15" customHeight="1" x14ac:dyDescent="0.25">
      <c r="B71" s="122">
        <v>43957</v>
      </c>
      <c r="C71" s="112">
        <v>436</v>
      </c>
      <c r="D71" s="74">
        <f t="shared" si="2"/>
        <v>28475</v>
      </c>
      <c r="E71" s="113">
        <f t="shared" ref="E71:E134" si="5">C71-F71</f>
        <v>0</v>
      </c>
      <c r="F71" s="112">
        <v>436</v>
      </c>
      <c r="G71" s="114">
        <f t="shared" si="3"/>
        <v>28475</v>
      </c>
      <c r="H71" s="113">
        <f t="shared" ref="H71:H134" si="6">C71-I71</f>
        <v>44</v>
      </c>
      <c r="I71" s="112">
        <v>392</v>
      </c>
      <c r="J71" s="75">
        <f t="shared" si="4"/>
        <v>28011</v>
      </c>
    </row>
    <row r="72" spans="2:10" ht="15" customHeight="1" x14ac:dyDescent="0.25">
      <c r="B72" s="122">
        <v>43958</v>
      </c>
      <c r="C72" s="112">
        <v>442</v>
      </c>
      <c r="D72" s="74">
        <f t="shared" ref="D72:D135" si="7">D71+C72</f>
        <v>28917</v>
      </c>
      <c r="E72" s="113">
        <f t="shared" si="5"/>
        <v>0</v>
      </c>
      <c r="F72" s="112">
        <v>442</v>
      </c>
      <c r="G72" s="114">
        <f t="shared" ref="G72:G135" si="8">G71+F72</f>
        <v>28917</v>
      </c>
      <c r="H72" s="113">
        <f t="shared" si="6"/>
        <v>44</v>
      </c>
      <c r="I72" s="112">
        <v>398</v>
      </c>
      <c r="J72" s="75">
        <f t="shared" ref="J72:J135" si="9">I72+J71</f>
        <v>28409</v>
      </c>
    </row>
    <row r="73" spans="2:10" ht="15" customHeight="1" x14ac:dyDescent="0.25">
      <c r="B73" s="122">
        <v>43959</v>
      </c>
      <c r="C73" s="112">
        <v>375</v>
      </c>
      <c r="D73" s="74">
        <f t="shared" si="7"/>
        <v>29292</v>
      </c>
      <c r="E73" s="113">
        <f t="shared" si="5"/>
        <v>0</v>
      </c>
      <c r="F73" s="112">
        <v>375</v>
      </c>
      <c r="G73" s="114">
        <f t="shared" si="8"/>
        <v>29292</v>
      </c>
      <c r="H73" s="113">
        <f t="shared" si="6"/>
        <v>48</v>
      </c>
      <c r="I73" s="112">
        <v>327</v>
      </c>
      <c r="J73" s="75">
        <f t="shared" si="9"/>
        <v>28736</v>
      </c>
    </row>
    <row r="74" spans="2:10" ht="15" customHeight="1" x14ac:dyDescent="0.25">
      <c r="B74" s="122">
        <v>43960</v>
      </c>
      <c r="C74" s="112">
        <v>374</v>
      </c>
      <c r="D74" s="74">
        <f t="shared" si="7"/>
        <v>29666</v>
      </c>
      <c r="E74" s="113">
        <f t="shared" si="5"/>
        <v>0</v>
      </c>
      <c r="F74" s="112">
        <v>374</v>
      </c>
      <c r="G74" s="114">
        <f t="shared" si="8"/>
        <v>29666</v>
      </c>
      <c r="H74" s="113">
        <f t="shared" si="6"/>
        <v>44</v>
      </c>
      <c r="I74" s="112">
        <v>330</v>
      </c>
      <c r="J74" s="75">
        <f t="shared" si="9"/>
        <v>29066</v>
      </c>
    </row>
    <row r="75" spans="2:10" ht="15" customHeight="1" x14ac:dyDescent="0.25">
      <c r="B75" s="122">
        <v>43961</v>
      </c>
      <c r="C75" s="112">
        <v>352</v>
      </c>
      <c r="D75" s="74">
        <f t="shared" si="7"/>
        <v>30018</v>
      </c>
      <c r="E75" s="113">
        <f t="shared" si="5"/>
        <v>0</v>
      </c>
      <c r="F75" s="112">
        <v>352</v>
      </c>
      <c r="G75" s="114">
        <f t="shared" si="8"/>
        <v>30018</v>
      </c>
      <c r="H75" s="113">
        <f t="shared" si="6"/>
        <v>51</v>
      </c>
      <c r="I75" s="112">
        <v>301</v>
      </c>
      <c r="J75" s="75">
        <f t="shared" si="9"/>
        <v>29367</v>
      </c>
    </row>
    <row r="76" spans="2:10" ht="15" customHeight="1" x14ac:dyDescent="0.25">
      <c r="B76" s="122">
        <v>43962</v>
      </c>
      <c r="C76" s="112">
        <v>315</v>
      </c>
      <c r="D76" s="74">
        <f t="shared" si="7"/>
        <v>30333</v>
      </c>
      <c r="E76" s="113">
        <f t="shared" si="5"/>
        <v>0</v>
      </c>
      <c r="F76" s="112">
        <v>315</v>
      </c>
      <c r="G76" s="114">
        <f t="shared" si="8"/>
        <v>30333</v>
      </c>
      <c r="H76" s="113">
        <f t="shared" si="6"/>
        <v>55</v>
      </c>
      <c r="I76" s="112">
        <v>260</v>
      </c>
      <c r="J76" s="75">
        <f t="shared" si="9"/>
        <v>29627</v>
      </c>
    </row>
    <row r="77" spans="2:10" ht="15" customHeight="1" x14ac:dyDescent="0.25">
      <c r="B77" s="122">
        <v>43963</v>
      </c>
      <c r="C77" s="112">
        <v>321</v>
      </c>
      <c r="D77" s="74">
        <f t="shared" si="7"/>
        <v>30654</v>
      </c>
      <c r="E77" s="113">
        <f t="shared" si="5"/>
        <v>0</v>
      </c>
      <c r="F77" s="112">
        <v>321</v>
      </c>
      <c r="G77" s="114">
        <f t="shared" si="8"/>
        <v>30654</v>
      </c>
      <c r="H77" s="113">
        <f t="shared" si="6"/>
        <v>48</v>
      </c>
      <c r="I77" s="112">
        <v>273</v>
      </c>
      <c r="J77" s="75">
        <f t="shared" si="9"/>
        <v>29900</v>
      </c>
    </row>
    <row r="78" spans="2:10" ht="15" customHeight="1" x14ac:dyDescent="0.25">
      <c r="B78" s="122">
        <v>43964</v>
      </c>
      <c r="C78" s="112">
        <v>310</v>
      </c>
      <c r="D78" s="74">
        <f t="shared" si="7"/>
        <v>30964</v>
      </c>
      <c r="E78" s="113">
        <f t="shared" si="5"/>
        <v>0</v>
      </c>
      <c r="F78" s="112">
        <v>310</v>
      </c>
      <c r="G78" s="114">
        <f t="shared" si="8"/>
        <v>30964</v>
      </c>
      <c r="H78" s="113">
        <f t="shared" si="6"/>
        <v>56</v>
      </c>
      <c r="I78" s="112">
        <v>254</v>
      </c>
      <c r="J78" s="75">
        <f t="shared" si="9"/>
        <v>30154</v>
      </c>
    </row>
    <row r="79" spans="2:10" ht="15" customHeight="1" x14ac:dyDescent="0.25">
      <c r="B79" s="122">
        <v>43965</v>
      </c>
      <c r="C79" s="112">
        <v>333</v>
      </c>
      <c r="D79" s="74">
        <f t="shared" si="7"/>
        <v>31297</v>
      </c>
      <c r="E79" s="113">
        <f t="shared" si="5"/>
        <v>0</v>
      </c>
      <c r="F79" s="112">
        <v>333</v>
      </c>
      <c r="G79" s="114">
        <f t="shared" si="8"/>
        <v>31297</v>
      </c>
      <c r="H79" s="113">
        <f t="shared" si="6"/>
        <v>56</v>
      </c>
      <c r="I79" s="112">
        <v>277</v>
      </c>
      <c r="J79" s="75">
        <f t="shared" si="9"/>
        <v>30431</v>
      </c>
    </row>
    <row r="80" spans="2:10" ht="15" customHeight="1" x14ac:dyDescent="0.25">
      <c r="B80" s="122">
        <v>43966</v>
      </c>
      <c r="C80" s="112">
        <v>315</v>
      </c>
      <c r="D80" s="74">
        <f t="shared" si="7"/>
        <v>31612</v>
      </c>
      <c r="E80" s="113">
        <f t="shared" si="5"/>
        <v>1</v>
      </c>
      <c r="F80" s="112">
        <v>314</v>
      </c>
      <c r="G80" s="114">
        <f t="shared" si="8"/>
        <v>31611</v>
      </c>
      <c r="H80" s="113">
        <f t="shared" si="6"/>
        <v>48</v>
      </c>
      <c r="I80" s="112">
        <v>267</v>
      </c>
      <c r="J80" s="75">
        <f t="shared" si="9"/>
        <v>30698</v>
      </c>
    </row>
    <row r="81" spans="2:10" ht="15" customHeight="1" x14ac:dyDescent="0.25">
      <c r="B81" s="122">
        <v>43967</v>
      </c>
      <c r="C81" s="112">
        <v>318</v>
      </c>
      <c r="D81" s="74">
        <f t="shared" si="7"/>
        <v>31930</v>
      </c>
      <c r="E81" s="113">
        <f t="shared" si="5"/>
        <v>1</v>
      </c>
      <c r="F81" s="112">
        <v>317</v>
      </c>
      <c r="G81" s="114">
        <f t="shared" si="8"/>
        <v>31928</v>
      </c>
      <c r="H81" s="113">
        <f t="shared" si="6"/>
        <v>48</v>
      </c>
      <c r="I81" s="112">
        <v>270</v>
      </c>
      <c r="J81" s="75">
        <f t="shared" si="9"/>
        <v>30968</v>
      </c>
    </row>
    <row r="82" spans="2:10" ht="15" customHeight="1" x14ac:dyDescent="0.25">
      <c r="B82" s="122">
        <v>43968</v>
      </c>
      <c r="C82" s="112">
        <v>275</v>
      </c>
      <c r="D82" s="74">
        <f t="shared" si="7"/>
        <v>32205</v>
      </c>
      <c r="E82" s="113">
        <f t="shared" si="5"/>
        <v>0</v>
      </c>
      <c r="F82" s="112">
        <v>275</v>
      </c>
      <c r="G82" s="114">
        <f t="shared" si="8"/>
        <v>32203</v>
      </c>
      <c r="H82" s="113">
        <f t="shared" si="6"/>
        <v>54</v>
      </c>
      <c r="I82" s="112">
        <v>221</v>
      </c>
      <c r="J82" s="75">
        <f t="shared" si="9"/>
        <v>31189</v>
      </c>
    </row>
    <row r="83" spans="2:10" ht="15" customHeight="1" x14ac:dyDescent="0.25">
      <c r="B83" s="122">
        <v>43969</v>
      </c>
      <c r="C83" s="112">
        <v>315</v>
      </c>
      <c r="D83" s="74">
        <f t="shared" si="7"/>
        <v>32520</v>
      </c>
      <c r="E83" s="113">
        <f t="shared" si="5"/>
        <v>0</v>
      </c>
      <c r="F83" s="112">
        <v>315</v>
      </c>
      <c r="G83" s="114">
        <f t="shared" si="8"/>
        <v>32518</v>
      </c>
      <c r="H83" s="113">
        <f t="shared" si="6"/>
        <v>62</v>
      </c>
      <c r="I83" s="112">
        <v>253</v>
      </c>
      <c r="J83" s="75">
        <f t="shared" si="9"/>
        <v>31442</v>
      </c>
    </row>
    <row r="84" spans="2:10" ht="15" customHeight="1" x14ac:dyDescent="0.25">
      <c r="B84" s="122">
        <v>43970</v>
      </c>
      <c r="C84" s="112">
        <v>270</v>
      </c>
      <c r="D84" s="74">
        <f t="shared" si="7"/>
        <v>32790</v>
      </c>
      <c r="E84" s="113">
        <f t="shared" si="5"/>
        <v>1</v>
      </c>
      <c r="F84" s="112">
        <v>269</v>
      </c>
      <c r="G84" s="114">
        <f t="shared" si="8"/>
        <v>32787</v>
      </c>
      <c r="H84" s="113">
        <f t="shared" si="6"/>
        <v>41</v>
      </c>
      <c r="I84" s="112">
        <v>229</v>
      </c>
      <c r="J84" s="75">
        <f t="shared" si="9"/>
        <v>31671</v>
      </c>
    </row>
    <row r="85" spans="2:10" ht="15" customHeight="1" x14ac:dyDescent="0.25">
      <c r="B85" s="122">
        <v>43971</v>
      </c>
      <c r="C85" s="112">
        <v>291</v>
      </c>
      <c r="D85" s="74">
        <f t="shared" si="7"/>
        <v>33081</v>
      </c>
      <c r="E85" s="113">
        <f t="shared" si="5"/>
        <v>0</v>
      </c>
      <c r="F85" s="112">
        <v>291</v>
      </c>
      <c r="G85" s="114">
        <f t="shared" si="8"/>
        <v>33078</v>
      </c>
      <c r="H85" s="113">
        <f t="shared" si="6"/>
        <v>56</v>
      </c>
      <c r="I85" s="112">
        <v>235</v>
      </c>
      <c r="J85" s="75">
        <f t="shared" si="9"/>
        <v>31906</v>
      </c>
    </row>
    <row r="86" spans="2:10" ht="15" customHeight="1" x14ac:dyDescent="0.25">
      <c r="B86" s="122">
        <v>43972</v>
      </c>
      <c r="C86" s="112">
        <v>257</v>
      </c>
      <c r="D86" s="74">
        <f t="shared" si="7"/>
        <v>33338</v>
      </c>
      <c r="E86" s="113">
        <f t="shared" si="5"/>
        <v>2</v>
      </c>
      <c r="F86" s="112">
        <v>255</v>
      </c>
      <c r="G86" s="114">
        <f t="shared" si="8"/>
        <v>33333</v>
      </c>
      <c r="H86" s="113">
        <f t="shared" si="6"/>
        <v>56</v>
      </c>
      <c r="I86" s="112">
        <v>201</v>
      </c>
      <c r="J86" s="75">
        <f t="shared" si="9"/>
        <v>32107</v>
      </c>
    </row>
    <row r="87" spans="2:10" ht="15" customHeight="1" x14ac:dyDescent="0.25">
      <c r="B87" s="122">
        <v>43973</v>
      </c>
      <c r="C87" s="112">
        <v>246</v>
      </c>
      <c r="D87" s="74">
        <f t="shared" si="7"/>
        <v>33584</v>
      </c>
      <c r="E87" s="113">
        <f t="shared" si="5"/>
        <v>1</v>
      </c>
      <c r="F87" s="112">
        <v>245</v>
      </c>
      <c r="G87" s="114">
        <f t="shared" si="8"/>
        <v>33578</v>
      </c>
      <c r="H87" s="113">
        <f t="shared" si="6"/>
        <v>52</v>
      </c>
      <c r="I87" s="112">
        <v>194</v>
      </c>
      <c r="J87" s="75">
        <f t="shared" si="9"/>
        <v>32301</v>
      </c>
    </row>
    <row r="88" spans="2:10" ht="15" customHeight="1" x14ac:dyDescent="0.25">
      <c r="B88" s="122">
        <v>43974</v>
      </c>
      <c r="C88" s="112">
        <v>252</v>
      </c>
      <c r="D88" s="74">
        <f t="shared" si="7"/>
        <v>33836</v>
      </c>
      <c r="E88" s="113">
        <f t="shared" si="5"/>
        <v>1</v>
      </c>
      <c r="F88" s="112">
        <v>251</v>
      </c>
      <c r="G88" s="114">
        <f t="shared" si="8"/>
        <v>33829</v>
      </c>
      <c r="H88" s="113">
        <f t="shared" si="6"/>
        <v>54</v>
      </c>
      <c r="I88" s="112">
        <v>198</v>
      </c>
      <c r="J88" s="75">
        <f t="shared" si="9"/>
        <v>32499</v>
      </c>
    </row>
    <row r="89" spans="2:10" ht="15" customHeight="1" x14ac:dyDescent="0.25">
      <c r="B89" s="122">
        <v>43975</v>
      </c>
      <c r="C89" s="112">
        <v>206</v>
      </c>
      <c r="D89" s="74">
        <f t="shared" si="7"/>
        <v>34042</v>
      </c>
      <c r="E89" s="113">
        <f t="shared" si="5"/>
        <v>1</v>
      </c>
      <c r="F89" s="112">
        <v>205</v>
      </c>
      <c r="G89" s="114">
        <f t="shared" si="8"/>
        <v>34034</v>
      </c>
      <c r="H89" s="113">
        <f t="shared" si="6"/>
        <v>37</v>
      </c>
      <c r="I89" s="112">
        <v>169</v>
      </c>
      <c r="J89" s="75">
        <f t="shared" si="9"/>
        <v>32668</v>
      </c>
    </row>
    <row r="90" spans="2:10" ht="15" customHeight="1" x14ac:dyDescent="0.25">
      <c r="B90" s="122">
        <v>43976</v>
      </c>
      <c r="C90" s="112">
        <v>235</v>
      </c>
      <c r="D90" s="74">
        <f t="shared" si="7"/>
        <v>34277</v>
      </c>
      <c r="E90" s="113">
        <f t="shared" si="5"/>
        <v>1</v>
      </c>
      <c r="F90" s="112">
        <v>234</v>
      </c>
      <c r="G90" s="114">
        <f t="shared" si="8"/>
        <v>34268</v>
      </c>
      <c r="H90" s="113">
        <f t="shared" si="6"/>
        <v>59</v>
      </c>
      <c r="I90" s="112">
        <v>176</v>
      </c>
      <c r="J90" s="75">
        <f t="shared" si="9"/>
        <v>32844</v>
      </c>
    </row>
    <row r="91" spans="2:10" ht="15" customHeight="1" x14ac:dyDescent="0.25">
      <c r="B91" s="122">
        <v>43977</v>
      </c>
      <c r="C91" s="112">
        <v>257</v>
      </c>
      <c r="D91" s="74">
        <f t="shared" si="7"/>
        <v>34534</v>
      </c>
      <c r="E91" s="113">
        <f t="shared" si="5"/>
        <v>3</v>
      </c>
      <c r="F91" s="112">
        <v>254</v>
      </c>
      <c r="G91" s="114">
        <f t="shared" si="8"/>
        <v>34522</v>
      </c>
      <c r="H91" s="113">
        <f t="shared" si="6"/>
        <v>70</v>
      </c>
      <c r="I91" s="112">
        <v>187</v>
      </c>
      <c r="J91" s="75">
        <f t="shared" si="9"/>
        <v>33031</v>
      </c>
    </row>
    <row r="92" spans="2:10" ht="15" customHeight="1" x14ac:dyDescent="0.25">
      <c r="B92" s="122">
        <v>43978</v>
      </c>
      <c r="C92" s="112">
        <v>221</v>
      </c>
      <c r="D92" s="74">
        <f t="shared" si="7"/>
        <v>34755</v>
      </c>
      <c r="E92" s="113">
        <f t="shared" si="5"/>
        <v>2</v>
      </c>
      <c r="F92" s="112">
        <v>219</v>
      </c>
      <c r="G92" s="114">
        <f t="shared" si="8"/>
        <v>34741</v>
      </c>
      <c r="H92" s="113">
        <f t="shared" si="6"/>
        <v>53</v>
      </c>
      <c r="I92" s="112">
        <v>168</v>
      </c>
      <c r="J92" s="75">
        <f t="shared" si="9"/>
        <v>33199</v>
      </c>
    </row>
    <row r="93" spans="2:10" ht="15" customHeight="1" x14ac:dyDescent="0.25">
      <c r="B93" s="122">
        <v>43979</v>
      </c>
      <c r="C93" s="112">
        <v>234</v>
      </c>
      <c r="D93" s="74">
        <f t="shared" si="7"/>
        <v>34989</v>
      </c>
      <c r="E93" s="113">
        <f t="shared" si="5"/>
        <v>1</v>
      </c>
      <c r="F93" s="112">
        <v>233</v>
      </c>
      <c r="G93" s="114">
        <f t="shared" si="8"/>
        <v>34974</v>
      </c>
      <c r="H93" s="113">
        <f t="shared" si="6"/>
        <v>52</v>
      </c>
      <c r="I93" s="112">
        <v>182</v>
      </c>
      <c r="J93" s="75">
        <f t="shared" si="9"/>
        <v>33381</v>
      </c>
    </row>
    <row r="94" spans="2:10" ht="15" customHeight="1" x14ac:dyDescent="0.25">
      <c r="B94" s="122">
        <v>43980</v>
      </c>
      <c r="C94" s="112">
        <v>221</v>
      </c>
      <c r="D94" s="74">
        <f t="shared" si="7"/>
        <v>35210</v>
      </c>
      <c r="E94" s="113">
        <f t="shared" si="5"/>
        <v>1</v>
      </c>
      <c r="F94" s="112">
        <v>220</v>
      </c>
      <c r="G94" s="114">
        <f t="shared" si="8"/>
        <v>35194</v>
      </c>
      <c r="H94" s="113">
        <f t="shared" si="6"/>
        <v>58</v>
      </c>
      <c r="I94" s="112">
        <v>163</v>
      </c>
      <c r="J94" s="75">
        <f t="shared" si="9"/>
        <v>33544</v>
      </c>
    </row>
    <row r="95" spans="2:10" ht="15" customHeight="1" x14ac:dyDescent="0.25">
      <c r="B95" s="122">
        <v>43981</v>
      </c>
      <c r="C95" s="112">
        <v>195</v>
      </c>
      <c r="D95" s="74">
        <f t="shared" si="7"/>
        <v>35405</v>
      </c>
      <c r="E95" s="113">
        <f t="shared" si="5"/>
        <v>3</v>
      </c>
      <c r="F95" s="112">
        <v>192</v>
      </c>
      <c r="G95" s="114">
        <f t="shared" si="8"/>
        <v>35386</v>
      </c>
      <c r="H95" s="113">
        <f t="shared" si="6"/>
        <v>51</v>
      </c>
      <c r="I95" s="112">
        <v>144</v>
      </c>
      <c r="J95" s="75">
        <f t="shared" si="9"/>
        <v>33688</v>
      </c>
    </row>
    <row r="96" spans="2:10" ht="15" customHeight="1" x14ac:dyDescent="0.25">
      <c r="B96" s="122">
        <v>43982</v>
      </c>
      <c r="C96" s="112">
        <v>179</v>
      </c>
      <c r="D96" s="74">
        <f t="shared" si="7"/>
        <v>35584</v>
      </c>
      <c r="E96" s="113">
        <f t="shared" si="5"/>
        <v>8</v>
      </c>
      <c r="F96" s="112">
        <v>171</v>
      </c>
      <c r="G96" s="114">
        <f t="shared" si="8"/>
        <v>35557</v>
      </c>
      <c r="H96" s="113">
        <f t="shared" si="6"/>
        <v>67</v>
      </c>
      <c r="I96" s="112">
        <v>112</v>
      </c>
      <c r="J96" s="75">
        <f t="shared" si="9"/>
        <v>33800</v>
      </c>
    </row>
    <row r="97" spans="2:10" ht="15" customHeight="1" x14ac:dyDescent="0.25">
      <c r="B97" s="122">
        <v>43983</v>
      </c>
      <c r="C97" s="112">
        <v>196</v>
      </c>
      <c r="D97" s="74">
        <f t="shared" si="7"/>
        <v>35780</v>
      </c>
      <c r="E97" s="113">
        <f t="shared" si="5"/>
        <v>13</v>
      </c>
      <c r="F97" s="112">
        <v>183</v>
      </c>
      <c r="G97" s="114">
        <f t="shared" si="8"/>
        <v>35740</v>
      </c>
      <c r="H97" s="113">
        <f t="shared" si="6"/>
        <v>74</v>
      </c>
      <c r="I97" s="112">
        <v>122</v>
      </c>
      <c r="J97" s="75">
        <f t="shared" si="9"/>
        <v>33922</v>
      </c>
    </row>
    <row r="98" spans="2:10" ht="15" customHeight="1" x14ac:dyDescent="0.25">
      <c r="B98" s="122">
        <v>43984</v>
      </c>
      <c r="C98" s="112">
        <v>220</v>
      </c>
      <c r="D98" s="74">
        <f t="shared" si="7"/>
        <v>36000</v>
      </c>
      <c r="E98" s="113">
        <f t="shared" si="5"/>
        <v>9</v>
      </c>
      <c r="F98" s="112">
        <v>211</v>
      </c>
      <c r="G98" s="114">
        <f t="shared" si="8"/>
        <v>35951</v>
      </c>
      <c r="H98" s="113">
        <f t="shared" si="6"/>
        <v>63</v>
      </c>
      <c r="I98" s="112">
        <v>157</v>
      </c>
      <c r="J98" s="75">
        <f t="shared" si="9"/>
        <v>34079</v>
      </c>
    </row>
    <row r="99" spans="2:10" ht="15" customHeight="1" x14ac:dyDescent="0.25">
      <c r="B99" s="122">
        <v>43985</v>
      </c>
      <c r="C99" s="112">
        <v>183</v>
      </c>
      <c r="D99" s="74">
        <f t="shared" si="7"/>
        <v>36183</v>
      </c>
      <c r="E99" s="113">
        <f t="shared" si="5"/>
        <v>9</v>
      </c>
      <c r="F99" s="112">
        <v>174</v>
      </c>
      <c r="G99" s="114">
        <f t="shared" si="8"/>
        <v>36125</v>
      </c>
      <c r="H99" s="113">
        <f t="shared" si="6"/>
        <v>45</v>
      </c>
      <c r="I99" s="112">
        <v>138</v>
      </c>
      <c r="J99" s="75">
        <f t="shared" si="9"/>
        <v>34217</v>
      </c>
    </row>
    <row r="100" spans="2:10" ht="15" customHeight="1" x14ac:dyDescent="0.25">
      <c r="B100" s="122">
        <v>43986</v>
      </c>
      <c r="C100" s="112">
        <v>175</v>
      </c>
      <c r="D100" s="74">
        <f t="shared" si="7"/>
        <v>36358</v>
      </c>
      <c r="E100" s="113">
        <f t="shared" si="5"/>
        <v>11</v>
      </c>
      <c r="F100" s="112">
        <v>164</v>
      </c>
      <c r="G100" s="114">
        <f t="shared" si="8"/>
        <v>36289</v>
      </c>
      <c r="H100" s="113">
        <f t="shared" si="6"/>
        <v>55</v>
      </c>
      <c r="I100" s="112">
        <v>120</v>
      </c>
      <c r="J100" s="75">
        <f t="shared" si="9"/>
        <v>34337</v>
      </c>
    </row>
    <row r="101" spans="2:10" ht="15" customHeight="1" x14ac:dyDescent="0.25">
      <c r="B101" s="122">
        <v>43987</v>
      </c>
      <c r="C101" s="112">
        <v>173</v>
      </c>
      <c r="D101" s="74">
        <f t="shared" si="7"/>
        <v>36531</v>
      </c>
      <c r="E101" s="113">
        <f t="shared" si="5"/>
        <v>7</v>
      </c>
      <c r="F101" s="112">
        <v>166</v>
      </c>
      <c r="G101" s="114">
        <f t="shared" si="8"/>
        <v>36455</v>
      </c>
      <c r="H101" s="113">
        <f t="shared" si="6"/>
        <v>65</v>
      </c>
      <c r="I101" s="112">
        <v>108</v>
      </c>
      <c r="J101" s="75">
        <f t="shared" si="9"/>
        <v>34445</v>
      </c>
    </row>
    <row r="102" spans="2:10" ht="15" customHeight="1" x14ac:dyDescent="0.25">
      <c r="B102" s="122">
        <v>43988</v>
      </c>
      <c r="C102" s="112">
        <v>155</v>
      </c>
      <c r="D102" s="74">
        <f t="shared" si="7"/>
        <v>36686</v>
      </c>
      <c r="E102" s="113">
        <f t="shared" si="5"/>
        <v>7</v>
      </c>
      <c r="F102" s="112">
        <v>148</v>
      </c>
      <c r="G102" s="114">
        <f t="shared" si="8"/>
        <v>36603</v>
      </c>
      <c r="H102" s="113">
        <f t="shared" si="6"/>
        <v>58</v>
      </c>
      <c r="I102" s="112">
        <v>97</v>
      </c>
      <c r="J102" s="75">
        <f t="shared" si="9"/>
        <v>34542</v>
      </c>
    </row>
    <row r="103" spans="2:10" ht="15" customHeight="1" x14ac:dyDescent="0.25">
      <c r="B103" s="122">
        <v>43989</v>
      </c>
      <c r="C103" s="112">
        <v>164</v>
      </c>
      <c r="D103" s="74">
        <f t="shared" si="7"/>
        <v>36850</v>
      </c>
      <c r="E103" s="113">
        <f t="shared" si="5"/>
        <v>12</v>
      </c>
      <c r="F103" s="112">
        <v>152</v>
      </c>
      <c r="G103" s="114">
        <f t="shared" si="8"/>
        <v>36755</v>
      </c>
      <c r="H103" s="113">
        <f t="shared" si="6"/>
        <v>53</v>
      </c>
      <c r="I103" s="112">
        <v>111</v>
      </c>
      <c r="J103" s="75">
        <f t="shared" si="9"/>
        <v>34653</v>
      </c>
    </row>
    <row r="104" spans="2:10" ht="15" customHeight="1" x14ac:dyDescent="0.25">
      <c r="B104" s="122">
        <v>43990</v>
      </c>
      <c r="C104" s="112">
        <v>162</v>
      </c>
      <c r="D104" s="74">
        <f t="shared" si="7"/>
        <v>37012</v>
      </c>
      <c r="E104" s="113">
        <f t="shared" si="5"/>
        <v>11</v>
      </c>
      <c r="F104" s="112">
        <v>151</v>
      </c>
      <c r="G104" s="114">
        <f t="shared" si="8"/>
        <v>36906</v>
      </c>
      <c r="H104" s="113">
        <f t="shared" si="6"/>
        <v>51</v>
      </c>
      <c r="I104" s="112">
        <v>111</v>
      </c>
      <c r="J104" s="75">
        <f t="shared" si="9"/>
        <v>34764</v>
      </c>
    </row>
    <row r="105" spans="2:10" ht="15" customHeight="1" x14ac:dyDescent="0.25">
      <c r="B105" s="122">
        <v>43991</v>
      </c>
      <c r="C105" s="112">
        <v>165</v>
      </c>
      <c r="D105" s="74">
        <f t="shared" si="7"/>
        <v>37177</v>
      </c>
      <c r="E105" s="113">
        <f t="shared" si="5"/>
        <v>14</v>
      </c>
      <c r="F105" s="112">
        <v>151</v>
      </c>
      <c r="G105" s="114">
        <f t="shared" si="8"/>
        <v>37057</v>
      </c>
      <c r="H105" s="113">
        <f t="shared" si="6"/>
        <v>80</v>
      </c>
      <c r="I105" s="112">
        <v>85</v>
      </c>
      <c r="J105" s="75">
        <f t="shared" si="9"/>
        <v>34849</v>
      </c>
    </row>
    <row r="106" spans="2:10" ht="15" customHeight="1" x14ac:dyDescent="0.25">
      <c r="B106" s="122">
        <v>43992</v>
      </c>
      <c r="C106" s="112">
        <v>158</v>
      </c>
      <c r="D106" s="74">
        <f t="shared" si="7"/>
        <v>37335</v>
      </c>
      <c r="E106" s="113">
        <f t="shared" si="5"/>
        <v>14</v>
      </c>
      <c r="F106" s="112">
        <v>144</v>
      </c>
      <c r="G106" s="114">
        <f t="shared" si="8"/>
        <v>37201</v>
      </c>
      <c r="H106" s="113">
        <f t="shared" si="6"/>
        <v>61</v>
      </c>
      <c r="I106" s="112">
        <v>97</v>
      </c>
      <c r="J106" s="75">
        <f t="shared" si="9"/>
        <v>34946</v>
      </c>
    </row>
    <row r="107" spans="2:10" ht="15" customHeight="1" x14ac:dyDescent="0.25">
      <c r="B107" s="122">
        <v>43993</v>
      </c>
      <c r="C107" s="112">
        <v>130</v>
      </c>
      <c r="D107" s="74">
        <f t="shared" si="7"/>
        <v>37465</v>
      </c>
      <c r="E107" s="113">
        <f t="shared" si="5"/>
        <v>15</v>
      </c>
      <c r="F107" s="112">
        <v>115</v>
      </c>
      <c r="G107" s="114">
        <f t="shared" si="8"/>
        <v>37316</v>
      </c>
      <c r="H107" s="113">
        <f t="shared" si="6"/>
        <v>59</v>
      </c>
      <c r="I107" s="112">
        <v>71</v>
      </c>
      <c r="J107" s="75">
        <f t="shared" si="9"/>
        <v>35017</v>
      </c>
    </row>
    <row r="108" spans="2:10" ht="15" customHeight="1" x14ac:dyDescent="0.25">
      <c r="B108" s="122">
        <v>43994</v>
      </c>
      <c r="C108" s="112">
        <v>138</v>
      </c>
      <c r="D108" s="74">
        <f t="shared" si="7"/>
        <v>37603</v>
      </c>
      <c r="E108" s="113">
        <f t="shared" si="5"/>
        <v>17</v>
      </c>
      <c r="F108" s="112">
        <v>121</v>
      </c>
      <c r="G108" s="114">
        <f t="shared" si="8"/>
        <v>37437</v>
      </c>
      <c r="H108" s="113">
        <f t="shared" si="6"/>
        <v>66</v>
      </c>
      <c r="I108" s="112">
        <v>72</v>
      </c>
      <c r="J108" s="75">
        <f t="shared" si="9"/>
        <v>35089</v>
      </c>
    </row>
    <row r="109" spans="2:10" ht="15" customHeight="1" x14ac:dyDescent="0.25">
      <c r="B109" s="122">
        <v>43995</v>
      </c>
      <c r="C109" s="112">
        <v>106</v>
      </c>
      <c r="D109" s="74">
        <f t="shared" si="7"/>
        <v>37709</v>
      </c>
      <c r="E109" s="113">
        <f t="shared" si="5"/>
        <v>13</v>
      </c>
      <c r="F109" s="112">
        <v>93</v>
      </c>
      <c r="G109" s="114">
        <f t="shared" si="8"/>
        <v>37530</v>
      </c>
      <c r="H109" s="113">
        <f t="shared" si="6"/>
        <v>54</v>
      </c>
      <c r="I109" s="112">
        <v>52</v>
      </c>
      <c r="J109" s="75">
        <f t="shared" si="9"/>
        <v>35141</v>
      </c>
    </row>
    <row r="110" spans="2:10" ht="15" customHeight="1" x14ac:dyDescent="0.25">
      <c r="B110" s="122">
        <v>43996</v>
      </c>
      <c r="C110" s="112">
        <v>144</v>
      </c>
      <c r="D110" s="74">
        <f t="shared" si="7"/>
        <v>37853</v>
      </c>
      <c r="E110" s="113">
        <f t="shared" si="5"/>
        <v>17</v>
      </c>
      <c r="F110" s="112">
        <v>127</v>
      </c>
      <c r="G110" s="114">
        <f t="shared" si="8"/>
        <v>37657</v>
      </c>
      <c r="H110" s="113">
        <f t="shared" si="6"/>
        <v>68</v>
      </c>
      <c r="I110" s="112">
        <v>76</v>
      </c>
      <c r="J110" s="75">
        <f t="shared" si="9"/>
        <v>35217</v>
      </c>
    </row>
    <row r="111" spans="2:10" ht="15" customHeight="1" x14ac:dyDescent="0.25">
      <c r="B111" s="122">
        <v>43997</v>
      </c>
      <c r="C111" s="112">
        <v>127</v>
      </c>
      <c r="D111" s="74">
        <f t="shared" si="7"/>
        <v>37980</v>
      </c>
      <c r="E111" s="113">
        <f t="shared" si="5"/>
        <v>19</v>
      </c>
      <c r="F111" s="112">
        <v>108</v>
      </c>
      <c r="G111" s="114">
        <f t="shared" si="8"/>
        <v>37765</v>
      </c>
      <c r="H111" s="113">
        <f t="shared" si="6"/>
        <v>66</v>
      </c>
      <c r="I111" s="112">
        <v>61</v>
      </c>
      <c r="J111" s="75">
        <f t="shared" si="9"/>
        <v>35278</v>
      </c>
    </row>
    <row r="112" spans="2:10" ht="15" customHeight="1" x14ac:dyDescent="0.25">
      <c r="B112" s="122">
        <v>43998</v>
      </c>
      <c r="C112" s="112">
        <v>120</v>
      </c>
      <c r="D112" s="74">
        <f t="shared" si="7"/>
        <v>38100</v>
      </c>
      <c r="E112" s="113">
        <f t="shared" si="5"/>
        <v>14</v>
      </c>
      <c r="F112" s="112">
        <v>106</v>
      </c>
      <c r="G112" s="114">
        <f t="shared" si="8"/>
        <v>37871</v>
      </c>
      <c r="H112" s="113">
        <f t="shared" si="6"/>
        <v>51</v>
      </c>
      <c r="I112" s="112">
        <v>69</v>
      </c>
      <c r="J112" s="75">
        <f t="shared" si="9"/>
        <v>35347</v>
      </c>
    </row>
    <row r="113" spans="2:10" ht="15" customHeight="1" x14ac:dyDescent="0.25">
      <c r="B113" s="122">
        <v>43999</v>
      </c>
      <c r="C113" s="112">
        <v>110</v>
      </c>
      <c r="D113" s="74">
        <f t="shared" si="7"/>
        <v>38210</v>
      </c>
      <c r="E113" s="113">
        <f t="shared" si="5"/>
        <v>17</v>
      </c>
      <c r="F113" s="112">
        <v>93</v>
      </c>
      <c r="G113" s="114">
        <f t="shared" si="8"/>
        <v>37964</v>
      </c>
      <c r="H113" s="113">
        <f t="shared" si="6"/>
        <v>57</v>
      </c>
      <c r="I113" s="112">
        <v>53</v>
      </c>
      <c r="J113" s="75">
        <f t="shared" si="9"/>
        <v>35400</v>
      </c>
    </row>
    <row r="114" spans="2:10" ht="15" customHeight="1" x14ac:dyDescent="0.25">
      <c r="B114" s="122">
        <v>44000</v>
      </c>
      <c r="C114" s="112">
        <v>115</v>
      </c>
      <c r="D114" s="74">
        <f t="shared" si="7"/>
        <v>38325</v>
      </c>
      <c r="E114" s="113">
        <f t="shared" si="5"/>
        <v>21</v>
      </c>
      <c r="F114" s="112">
        <v>94</v>
      </c>
      <c r="G114" s="114">
        <f t="shared" si="8"/>
        <v>38058</v>
      </c>
      <c r="H114" s="113">
        <f t="shared" si="6"/>
        <v>58</v>
      </c>
      <c r="I114" s="112">
        <v>57</v>
      </c>
      <c r="J114" s="75">
        <f t="shared" si="9"/>
        <v>35457</v>
      </c>
    </row>
    <row r="115" spans="2:10" ht="15" customHeight="1" x14ac:dyDescent="0.25">
      <c r="B115" s="122">
        <v>44001</v>
      </c>
      <c r="C115" s="112">
        <v>98</v>
      </c>
      <c r="D115" s="74">
        <f t="shared" si="7"/>
        <v>38423</v>
      </c>
      <c r="E115" s="113">
        <f t="shared" si="5"/>
        <v>16</v>
      </c>
      <c r="F115" s="112">
        <v>82</v>
      </c>
      <c r="G115" s="114">
        <f t="shared" si="8"/>
        <v>38140</v>
      </c>
      <c r="H115" s="113">
        <f t="shared" si="6"/>
        <v>51</v>
      </c>
      <c r="I115" s="112">
        <v>47</v>
      </c>
      <c r="J115" s="75">
        <f t="shared" si="9"/>
        <v>35504</v>
      </c>
    </row>
    <row r="116" spans="2:10" ht="15" customHeight="1" x14ac:dyDescent="0.25">
      <c r="B116" s="122">
        <v>44002</v>
      </c>
      <c r="C116" s="112">
        <v>98</v>
      </c>
      <c r="D116" s="74">
        <f t="shared" si="7"/>
        <v>38521</v>
      </c>
      <c r="E116" s="113">
        <f t="shared" si="5"/>
        <v>9</v>
      </c>
      <c r="F116" s="112">
        <v>89</v>
      </c>
      <c r="G116" s="114">
        <f t="shared" si="8"/>
        <v>38229</v>
      </c>
      <c r="H116" s="113">
        <f t="shared" si="6"/>
        <v>44</v>
      </c>
      <c r="I116" s="112">
        <v>54</v>
      </c>
      <c r="J116" s="75">
        <f t="shared" si="9"/>
        <v>35558</v>
      </c>
    </row>
    <row r="117" spans="2:10" ht="15" customHeight="1" x14ac:dyDescent="0.25">
      <c r="B117" s="122">
        <v>44003</v>
      </c>
      <c r="C117" s="112">
        <v>100</v>
      </c>
      <c r="D117" s="74">
        <f t="shared" si="7"/>
        <v>38621</v>
      </c>
      <c r="E117" s="113">
        <f t="shared" si="5"/>
        <v>24</v>
      </c>
      <c r="F117" s="112">
        <v>76</v>
      </c>
      <c r="G117" s="114">
        <f t="shared" si="8"/>
        <v>38305</v>
      </c>
      <c r="H117" s="113">
        <f t="shared" si="6"/>
        <v>53</v>
      </c>
      <c r="I117" s="112">
        <v>47</v>
      </c>
      <c r="J117" s="75">
        <f t="shared" si="9"/>
        <v>35605</v>
      </c>
    </row>
    <row r="118" spans="2:10" ht="15" customHeight="1" x14ac:dyDescent="0.25">
      <c r="B118" s="122">
        <v>44004</v>
      </c>
      <c r="C118" s="112">
        <v>106</v>
      </c>
      <c r="D118" s="74">
        <f t="shared" si="7"/>
        <v>38727</v>
      </c>
      <c r="E118" s="113">
        <f t="shared" si="5"/>
        <v>15</v>
      </c>
      <c r="F118" s="112">
        <v>91</v>
      </c>
      <c r="G118" s="114">
        <f t="shared" si="8"/>
        <v>38396</v>
      </c>
      <c r="H118" s="113">
        <f t="shared" si="6"/>
        <v>48</v>
      </c>
      <c r="I118" s="112">
        <v>58</v>
      </c>
      <c r="J118" s="75">
        <f t="shared" si="9"/>
        <v>35663</v>
      </c>
    </row>
    <row r="119" spans="2:10" ht="15" customHeight="1" x14ac:dyDescent="0.25">
      <c r="B119" s="122">
        <v>44005</v>
      </c>
      <c r="C119" s="112">
        <v>131</v>
      </c>
      <c r="D119" s="74">
        <f t="shared" si="7"/>
        <v>38858</v>
      </c>
      <c r="E119" s="113">
        <f t="shared" si="5"/>
        <v>25</v>
      </c>
      <c r="F119" s="112">
        <v>106</v>
      </c>
      <c r="G119" s="114">
        <f t="shared" si="8"/>
        <v>38502</v>
      </c>
      <c r="H119" s="113">
        <f t="shared" si="6"/>
        <v>70</v>
      </c>
      <c r="I119" s="112">
        <v>61</v>
      </c>
      <c r="J119" s="75">
        <f t="shared" si="9"/>
        <v>35724</v>
      </c>
    </row>
    <row r="120" spans="2:10" ht="15" customHeight="1" x14ac:dyDescent="0.25">
      <c r="B120" s="122">
        <v>44006</v>
      </c>
      <c r="C120" s="112">
        <v>125</v>
      </c>
      <c r="D120" s="74">
        <f t="shared" si="7"/>
        <v>38983</v>
      </c>
      <c r="E120" s="113">
        <f t="shared" si="5"/>
        <v>24</v>
      </c>
      <c r="F120" s="112">
        <v>101</v>
      </c>
      <c r="G120" s="114">
        <f t="shared" si="8"/>
        <v>38603</v>
      </c>
      <c r="H120" s="113">
        <f t="shared" si="6"/>
        <v>56</v>
      </c>
      <c r="I120" s="112">
        <v>69</v>
      </c>
      <c r="J120" s="75">
        <f t="shared" si="9"/>
        <v>35793</v>
      </c>
    </row>
    <row r="121" spans="2:10" ht="15" customHeight="1" x14ac:dyDescent="0.25">
      <c r="B121" s="122">
        <v>44007</v>
      </c>
      <c r="C121" s="112">
        <v>133</v>
      </c>
      <c r="D121" s="74">
        <f t="shared" si="7"/>
        <v>39116</v>
      </c>
      <c r="E121" s="113">
        <f t="shared" si="5"/>
        <v>24</v>
      </c>
      <c r="F121" s="112">
        <v>109</v>
      </c>
      <c r="G121" s="114">
        <f t="shared" si="8"/>
        <v>38712</v>
      </c>
      <c r="H121" s="113">
        <f t="shared" si="6"/>
        <v>76</v>
      </c>
      <c r="I121" s="112">
        <v>57</v>
      </c>
      <c r="J121" s="75">
        <f t="shared" si="9"/>
        <v>35850</v>
      </c>
    </row>
    <row r="122" spans="2:10" ht="15" customHeight="1" x14ac:dyDescent="0.25">
      <c r="B122" s="122">
        <v>44008</v>
      </c>
      <c r="C122" s="112">
        <v>116</v>
      </c>
      <c r="D122" s="74">
        <f t="shared" si="7"/>
        <v>39232</v>
      </c>
      <c r="E122" s="113">
        <f t="shared" si="5"/>
        <v>22</v>
      </c>
      <c r="F122" s="112">
        <v>94</v>
      </c>
      <c r="G122" s="114">
        <f t="shared" si="8"/>
        <v>38806</v>
      </c>
      <c r="H122" s="113">
        <f t="shared" si="6"/>
        <v>78</v>
      </c>
      <c r="I122" s="112">
        <v>38</v>
      </c>
      <c r="J122" s="75">
        <f t="shared" si="9"/>
        <v>35888</v>
      </c>
    </row>
    <row r="123" spans="2:10" ht="15" customHeight="1" x14ac:dyDescent="0.25">
      <c r="B123" s="122">
        <v>44009</v>
      </c>
      <c r="C123" s="112">
        <v>92</v>
      </c>
      <c r="D123" s="74">
        <f t="shared" si="7"/>
        <v>39324</v>
      </c>
      <c r="E123" s="113">
        <f t="shared" si="5"/>
        <v>22</v>
      </c>
      <c r="F123" s="112">
        <v>70</v>
      </c>
      <c r="G123" s="114">
        <f t="shared" si="8"/>
        <v>38876</v>
      </c>
      <c r="H123" s="113">
        <f t="shared" si="6"/>
        <v>52</v>
      </c>
      <c r="I123" s="112">
        <v>40</v>
      </c>
      <c r="J123" s="75">
        <f t="shared" si="9"/>
        <v>35928</v>
      </c>
    </row>
    <row r="124" spans="2:10" ht="15" customHeight="1" x14ac:dyDescent="0.25">
      <c r="B124" s="122">
        <v>44010</v>
      </c>
      <c r="C124" s="112">
        <v>96</v>
      </c>
      <c r="D124" s="74">
        <f t="shared" si="7"/>
        <v>39420</v>
      </c>
      <c r="E124" s="113">
        <f t="shared" si="5"/>
        <v>13</v>
      </c>
      <c r="F124" s="112">
        <v>83</v>
      </c>
      <c r="G124" s="114">
        <f t="shared" si="8"/>
        <v>38959</v>
      </c>
      <c r="H124" s="113">
        <f t="shared" si="6"/>
        <v>54</v>
      </c>
      <c r="I124" s="112">
        <v>42</v>
      </c>
      <c r="J124" s="75">
        <f t="shared" si="9"/>
        <v>35970</v>
      </c>
    </row>
    <row r="125" spans="2:10" ht="15" customHeight="1" x14ac:dyDescent="0.25">
      <c r="B125" s="122">
        <v>44011</v>
      </c>
      <c r="C125" s="112">
        <v>84</v>
      </c>
      <c r="D125" s="74">
        <f t="shared" si="7"/>
        <v>39504</v>
      </c>
      <c r="E125" s="113">
        <f t="shared" si="5"/>
        <v>18</v>
      </c>
      <c r="F125" s="112">
        <v>66</v>
      </c>
      <c r="G125" s="114">
        <f t="shared" si="8"/>
        <v>39025</v>
      </c>
      <c r="H125" s="113">
        <f t="shared" si="6"/>
        <v>51</v>
      </c>
      <c r="I125" s="112">
        <v>33</v>
      </c>
      <c r="J125" s="75">
        <f t="shared" si="9"/>
        <v>36003</v>
      </c>
    </row>
    <row r="126" spans="2:10" ht="15" customHeight="1" x14ac:dyDescent="0.25">
      <c r="B126" s="122">
        <v>44012</v>
      </c>
      <c r="C126" s="112">
        <v>94</v>
      </c>
      <c r="D126" s="74">
        <f t="shared" si="7"/>
        <v>39598</v>
      </c>
      <c r="E126" s="113">
        <f t="shared" si="5"/>
        <v>19</v>
      </c>
      <c r="F126" s="112">
        <v>75</v>
      </c>
      <c r="G126" s="114">
        <f t="shared" si="8"/>
        <v>39100</v>
      </c>
      <c r="H126" s="113">
        <f t="shared" si="6"/>
        <v>50</v>
      </c>
      <c r="I126" s="112">
        <v>44</v>
      </c>
      <c r="J126" s="75">
        <f t="shared" si="9"/>
        <v>36047</v>
      </c>
    </row>
    <row r="127" spans="2:10" ht="15" customHeight="1" x14ac:dyDescent="0.25">
      <c r="B127" s="122">
        <v>44013</v>
      </c>
      <c r="C127" s="112">
        <v>78</v>
      </c>
      <c r="D127" s="74">
        <f t="shared" si="7"/>
        <v>39676</v>
      </c>
      <c r="E127" s="113">
        <f t="shared" si="5"/>
        <v>32</v>
      </c>
      <c r="F127" s="112">
        <v>46</v>
      </c>
      <c r="G127" s="114">
        <f t="shared" si="8"/>
        <v>39146</v>
      </c>
      <c r="H127" s="113">
        <f t="shared" si="6"/>
        <v>56</v>
      </c>
      <c r="I127" s="112">
        <v>22</v>
      </c>
      <c r="J127" s="75">
        <f t="shared" si="9"/>
        <v>36069</v>
      </c>
    </row>
    <row r="128" spans="2:10" ht="15" customHeight="1" x14ac:dyDescent="0.25">
      <c r="B128" s="122">
        <v>44014</v>
      </c>
      <c r="C128" s="112">
        <v>86</v>
      </c>
      <c r="D128" s="74">
        <f t="shared" si="7"/>
        <v>39762</v>
      </c>
      <c r="E128" s="113">
        <f t="shared" si="5"/>
        <v>22</v>
      </c>
      <c r="F128" s="112">
        <v>64</v>
      </c>
      <c r="G128" s="114">
        <f t="shared" si="8"/>
        <v>39210</v>
      </c>
      <c r="H128" s="113">
        <f t="shared" si="6"/>
        <v>46</v>
      </c>
      <c r="I128" s="112">
        <v>40</v>
      </c>
      <c r="J128" s="75">
        <f t="shared" si="9"/>
        <v>36109</v>
      </c>
    </row>
    <row r="129" spans="2:10" ht="15" customHeight="1" x14ac:dyDescent="0.25">
      <c r="B129" s="122">
        <v>44015</v>
      </c>
      <c r="C129" s="112">
        <v>82</v>
      </c>
      <c r="D129" s="74">
        <f t="shared" si="7"/>
        <v>39844</v>
      </c>
      <c r="E129" s="113">
        <f t="shared" si="5"/>
        <v>30</v>
      </c>
      <c r="F129" s="112">
        <v>52</v>
      </c>
      <c r="G129" s="114">
        <f t="shared" si="8"/>
        <v>39262</v>
      </c>
      <c r="H129" s="113">
        <f t="shared" si="6"/>
        <v>56</v>
      </c>
      <c r="I129" s="112">
        <v>26</v>
      </c>
      <c r="J129" s="75">
        <f t="shared" si="9"/>
        <v>36135</v>
      </c>
    </row>
    <row r="130" spans="2:10" ht="15" customHeight="1" x14ac:dyDescent="0.25">
      <c r="B130" s="122">
        <v>44016</v>
      </c>
      <c r="C130" s="112">
        <v>84</v>
      </c>
      <c r="D130" s="74">
        <f t="shared" si="7"/>
        <v>39928</v>
      </c>
      <c r="E130" s="113">
        <f t="shared" si="5"/>
        <v>24</v>
      </c>
      <c r="F130" s="112">
        <v>60</v>
      </c>
      <c r="G130" s="114">
        <f t="shared" si="8"/>
        <v>39322</v>
      </c>
      <c r="H130" s="113">
        <f t="shared" si="6"/>
        <v>53</v>
      </c>
      <c r="I130" s="112">
        <v>31</v>
      </c>
      <c r="J130" s="75">
        <f t="shared" si="9"/>
        <v>36166</v>
      </c>
    </row>
    <row r="131" spans="2:10" ht="15" customHeight="1" x14ac:dyDescent="0.25">
      <c r="B131" s="122">
        <v>44017</v>
      </c>
      <c r="C131" s="112">
        <v>73</v>
      </c>
      <c r="D131" s="74">
        <f t="shared" si="7"/>
        <v>40001</v>
      </c>
      <c r="E131" s="113">
        <f t="shared" si="5"/>
        <v>24</v>
      </c>
      <c r="F131" s="112">
        <v>49</v>
      </c>
      <c r="G131" s="114">
        <f t="shared" si="8"/>
        <v>39371</v>
      </c>
      <c r="H131" s="113">
        <f t="shared" si="6"/>
        <v>49</v>
      </c>
      <c r="I131" s="112">
        <v>24</v>
      </c>
      <c r="J131" s="75">
        <f t="shared" si="9"/>
        <v>36190</v>
      </c>
    </row>
    <row r="132" spans="2:10" ht="15" customHeight="1" x14ac:dyDescent="0.25">
      <c r="B132" s="122">
        <v>44018</v>
      </c>
      <c r="C132" s="112">
        <v>77</v>
      </c>
      <c r="D132" s="74">
        <f t="shared" si="7"/>
        <v>40078</v>
      </c>
      <c r="E132" s="113">
        <f t="shared" si="5"/>
        <v>19</v>
      </c>
      <c r="F132" s="112">
        <v>58</v>
      </c>
      <c r="G132" s="114">
        <f t="shared" si="8"/>
        <v>39429</v>
      </c>
      <c r="H132" s="113">
        <f t="shared" si="6"/>
        <v>43</v>
      </c>
      <c r="I132" s="112">
        <v>34</v>
      </c>
      <c r="J132" s="75">
        <f t="shared" si="9"/>
        <v>36224</v>
      </c>
    </row>
    <row r="133" spans="2:10" ht="15" customHeight="1" x14ac:dyDescent="0.25">
      <c r="B133" s="122">
        <v>44019</v>
      </c>
      <c r="C133" s="112">
        <v>64</v>
      </c>
      <c r="D133" s="74">
        <f t="shared" si="7"/>
        <v>40142</v>
      </c>
      <c r="E133" s="113">
        <f t="shared" si="5"/>
        <v>14</v>
      </c>
      <c r="F133" s="112">
        <v>50</v>
      </c>
      <c r="G133" s="114">
        <f t="shared" si="8"/>
        <v>39479</v>
      </c>
      <c r="H133" s="113">
        <f t="shared" si="6"/>
        <v>38</v>
      </c>
      <c r="I133" s="112">
        <v>26</v>
      </c>
      <c r="J133" s="75">
        <f t="shared" si="9"/>
        <v>36250</v>
      </c>
    </row>
    <row r="134" spans="2:10" ht="15" customHeight="1" x14ac:dyDescent="0.25">
      <c r="B134" s="122">
        <v>44020</v>
      </c>
      <c r="C134" s="112">
        <v>80</v>
      </c>
      <c r="D134" s="74">
        <f t="shared" si="7"/>
        <v>40222</v>
      </c>
      <c r="E134" s="113">
        <f t="shared" si="5"/>
        <v>30</v>
      </c>
      <c r="F134" s="112">
        <v>50</v>
      </c>
      <c r="G134" s="114">
        <f t="shared" si="8"/>
        <v>39529</v>
      </c>
      <c r="H134" s="113">
        <f t="shared" si="6"/>
        <v>57</v>
      </c>
      <c r="I134" s="112">
        <v>23</v>
      </c>
      <c r="J134" s="75">
        <f t="shared" si="9"/>
        <v>36273</v>
      </c>
    </row>
    <row r="135" spans="2:10" ht="15" customHeight="1" x14ac:dyDescent="0.25">
      <c r="B135" s="122">
        <v>44021</v>
      </c>
      <c r="C135" s="112">
        <v>99</v>
      </c>
      <c r="D135" s="74">
        <f t="shared" si="7"/>
        <v>40321</v>
      </c>
      <c r="E135" s="113">
        <f t="shared" ref="E135:E177" si="10">C135-F135</f>
        <v>33</v>
      </c>
      <c r="F135" s="112">
        <v>66</v>
      </c>
      <c r="G135" s="114">
        <f t="shared" si="8"/>
        <v>39595</v>
      </c>
      <c r="H135" s="113">
        <f t="shared" ref="H135:H177" si="11">C135-I135</f>
        <v>64</v>
      </c>
      <c r="I135" s="112">
        <v>35</v>
      </c>
      <c r="J135" s="75">
        <f t="shared" si="9"/>
        <v>36308</v>
      </c>
    </row>
    <row r="136" spans="2:10" ht="15" customHeight="1" x14ac:dyDescent="0.25">
      <c r="B136" s="122">
        <v>44022</v>
      </c>
      <c r="C136" s="112">
        <v>64</v>
      </c>
      <c r="D136" s="74">
        <f t="shared" ref="D136:D177" si="12">D135+C136</f>
        <v>40385</v>
      </c>
      <c r="E136" s="113">
        <f t="shared" si="10"/>
        <v>24</v>
      </c>
      <c r="F136" s="112">
        <v>40</v>
      </c>
      <c r="G136" s="114">
        <f t="shared" ref="G136:G177" si="13">G135+F136</f>
        <v>39635</v>
      </c>
      <c r="H136" s="113">
        <f t="shared" si="11"/>
        <v>43</v>
      </c>
      <c r="I136" s="112">
        <v>21</v>
      </c>
      <c r="J136" s="75">
        <f t="shared" ref="J136:J177" si="14">I136+J135</f>
        <v>36329</v>
      </c>
    </row>
    <row r="137" spans="2:10" ht="15" customHeight="1" x14ac:dyDescent="0.25">
      <c r="B137" s="122">
        <v>44023</v>
      </c>
      <c r="C137" s="112">
        <v>76</v>
      </c>
      <c r="D137" s="74">
        <f t="shared" si="12"/>
        <v>40461</v>
      </c>
      <c r="E137" s="113">
        <f t="shared" si="10"/>
        <v>32</v>
      </c>
      <c r="F137" s="112">
        <v>44</v>
      </c>
      <c r="G137" s="114">
        <f t="shared" si="13"/>
        <v>39679</v>
      </c>
      <c r="H137" s="113">
        <f t="shared" si="11"/>
        <v>55</v>
      </c>
      <c r="I137" s="112">
        <v>21</v>
      </c>
      <c r="J137" s="75">
        <f t="shared" si="14"/>
        <v>36350</v>
      </c>
    </row>
    <row r="138" spans="2:10" ht="15" customHeight="1" x14ac:dyDescent="0.25">
      <c r="B138" s="122">
        <v>44024</v>
      </c>
      <c r="C138" s="112">
        <v>57</v>
      </c>
      <c r="D138" s="74">
        <f t="shared" si="12"/>
        <v>40518</v>
      </c>
      <c r="E138" s="113">
        <f t="shared" si="10"/>
        <v>26</v>
      </c>
      <c r="F138" s="112">
        <v>31</v>
      </c>
      <c r="G138" s="114">
        <f t="shared" si="13"/>
        <v>39710</v>
      </c>
      <c r="H138" s="113">
        <f t="shared" si="11"/>
        <v>45</v>
      </c>
      <c r="I138" s="112">
        <v>12</v>
      </c>
      <c r="J138" s="75">
        <f t="shared" si="14"/>
        <v>36362</v>
      </c>
    </row>
    <row r="139" spans="2:10" ht="15" customHeight="1" x14ac:dyDescent="0.25">
      <c r="B139" s="122">
        <v>44025</v>
      </c>
      <c r="C139" s="112">
        <v>76</v>
      </c>
      <c r="D139" s="74">
        <f t="shared" si="12"/>
        <v>40594</v>
      </c>
      <c r="E139" s="113">
        <f t="shared" si="10"/>
        <v>33</v>
      </c>
      <c r="F139" s="112">
        <v>43</v>
      </c>
      <c r="G139" s="114">
        <f t="shared" si="13"/>
        <v>39753</v>
      </c>
      <c r="H139" s="113">
        <f t="shared" si="11"/>
        <v>55</v>
      </c>
      <c r="I139" s="112">
        <v>21</v>
      </c>
      <c r="J139" s="75">
        <f t="shared" si="14"/>
        <v>36383</v>
      </c>
    </row>
    <row r="140" spans="2:10" ht="15" customHeight="1" x14ac:dyDescent="0.25">
      <c r="B140" s="122">
        <v>44026</v>
      </c>
      <c r="C140" s="112">
        <v>80</v>
      </c>
      <c r="D140" s="74">
        <f t="shared" si="12"/>
        <v>40674</v>
      </c>
      <c r="E140" s="113">
        <f t="shared" si="10"/>
        <v>42</v>
      </c>
      <c r="F140" s="112">
        <v>38</v>
      </c>
      <c r="G140" s="114">
        <f t="shared" si="13"/>
        <v>39791</v>
      </c>
      <c r="H140" s="113">
        <f t="shared" si="11"/>
        <v>60</v>
      </c>
      <c r="I140" s="112">
        <v>20</v>
      </c>
      <c r="J140" s="75">
        <f t="shared" si="14"/>
        <v>36403</v>
      </c>
    </row>
    <row r="141" spans="2:10" ht="15" customHeight="1" x14ac:dyDescent="0.25">
      <c r="B141" s="122">
        <v>44027</v>
      </c>
      <c r="C141" s="112">
        <v>71</v>
      </c>
      <c r="D141" s="74">
        <f t="shared" si="12"/>
        <v>40745</v>
      </c>
      <c r="E141" s="113">
        <f t="shared" si="10"/>
        <v>26</v>
      </c>
      <c r="F141" s="112">
        <v>45</v>
      </c>
      <c r="G141" s="114">
        <f t="shared" si="13"/>
        <v>39836</v>
      </c>
      <c r="H141" s="113">
        <f t="shared" si="11"/>
        <v>52</v>
      </c>
      <c r="I141" s="112">
        <v>19</v>
      </c>
      <c r="J141" s="75">
        <f t="shared" si="14"/>
        <v>36422</v>
      </c>
    </row>
    <row r="142" spans="2:10" ht="15" customHeight="1" x14ac:dyDescent="0.25">
      <c r="B142" s="122">
        <v>44028</v>
      </c>
      <c r="C142" s="112">
        <v>53</v>
      </c>
      <c r="D142" s="74">
        <f t="shared" si="12"/>
        <v>40798</v>
      </c>
      <c r="E142" s="113">
        <f t="shared" si="10"/>
        <v>26</v>
      </c>
      <c r="F142" s="112">
        <v>27</v>
      </c>
      <c r="G142" s="114">
        <f t="shared" si="13"/>
        <v>39863</v>
      </c>
      <c r="H142" s="113">
        <f t="shared" si="11"/>
        <v>41</v>
      </c>
      <c r="I142" s="112">
        <v>12</v>
      </c>
      <c r="J142" s="75">
        <f t="shared" si="14"/>
        <v>36434</v>
      </c>
    </row>
    <row r="143" spans="2:10" ht="15" customHeight="1" x14ac:dyDescent="0.25">
      <c r="B143" s="122">
        <v>44029</v>
      </c>
      <c r="C143" s="112">
        <v>73</v>
      </c>
      <c r="D143" s="74">
        <f t="shared" si="12"/>
        <v>40871</v>
      </c>
      <c r="E143" s="113">
        <f t="shared" si="10"/>
        <v>33</v>
      </c>
      <c r="F143" s="112">
        <v>40</v>
      </c>
      <c r="G143" s="114">
        <f t="shared" si="13"/>
        <v>39903</v>
      </c>
      <c r="H143" s="113">
        <f t="shared" si="11"/>
        <v>55</v>
      </c>
      <c r="I143" s="112">
        <v>18</v>
      </c>
      <c r="J143" s="75">
        <f t="shared" si="14"/>
        <v>36452</v>
      </c>
    </row>
    <row r="144" spans="2:10" ht="15" customHeight="1" x14ac:dyDescent="0.25">
      <c r="B144" s="122">
        <v>44030</v>
      </c>
      <c r="C144" s="112">
        <v>60</v>
      </c>
      <c r="D144" s="74">
        <f t="shared" si="12"/>
        <v>40931</v>
      </c>
      <c r="E144" s="113">
        <f t="shared" si="10"/>
        <v>27</v>
      </c>
      <c r="F144" s="112">
        <v>33</v>
      </c>
      <c r="G144" s="114">
        <f t="shared" si="13"/>
        <v>39936</v>
      </c>
      <c r="H144" s="113">
        <f t="shared" si="11"/>
        <v>45</v>
      </c>
      <c r="I144" s="112">
        <v>15</v>
      </c>
      <c r="J144" s="75">
        <f t="shared" si="14"/>
        <v>36467</v>
      </c>
    </row>
    <row r="145" spans="2:10" ht="15" customHeight="1" x14ac:dyDescent="0.25">
      <c r="B145" s="122">
        <v>44031</v>
      </c>
      <c r="C145" s="112">
        <v>63</v>
      </c>
      <c r="D145" s="74">
        <f t="shared" si="12"/>
        <v>40994</v>
      </c>
      <c r="E145" s="113">
        <f t="shared" si="10"/>
        <v>35</v>
      </c>
      <c r="F145" s="112">
        <v>28</v>
      </c>
      <c r="G145" s="114">
        <f t="shared" si="13"/>
        <v>39964</v>
      </c>
      <c r="H145" s="113">
        <f t="shared" si="11"/>
        <v>49</v>
      </c>
      <c r="I145" s="112">
        <v>14</v>
      </c>
      <c r="J145" s="75">
        <f t="shared" si="14"/>
        <v>36481</v>
      </c>
    </row>
    <row r="146" spans="2:10" ht="15" customHeight="1" x14ac:dyDescent="0.25">
      <c r="B146" s="122">
        <v>44032</v>
      </c>
      <c r="C146" s="112">
        <v>67</v>
      </c>
      <c r="D146" s="74">
        <f t="shared" si="12"/>
        <v>41061</v>
      </c>
      <c r="E146" s="113">
        <f t="shared" si="10"/>
        <v>30</v>
      </c>
      <c r="F146" s="112">
        <v>37</v>
      </c>
      <c r="G146" s="114">
        <f t="shared" si="13"/>
        <v>40001</v>
      </c>
      <c r="H146" s="113">
        <f t="shared" si="11"/>
        <v>54</v>
      </c>
      <c r="I146" s="112">
        <v>13</v>
      </c>
      <c r="J146" s="75">
        <f t="shared" si="14"/>
        <v>36494</v>
      </c>
    </row>
    <row r="147" spans="2:10" ht="15" customHeight="1" x14ac:dyDescent="0.25">
      <c r="B147" s="122">
        <v>44033</v>
      </c>
      <c r="C147" s="112">
        <v>62</v>
      </c>
      <c r="D147" s="74">
        <f t="shared" si="12"/>
        <v>41123</v>
      </c>
      <c r="E147" s="113">
        <f t="shared" si="10"/>
        <v>28</v>
      </c>
      <c r="F147" s="112">
        <v>34</v>
      </c>
      <c r="G147" s="114">
        <f t="shared" si="13"/>
        <v>40035</v>
      </c>
      <c r="H147" s="113">
        <f t="shared" si="11"/>
        <v>43</v>
      </c>
      <c r="I147" s="112">
        <v>19</v>
      </c>
      <c r="J147" s="75">
        <f t="shared" si="14"/>
        <v>36513</v>
      </c>
    </row>
    <row r="148" spans="2:10" ht="15" customHeight="1" x14ac:dyDescent="0.25">
      <c r="B148" s="122">
        <v>44034</v>
      </c>
      <c r="C148" s="112">
        <v>81</v>
      </c>
      <c r="D148" s="74">
        <f t="shared" si="12"/>
        <v>41204</v>
      </c>
      <c r="E148" s="113">
        <f t="shared" si="10"/>
        <v>44</v>
      </c>
      <c r="F148" s="112">
        <v>37</v>
      </c>
      <c r="G148" s="114">
        <f t="shared" si="13"/>
        <v>40072</v>
      </c>
      <c r="H148" s="113">
        <f t="shared" si="11"/>
        <v>65</v>
      </c>
      <c r="I148" s="112">
        <v>16</v>
      </c>
      <c r="J148" s="75">
        <f t="shared" si="14"/>
        <v>36529</v>
      </c>
    </row>
    <row r="149" spans="2:10" ht="15" customHeight="1" x14ac:dyDescent="0.25">
      <c r="B149" s="122">
        <v>44035</v>
      </c>
      <c r="C149" s="112">
        <v>58</v>
      </c>
      <c r="D149" s="74">
        <f t="shared" si="12"/>
        <v>41262</v>
      </c>
      <c r="E149" s="113">
        <f t="shared" si="10"/>
        <v>27</v>
      </c>
      <c r="F149" s="112">
        <v>31</v>
      </c>
      <c r="G149" s="114">
        <f t="shared" si="13"/>
        <v>40103</v>
      </c>
      <c r="H149" s="113">
        <f t="shared" si="11"/>
        <v>42</v>
      </c>
      <c r="I149" s="112">
        <v>16</v>
      </c>
      <c r="J149" s="75">
        <f t="shared" si="14"/>
        <v>36545</v>
      </c>
    </row>
    <row r="150" spans="2:10" ht="15" customHeight="1" x14ac:dyDescent="0.25">
      <c r="B150" s="122">
        <v>44036</v>
      </c>
      <c r="C150" s="112">
        <v>43</v>
      </c>
      <c r="D150" s="74">
        <f t="shared" si="12"/>
        <v>41305</v>
      </c>
      <c r="E150" s="113">
        <f t="shared" si="10"/>
        <v>27</v>
      </c>
      <c r="F150" s="112">
        <v>16</v>
      </c>
      <c r="G150" s="114">
        <f t="shared" si="13"/>
        <v>40119</v>
      </c>
      <c r="H150" s="113">
        <f t="shared" si="11"/>
        <v>37</v>
      </c>
      <c r="I150" s="112">
        <v>6</v>
      </c>
      <c r="J150" s="75">
        <f t="shared" si="14"/>
        <v>36551</v>
      </c>
    </row>
    <row r="151" spans="2:10" ht="15" customHeight="1" x14ac:dyDescent="0.25">
      <c r="B151" s="122">
        <v>44037</v>
      </c>
      <c r="C151" s="112">
        <v>54</v>
      </c>
      <c r="D151" s="74">
        <f t="shared" si="12"/>
        <v>41359</v>
      </c>
      <c r="E151" s="113">
        <f t="shared" si="10"/>
        <v>28</v>
      </c>
      <c r="F151" s="112">
        <v>26</v>
      </c>
      <c r="G151" s="114">
        <f t="shared" si="13"/>
        <v>40145</v>
      </c>
      <c r="H151" s="113">
        <f t="shared" si="11"/>
        <v>41</v>
      </c>
      <c r="I151" s="112">
        <v>13</v>
      </c>
      <c r="J151" s="75">
        <f t="shared" si="14"/>
        <v>36564</v>
      </c>
    </row>
    <row r="152" spans="2:10" ht="15" customHeight="1" x14ac:dyDescent="0.25">
      <c r="B152" s="122">
        <v>44038</v>
      </c>
      <c r="C152" s="112">
        <v>75</v>
      </c>
      <c r="D152" s="74">
        <f t="shared" si="12"/>
        <v>41434</v>
      </c>
      <c r="E152" s="113">
        <f t="shared" si="10"/>
        <v>45</v>
      </c>
      <c r="F152" s="112">
        <v>30</v>
      </c>
      <c r="G152" s="114">
        <f t="shared" si="13"/>
        <v>40175</v>
      </c>
      <c r="H152" s="113">
        <f t="shared" si="11"/>
        <v>61</v>
      </c>
      <c r="I152" s="112">
        <v>14</v>
      </c>
      <c r="J152" s="75">
        <f t="shared" si="14"/>
        <v>36578</v>
      </c>
    </row>
    <row r="153" spans="2:10" ht="15" customHeight="1" x14ac:dyDescent="0.25">
      <c r="B153" s="122">
        <v>44039</v>
      </c>
      <c r="C153" s="112">
        <v>51</v>
      </c>
      <c r="D153" s="74">
        <f t="shared" si="12"/>
        <v>41485</v>
      </c>
      <c r="E153" s="113">
        <f t="shared" si="10"/>
        <v>30</v>
      </c>
      <c r="F153" s="112">
        <v>21</v>
      </c>
      <c r="G153" s="114">
        <f t="shared" si="13"/>
        <v>40196</v>
      </c>
      <c r="H153" s="113">
        <f t="shared" si="11"/>
        <v>41</v>
      </c>
      <c r="I153" s="112">
        <v>10</v>
      </c>
      <c r="J153" s="75">
        <f t="shared" si="14"/>
        <v>36588</v>
      </c>
    </row>
    <row r="154" spans="2:10" ht="15" customHeight="1" x14ac:dyDescent="0.25">
      <c r="B154" s="122">
        <v>44040</v>
      </c>
      <c r="C154" s="112">
        <v>50</v>
      </c>
      <c r="D154" s="74">
        <f t="shared" si="12"/>
        <v>41535</v>
      </c>
      <c r="E154" s="113">
        <f t="shared" si="10"/>
        <v>23</v>
      </c>
      <c r="F154" s="112">
        <v>27</v>
      </c>
      <c r="G154" s="114">
        <f t="shared" si="13"/>
        <v>40223</v>
      </c>
      <c r="H154" s="113">
        <f t="shared" si="11"/>
        <v>40</v>
      </c>
      <c r="I154" s="112">
        <v>10</v>
      </c>
      <c r="J154" s="75">
        <f t="shared" si="14"/>
        <v>36598</v>
      </c>
    </row>
    <row r="155" spans="2:10" ht="15" customHeight="1" x14ac:dyDescent="0.25">
      <c r="B155" s="122">
        <v>44041</v>
      </c>
      <c r="C155" s="112">
        <v>59</v>
      </c>
      <c r="D155" s="74">
        <f t="shared" si="12"/>
        <v>41594</v>
      </c>
      <c r="E155" s="113">
        <f t="shared" si="10"/>
        <v>36</v>
      </c>
      <c r="F155" s="112">
        <v>23</v>
      </c>
      <c r="G155" s="114">
        <f t="shared" si="13"/>
        <v>40246</v>
      </c>
      <c r="H155" s="113">
        <f t="shared" si="11"/>
        <v>51</v>
      </c>
      <c r="I155" s="112">
        <v>8</v>
      </c>
      <c r="J155" s="75">
        <f t="shared" si="14"/>
        <v>36606</v>
      </c>
    </row>
    <row r="156" spans="2:10" ht="15" customHeight="1" x14ac:dyDescent="0.25">
      <c r="B156" s="122">
        <v>44042</v>
      </c>
      <c r="C156" s="112">
        <v>45</v>
      </c>
      <c r="D156" s="74">
        <f t="shared" si="12"/>
        <v>41639</v>
      </c>
      <c r="E156" s="113">
        <f t="shared" si="10"/>
        <v>32</v>
      </c>
      <c r="F156" s="112">
        <v>13</v>
      </c>
      <c r="G156" s="114">
        <f t="shared" si="13"/>
        <v>40259</v>
      </c>
      <c r="H156" s="113">
        <f t="shared" si="11"/>
        <v>37</v>
      </c>
      <c r="I156" s="112">
        <v>8</v>
      </c>
      <c r="J156" s="75">
        <f t="shared" si="14"/>
        <v>36614</v>
      </c>
    </row>
    <row r="157" spans="2:10" ht="15" customHeight="1" x14ac:dyDescent="0.25">
      <c r="B157" s="122">
        <v>44043</v>
      </c>
      <c r="C157" s="112">
        <v>67</v>
      </c>
      <c r="D157" s="74">
        <f t="shared" si="12"/>
        <v>41706</v>
      </c>
      <c r="E157" s="113">
        <f t="shared" si="10"/>
        <v>39</v>
      </c>
      <c r="F157" s="112">
        <v>28</v>
      </c>
      <c r="G157" s="114">
        <f t="shared" si="13"/>
        <v>40287</v>
      </c>
      <c r="H157" s="113">
        <f t="shared" si="11"/>
        <v>57</v>
      </c>
      <c r="I157" s="112">
        <v>10</v>
      </c>
      <c r="J157" s="75">
        <f t="shared" si="14"/>
        <v>36624</v>
      </c>
    </row>
    <row r="158" spans="2:10" ht="15" customHeight="1" x14ac:dyDescent="0.25">
      <c r="B158" s="122">
        <v>44044</v>
      </c>
      <c r="C158" s="112">
        <v>49</v>
      </c>
      <c r="D158" s="74">
        <f t="shared" si="12"/>
        <v>41755</v>
      </c>
      <c r="E158" s="113">
        <f t="shared" si="10"/>
        <v>31</v>
      </c>
      <c r="F158" s="112">
        <v>18</v>
      </c>
      <c r="G158" s="114">
        <f t="shared" si="13"/>
        <v>40305</v>
      </c>
      <c r="H158" s="113">
        <f t="shared" si="11"/>
        <v>40</v>
      </c>
      <c r="I158" s="112">
        <v>9</v>
      </c>
      <c r="J158" s="75">
        <f t="shared" si="14"/>
        <v>36633</v>
      </c>
    </row>
    <row r="159" spans="2:10" ht="15" customHeight="1" x14ac:dyDescent="0.25">
      <c r="B159" s="122">
        <v>44045</v>
      </c>
      <c r="C159" s="112">
        <v>47</v>
      </c>
      <c r="D159" s="74">
        <f t="shared" si="12"/>
        <v>41802</v>
      </c>
      <c r="E159" s="113">
        <f t="shared" si="10"/>
        <v>31</v>
      </c>
      <c r="F159" s="112">
        <v>16</v>
      </c>
      <c r="G159" s="114">
        <f t="shared" si="13"/>
        <v>40321</v>
      </c>
      <c r="H159" s="113">
        <f t="shared" si="11"/>
        <v>40</v>
      </c>
      <c r="I159" s="112">
        <v>7</v>
      </c>
      <c r="J159" s="75">
        <f t="shared" si="14"/>
        <v>36640</v>
      </c>
    </row>
    <row r="160" spans="2:10" ht="15" customHeight="1" x14ac:dyDescent="0.25">
      <c r="B160" s="122">
        <v>44046</v>
      </c>
      <c r="C160" s="112">
        <v>50</v>
      </c>
      <c r="D160" s="74">
        <f t="shared" si="12"/>
        <v>41852</v>
      </c>
      <c r="E160" s="113">
        <f t="shared" si="10"/>
        <v>32</v>
      </c>
      <c r="F160" s="112">
        <v>18</v>
      </c>
      <c r="G160" s="114">
        <f t="shared" si="13"/>
        <v>40339</v>
      </c>
      <c r="H160" s="113">
        <f t="shared" si="11"/>
        <v>36</v>
      </c>
      <c r="I160" s="112">
        <v>14</v>
      </c>
      <c r="J160" s="75">
        <f t="shared" si="14"/>
        <v>36654</v>
      </c>
    </row>
    <row r="161" spans="2:10" ht="15" customHeight="1" x14ac:dyDescent="0.25">
      <c r="B161" s="122">
        <v>44047</v>
      </c>
      <c r="C161" s="112">
        <v>48</v>
      </c>
      <c r="D161" s="74">
        <f t="shared" si="12"/>
        <v>41900</v>
      </c>
      <c r="E161" s="113">
        <f t="shared" si="10"/>
        <v>25</v>
      </c>
      <c r="F161" s="112">
        <v>23</v>
      </c>
      <c r="G161" s="114">
        <f t="shared" si="13"/>
        <v>40362</v>
      </c>
      <c r="H161" s="113">
        <f t="shared" si="11"/>
        <v>37</v>
      </c>
      <c r="I161" s="112">
        <v>11</v>
      </c>
      <c r="J161" s="75">
        <f t="shared" si="14"/>
        <v>36665</v>
      </c>
    </row>
    <row r="162" spans="2:10" ht="15" customHeight="1" x14ac:dyDescent="0.25">
      <c r="B162" s="122">
        <v>44048</v>
      </c>
      <c r="C162" s="112">
        <v>34</v>
      </c>
      <c r="D162" s="74">
        <f t="shared" si="12"/>
        <v>41934</v>
      </c>
      <c r="E162" s="113">
        <f t="shared" si="10"/>
        <v>23</v>
      </c>
      <c r="F162" s="112">
        <v>11</v>
      </c>
      <c r="G162" s="114">
        <f t="shared" si="13"/>
        <v>40373</v>
      </c>
      <c r="H162" s="113">
        <f t="shared" si="11"/>
        <v>31</v>
      </c>
      <c r="I162" s="112">
        <v>3</v>
      </c>
      <c r="J162" s="75">
        <f t="shared" si="14"/>
        <v>36668</v>
      </c>
    </row>
    <row r="163" spans="2:10" ht="15" customHeight="1" x14ac:dyDescent="0.25">
      <c r="B163" s="122">
        <v>44049</v>
      </c>
      <c r="C163" s="112">
        <v>50</v>
      </c>
      <c r="D163" s="74">
        <f t="shared" si="12"/>
        <v>41984</v>
      </c>
      <c r="E163" s="113">
        <f t="shared" si="10"/>
        <v>29</v>
      </c>
      <c r="F163" s="112">
        <v>21</v>
      </c>
      <c r="G163" s="114">
        <f t="shared" si="13"/>
        <v>40394</v>
      </c>
      <c r="H163" s="113">
        <f t="shared" si="11"/>
        <v>40</v>
      </c>
      <c r="I163" s="112">
        <v>10</v>
      </c>
      <c r="J163" s="75">
        <f t="shared" si="14"/>
        <v>36678</v>
      </c>
    </row>
    <row r="164" spans="2:10" ht="15" customHeight="1" x14ac:dyDescent="0.25">
      <c r="B164" s="122">
        <v>44050</v>
      </c>
      <c r="C164" s="112">
        <v>55</v>
      </c>
      <c r="D164" s="74">
        <f t="shared" si="12"/>
        <v>42039</v>
      </c>
      <c r="E164" s="113">
        <f t="shared" si="10"/>
        <v>37</v>
      </c>
      <c r="F164" s="112">
        <v>18</v>
      </c>
      <c r="G164" s="114">
        <f t="shared" si="13"/>
        <v>40412</v>
      </c>
      <c r="H164" s="113">
        <f t="shared" si="11"/>
        <v>48</v>
      </c>
      <c r="I164" s="112">
        <v>7</v>
      </c>
      <c r="J164" s="75">
        <f t="shared" si="14"/>
        <v>36685</v>
      </c>
    </row>
    <row r="165" spans="2:10" ht="15" customHeight="1" x14ac:dyDescent="0.25">
      <c r="B165" s="122">
        <v>44051</v>
      </c>
      <c r="C165" s="112">
        <v>44</v>
      </c>
      <c r="D165" s="74">
        <f t="shared" si="12"/>
        <v>42083</v>
      </c>
      <c r="E165" s="113">
        <f t="shared" si="10"/>
        <v>25</v>
      </c>
      <c r="F165" s="112">
        <v>19</v>
      </c>
      <c r="G165" s="114">
        <f t="shared" si="13"/>
        <v>40431</v>
      </c>
      <c r="H165" s="113">
        <f t="shared" si="11"/>
        <v>34</v>
      </c>
      <c r="I165" s="112">
        <v>10</v>
      </c>
      <c r="J165" s="75">
        <f t="shared" si="14"/>
        <v>36695</v>
      </c>
    </row>
    <row r="166" spans="2:10" ht="15" customHeight="1" x14ac:dyDescent="0.25">
      <c r="B166" s="122">
        <v>44052</v>
      </c>
      <c r="C166" s="112">
        <v>39</v>
      </c>
      <c r="D166" s="74">
        <f t="shared" si="12"/>
        <v>42122</v>
      </c>
      <c r="E166" s="113">
        <f t="shared" si="10"/>
        <v>25</v>
      </c>
      <c r="F166" s="112">
        <v>14</v>
      </c>
      <c r="G166" s="114">
        <f t="shared" si="13"/>
        <v>40445</v>
      </c>
      <c r="H166" s="113">
        <f t="shared" si="11"/>
        <v>31</v>
      </c>
      <c r="I166" s="112">
        <v>8</v>
      </c>
      <c r="J166" s="75">
        <f t="shared" si="14"/>
        <v>36703</v>
      </c>
    </row>
    <row r="167" spans="2:10" ht="15" customHeight="1" x14ac:dyDescent="0.25">
      <c r="B167" s="122">
        <v>44053</v>
      </c>
      <c r="C167" s="112">
        <v>57</v>
      </c>
      <c r="D167" s="74">
        <f t="shared" si="12"/>
        <v>42179</v>
      </c>
      <c r="E167" s="113">
        <f t="shared" si="10"/>
        <v>40</v>
      </c>
      <c r="F167" s="112">
        <v>17</v>
      </c>
      <c r="G167" s="114">
        <f t="shared" si="13"/>
        <v>40462</v>
      </c>
      <c r="H167" s="113">
        <f t="shared" si="11"/>
        <v>48</v>
      </c>
      <c r="I167" s="112">
        <v>9</v>
      </c>
      <c r="J167" s="75">
        <f t="shared" si="14"/>
        <v>36712</v>
      </c>
    </row>
    <row r="168" spans="2:10" ht="15" customHeight="1" x14ac:dyDescent="0.25">
      <c r="B168" s="122">
        <v>44054</v>
      </c>
      <c r="C168" s="112">
        <v>61</v>
      </c>
      <c r="D168" s="74">
        <f t="shared" si="12"/>
        <v>42240</v>
      </c>
      <c r="E168" s="113">
        <f t="shared" si="10"/>
        <v>37</v>
      </c>
      <c r="F168" s="112">
        <v>24</v>
      </c>
      <c r="G168" s="114">
        <f t="shared" si="13"/>
        <v>40486</v>
      </c>
      <c r="H168" s="113">
        <f t="shared" si="11"/>
        <v>50</v>
      </c>
      <c r="I168" s="112">
        <v>11</v>
      </c>
      <c r="J168" s="75">
        <f t="shared" si="14"/>
        <v>36723</v>
      </c>
    </row>
    <row r="169" spans="2:10" ht="15" customHeight="1" x14ac:dyDescent="0.25">
      <c r="B169" s="122">
        <v>44055</v>
      </c>
      <c r="C169" s="112">
        <v>53</v>
      </c>
      <c r="D169" s="74">
        <f t="shared" si="12"/>
        <v>42293</v>
      </c>
      <c r="E169" s="113">
        <f t="shared" si="10"/>
        <v>41</v>
      </c>
      <c r="F169" s="112">
        <v>12</v>
      </c>
      <c r="G169" s="114">
        <f t="shared" si="13"/>
        <v>40498</v>
      </c>
      <c r="H169" s="113">
        <f t="shared" si="11"/>
        <v>47</v>
      </c>
      <c r="I169" s="112">
        <v>6</v>
      </c>
      <c r="J169" s="75">
        <f t="shared" si="14"/>
        <v>36729</v>
      </c>
    </row>
    <row r="170" spans="2:10" ht="15" customHeight="1" x14ac:dyDescent="0.25">
      <c r="B170" s="122">
        <v>44056</v>
      </c>
      <c r="C170" s="112">
        <v>42</v>
      </c>
      <c r="D170" s="74">
        <f t="shared" si="12"/>
        <v>42335</v>
      </c>
      <c r="E170" s="113">
        <f t="shared" si="10"/>
        <v>33</v>
      </c>
      <c r="F170" s="112">
        <v>9</v>
      </c>
      <c r="G170" s="114">
        <f t="shared" si="13"/>
        <v>40507</v>
      </c>
      <c r="H170" s="113">
        <f t="shared" si="11"/>
        <v>38</v>
      </c>
      <c r="I170" s="112">
        <v>4</v>
      </c>
      <c r="J170" s="75">
        <f t="shared" si="14"/>
        <v>36733</v>
      </c>
    </row>
    <row r="171" spans="2:10" ht="15" customHeight="1" x14ac:dyDescent="0.25">
      <c r="B171" s="122">
        <v>44057</v>
      </c>
      <c r="C171" s="112">
        <v>38</v>
      </c>
      <c r="D171" s="74">
        <f t="shared" si="12"/>
        <v>42373</v>
      </c>
      <c r="E171" s="113">
        <f t="shared" si="10"/>
        <v>30</v>
      </c>
      <c r="F171" s="112">
        <v>8</v>
      </c>
      <c r="G171" s="114">
        <f t="shared" si="13"/>
        <v>40515</v>
      </c>
      <c r="H171" s="113">
        <f t="shared" si="11"/>
        <v>33</v>
      </c>
      <c r="I171" s="112">
        <v>5</v>
      </c>
      <c r="J171" s="75">
        <f t="shared" si="14"/>
        <v>36738</v>
      </c>
    </row>
    <row r="172" spans="2:10" ht="15" customHeight="1" x14ac:dyDescent="0.25">
      <c r="B172" s="122">
        <v>44058</v>
      </c>
      <c r="C172" s="112">
        <v>41</v>
      </c>
      <c r="D172" s="74">
        <f t="shared" si="12"/>
        <v>42414</v>
      </c>
      <c r="E172" s="113">
        <f t="shared" si="10"/>
        <v>31</v>
      </c>
      <c r="F172" s="112">
        <v>10</v>
      </c>
      <c r="G172" s="114">
        <f t="shared" si="13"/>
        <v>40525</v>
      </c>
      <c r="H172" s="113">
        <f t="shared" si="11"/>
        <v>32</v>
      </c>
      <c r="I172" s="112">
        <v>9</v>
      </c>
      <c r="J172" s="75">
        <f t="shared" si="14"/>
        <v>36747</v>
      </c>
    </row>
    <row r="173" spans="2:10" ht="15" customHeight="1" x14ac:dyDescent="0.25">
      <c r="B173" s="122">
        <v>44059</v>
      </c>
      <c r="C173" s="112">
        <v>30</v>
      </c>
      <c r="D173" s="74">
        <f t="shared" si="12"/>
        <v>42444</v>
      </c>
      <c r="E173" s="113">
        <f t="shared" si="10"/>
        <v>26</v>
      </c>
      <c r="F173" s="112">
        <v>4</v>
      </c>
      <c r="G173" s="114">
        <f t="shared" si="13"/>
        <v>40529</v>
      </c>
      <c r="H173" s="113">
        <f t="shared" si="11"/>
        <v>28</v>
      </c>
      <c r="I173" s="112">
        <v>2</v>
      </c>
      <c r="J173" s="75">
        <f t="shared" si="14"/>
        <v>36749</v>
      </c>
    </row>
    <row r="174" spans="2:10" ht="15" customHeight="1" x14ac:dyDescent="0.25">
      <c r="B174" s="122">
        <v>44060</v>
      </c>
      <c r="C174" s="112">
        <v>36</v>
      </c>
      <c r="D174" s="74">
        <f t="shared" si="12"/>
        <v>42480</v>
      </c>
      <c r="E174" s="113">
        <f t="shared" si="10"/>
        <v>27</v>
      </c>
      <c r="F174" s="112">
        <v>9</v>
      </c>
      <c r="G174" s="114">
        <f t="shared" si="13"/>
        <v>40538</v>
      </c>
      <c r="H174" s="113">
        <f t="shared" si="11"/>
        <v>29</v>
      </c>
      <c r="I174" s="112">
        <v>7</v>
      </c>
      <c r="J174" s="75">
        <f t="shared" si="14"/>
        <v>36756</v>
      </c>
    </row>
    <row r="175" spans="2:10" ht="15" customHeight="1" x14ac:dyDescent="0.25">
      <c r="B175" s="122">
        <v>44061</v>
      </c>
      <c r="C175" s="112">
        <v>33</v>
      </c>
      <c r="D175" s="74">
        <f t="shared" si="12"/>
        <v>42513</v>
      </c>
      <c r="E175" s="113">
        <f t="shared" si="10"/>
        <v>24</v>
      </c>
      <c r="F175" s="112">
        <v>9</v>
      </c>
      <c r="G175" s="114">
        <f t="shared" si="13"/>
        <v>40547</v>
      </c>
      <c r="H175" s="113">
        <f t="shared" si="11"/>
        <v>26</v>
      </c>
      <c r="I175" s="112">
        <v>7</v>
      </c>
      <c r="J175" s="75">
        <f t="shared" si="14"/>
        <v>36763</v>
      </c>
    </row>
    <row r="176" spans="2:10" ht="15" customHeight="1" x14ac:dyDescent="0.25">
      <c r="B176" s="122">
        <v>44062</v>
      </c>
      <c r="C176" s="112">
        <v>13</v>
      </c>
      <c r="D176" s="74">
        <f t="shared" si="12"/>
        <v>42526</v>
      </c>
      <c r="E176" s="113">
        <f t="shared" si="10"/>
        <v>13</v>
      </c>
      <c r="F176" s="109">
        <v>0</v>
      </c>
      <c r="G176" s="114">
        <f t="shared" si="13"/>
        <v>40547</v>
      </c>
      <c r="H176" s="113">
        <f t="shared" si="11"/>
        <v>13</v>
      </c>
      <c r="I176" s="109">
        <v>0</v>
      </c>
      <c r="J176" s="75">
        <f t="shared" si="14"/>
        <v>36763</v>
      </c>
    </row>
    <row r="177" spans="2:12" ht="15" customHeight="1" x14ac:dyDescent="0.25">
      <c r="B177" s="123">
        <v>44063</v>
      </c>
      <c r="C177" s="112">
        <v>1</v>
      </c>
      <c r="D177" s="74">
        <f t="shared" si="12"/>
        <v>42527</v>
      </c>
      <c r="E177" s="113">
        <f t="shared" si="10"/>
        <v>1</v>
      </c>
      <c r="F177" s="109">
        <v>0</v>
      </c>
      <c r="G177" s="114">
        <f t="shared" si="13"/>
        <v>40547</v>
      </c>
      <c r="H177" s="113">
        <f t="shared" si="11"/>
        <v>1</v>
      </c>
      <c r="I177" s="109">
        <v>0</v>
      </c>
      <c r="J177" s="75">
        <f t="shared" si="14"/>
        <v>36763</v>
      </c>
    </row>
    <row r="178" spans="2:12" ht="15" customHeight="1" x14ac:dyDescent="0.25">
      <c r="B178" s="110" t="s">
        <v>8</v>
      </c>
      <c r="C178" s="103">
        <f>SUM(C6:C177)</f>
        <v>42527</v>
      </c>
      <c r="D178" s="105"/>
      <c r="E178" s="103">
        <f>SUM(E6:E177)</f>
        <v>1980</v>
      </c>
      <c r="F178" s="103">
        <f>SUM(F6:F177)</f>
        <v>40547</v>
      </c>
      <c r="G178" s="105"/>
      <c r="H178" s="103">
        <f>SUM(H6:H177)</f>
        <v>5764</v>
      </c>
      <c r="I178" s="103">
        <f>SUM(I6:I177)</f>
        <v>36763</v>
      </c>
      <c r="J178" s="111"/>
      <c r="K178" s="73"/>
      <c r="L178" s="73"/>
    </row>
    <row r="179" spans="2:12" ht="15" customHeight="1" x14ac:dyDescent="0.25">
      <c r="B179" s="65"/>
    </row>
    <row r="180" spans="2:12" ht="15" customHeight="1" x14ac:dyDescent="0.25">
      <c r="B180" s="65"/>
    </row>
    <row r="181" spans="2:12" ht="15" customHeight="1" x14ac:dyDescent="0.25">
      <c r="B181" s="65"/>
    </row>
    <row r="182" spans="2:12" ht="15" customHeight="1" x14ac:dyDescent="0.25">
      <c r="B182" s="65"/>
    </row>
    <row r="183" spans="2:12" ht="15" customHeight="1" x14ac:dyDescent="0.25">
      <c r="B183" s="70"/>
    </row>
    <row r="185" spans="2:12" ht="15" customHeight="1" x14ac:dyDescent="0.25">
      <c r="B185" s="71"/>
    </row>
    <row r="186" spans="2:12" ht="15" customHeight="1" x14ac:dyDescent="0.25">
      <c r="B186" s="71"/>
    </row>
    <row r="187" spans="2:12" ht="15" customHeight="1" x14ac:dyDescent="0.25">
      <c r="B187" s="71"/>
    </row>
    <row r="188" spans="2:12" ht="15" customHeight="1" x14ac:dyDescent="0.25">
      <c r="B188" s="71"/>
    </row>
    <row r="189" spans="2:12" ht="15" customHeight="1" x14ac:dyDescent="0.25">
      <c r="B189" s="71"/>
    </row>
    <row r="190" spans="2:12" ht="15" customHeight="1" x14ac:dyDescent="0.25">
      <c r="B190" s="71"/>
    </row>
    <row r="191" spans="2:12" ht="15" customHeight="1" x14ac:dyDescent="0.25">
      <c r="B191" s="71"/>
    </row>
    <row r="192" spans="2:12" ht="15" customHeight="1" x14ac:dyDescent="0.25">
      <c r="B192" s="71"/>
    </row>
    <row r="193" spans="2:2" ht="15" customHeight="1" x14ac:dyDescent="0.25">
      <c r="B193" s="71"/>
    </row>
    <row r="194" spans="2:2" ht="15" customHeight="1" x14ac:dyDescent="0.25">
      <c r="B194" s="71"/>
    </row>
    <row r="195" spans="2:2" ht="15" customHeight="1" x14ac:dyDescent="0.25">
      <c r="B195" s="71"/>
    </row>
    <row r="196" spans="2:2" ht="15" customHeight="1" x14ac:dyDescent="0.25">
      <c r="B196" s="71"/>
    </row>
    <row r="197" spans="2:2" ht="15" customHeight="1" x14ac:dyDescent="0.25">
      <c r="B197" s="71"/>
    </row>
    <row r="198" spans="2:2" ht="15" customHeight="1" x14ac:dyDescent="0.25">
      <c r="B198" s="71"/>
    </row>
    <row r="199" spans="2:2" ht="15" customHeight="1" x14ac:dyDescent="0.25">
      <c r="B199" s="71"/>
    </row>
    <row r="200" spans="2:2" ht="15" customHeight="1" x14ac:dyDescent="0.25">
      <c r="B200" s="71"/>
    </row>
    <row r="201" spans="2:2" ht="15" customHeight="1" x14ac:dyDescent="0.25">
      <c r="B201" s="71"/>
    </row>
    <row r="202" spans="2:2" ht="15" customHeight="1" x14ac:dyDescent="0.25">
      <c r="B202" s="71"/>
    </row>
    <row r="203" spans="2:2" ht="15" customHeight="1" x14ac:dyDescent="0.25">
      <c r="B203" s="71"/>
    </row>
    <row r="204" spans="2:2" ht="15" customHeight="1" x14ac:dyDescent="0.25">
      <c r="B204" s="71"/>
    </row>
    <row r="205" spans="2:2" ht="15" customHeight="1" x14ac:dyDescent="0.25">
      <c r="B205" s="71"/>
    </row>
    <row r="206" spans="2:2" ht="15" customHeight="1" x14ac:dyDescent="0.25">
      <c r="B206" s="71"/>
    </row>
    <row r="207" spans="2:2" ht="15" customHeight="1" x14ac:dyDescent="0.25">
      <c r="B207" s="71"/>
    </row>
    <row r="208" spans="2:2" ht="15" customHeight="1" x14ac:dyDescent="0.25">
      <c r="B208" s="71"/>
    </row>
    <row r="209" spans="2:2" ht="15" customHeight="1" x14ac:dyDescent="0.25">
      <c r="B209" s="71"/>
    </row>
    <row r="210" spans="2:2" ht="15" customHeight="1" x14ac:dyDescent="0.25">
      <c r="B210" s="71"/>
    </row>
    <row r="211" spans="2:2" ht="15" customHeight="1" x14ac:dyDescent="0.25">
      <c r="B211" s="71"/>
    </row>
    <row r="212" spans="2:2" ht="15" customHeight="1" x14ac:dyDescent="0.25">
      <c r="B212" s="71"/>
    </row>
    <row r="213" spans="2:2" ht="15" customHeight="1" x14ac:dyDescent="0.25">
      <c r="B213" s="71"/>
    </row>
    <row r="214" spans="2:2" ht="15" customHeight="1" x14ac:dyDescent="0.25">
      <c r="B214" s="71"/>
    </row>
    <row r="215" spans="2:2" ht="15" customHeight="1" x14ac:dyDescent="0.25">
      <c r="B215" s="71"/>
    </row>
    <row r="216" spans="2:2" ht="15" customHeight="1" x14ac:dyDescent="0.25">
      <c r="B216" s="71"/>
    </row>
    <row r="217" spans="2:2" ht="15" customHeight="1" x14ac:dyDescent="0.25">
      <c r="B217" s="71"/>
    </row>
    <row r="218" spans="2:2" ht="15" customHeight="1" x14ac:dyDescent="0.25">
      <c r="B218" s="71"/>
    </row>
    <row r="219" spans="2:2" ht="15" customHeight="1" x14ac:dyDescent="0.25">
      <c r="B219" s="71"/>
    </row>
    <row r="220" spans="2:2" ht="15" customHeight="1" x14ac:dyDescent="0.25">
      <c r="B220" s="71"/>
    </row>
    <row r="221" spans="2:2" ht="15" customHeight="1" x14ac:dyDescent="0.25">
      <c r="B221" s="71"/>
    </row>
    <row r="222" spans="2:2" ht="15" customHeight="1" x14ac:dyDescent="0.25">
      <c r="B222" s="71"/>
    </row>
    <row r="223" spans="2:2" ht="15" customHeight="1" x14ac:dyDescent="0.25">
      <c r="B223" s="71"/>
    </row>
    <row r="224" spans="2:2" ht="15" customHeight="1" x14ac:dyDescent="0.25">
      <c r="B224" s="71"/>
    </row>
    <row r="225" spans="2:2" ht="15" customHeight="1" x14ac:dyDescent="0.25">
      <c r="B225" s="71"/>
    </row>
    <row r="226" spans="2:2" ht="15" customHeight="1" x14ac:dyDescent="0.25">
      <c r="B226" s="71"/>
    </row>
    <row r="227" spans="2:2" ht="15" customHeight="1" x14ac:dyDescent="0.25">
      <c r="B227" s="71"/>
    </row>
    <row r="228" spans="2:2" ht="15" customHeight="1" x14ac:dyDescent="0.25">
      <c r="B228" s="71"/>
    </row>
    <row r="229" spans="2:2" ht="15" customHeight="1" x14ac:dyDescent="0.25">
      <c r="B229" s="71"/>
    </row>
    <row r="230" spans="2:2" ht="15" customHeight="1" x14ac:dyDescent="0.25">
      <c r="B230" s="71"/>
    </row>
    <row r="231" spans="2:2" ht="15" customHeight="1" x14ac:dyDescent="0.25">
      <c r="B231" s="71"/>
    </row>
    <row r="232" spans="2:2" ht="15" customHeight="1" x14ac:dyDescent="0.25">
      <c r="B232" s="71"/>
    </row>
    <row r="233" spans="2:2" ht="15" customHeight="1" x14ac:dyDescent="0.25">
      <c r="B233" s="71"/>
    </row>
    <row r="234" spans="2:2" ht="15" customHeight="1" x14ac:dyDescent="0.25">
      <c r="B234" s="71"/>
    </row>
    <row r="235" spans="2:2" ht="15" customHeight="1" x14ac:dyDescent="0.25">
      <c r="B235" s="71"/>
    </row>
    <row r="236" spans="2:2" ht="15" customHeight="1" x14ac:dyDescent="0.25">
      <c r="B236" s="71"/>
    </row>
    <row r="237" spans="2:2" ht="15" customHeight="1" x14ac:dyDescent="0.25">
      <c r="B237" s="71"/>
    </row>
    <row r="238" spans="2:2" ht="15" customHeight="1" x14ac:dyDescent="0.25">
      <c r="B238" s="71"/>
    </row>
    <row r="239" spans="2:2" ht="15" customHeight="1" x14ac:dyDescent="0.25">
      <c r="B239" s="71"/>
    </row>
    <row r="240" spans="2:2" ht="15" customHeight="1" x14ac:dyDescent="0.25">
      <c r="B240" s="71"/>
    </row>
    <row r="241" spans="2:2" ht="15" customHeight="1" x14ac:dyDescent="0.25">
      <c r="B241" s="71"/>
    </row>
    <row r="242" spans="2:2" ht="15" customHeight="1" x14ac:dyDescent="0.25">
      <c r="B242" s="71"/>
    </row>
    <row r="243" spans="2:2" ht="15" customHeight="1" x14ac:dyDescent="0.25">
      <c r="B243" s="71"/>
    </row>
    <row r="244" spans="2:2" ht="15" customHeight="1" x14ac:dyDescent="0.25">
      <c r="B244" s="71"/>
    </row>
    <row r="245" spans="2:2" ht="15" customHeight="1" x14ac:dyDescent="0.25">
      <c r="B245" s="71"/>
    </row>
    <row r="246" spans="2:2" ht="15" customHeight="1" x14ac:dyDescent="0.25">
      <c r="B246" s="71"/>
    </row>
    <row r="247" spans="2:2" ht="15" customHeight="1" x14ac:dyDescent="0.25">
      <c r="B247" s="71"/>
    </row>
    <row r="248" spans="2:2" ht="15" customHeight="1" x14ac:dyDescent="0.25">
      <c r="B248" s="71"/>
    </row>
    <row r="249" spans="2:2" ht="15" customHeight="1" x14ac:dyDescent="0.25">
      <c r="B249" s="71"/>
    </row>
    <row r="250" spans="2:2" ht="15" customHeight="1" x14ac:dyDescent="0.25">
      <c r="B250" s="71"/>
    </row>
    <row r="251" spans="2:2" ht="15" customHeight="1" x14ac:dyDescent="0.25">
      <c r="B251" s="71"/>
    </row>
    <row r="252" spans="2:2" ht="15" customHeight="1" x14ac:dyDescent="0.25">
      <c r="B252" s="71"/>
    </row>
    <row r="253" spans="2:2" ht="15" customHeight="1" x14ac:dyDescent="0.25">
      <c r="B253" s="71"/>
    </row>
    <row r="254" spans="2:2" ht="15" customHeight="1" x14ac:dyDescent="0.25">
      <c r="B254" s="71"/>
    </row>
    <row r="255" spans="2:2" ht="15" customHeight="1" x14ac:dyDescent="0.25">
      <c r="B255" s="71"/>
    </row>
    <row r="256" spans="2:2" ht="15" customHeight="1" x14ac:dyDescent="0.25">
      <c r="B256" s="71"/>
    </row>
    <row r="257" spans="2:2" ht="15" customHeight="1" x14ac:dyDescent="0.25">
      <c r="B257" s="71"/>
    </row>
    <row r="258" spans="2:2" ht="15" customHeight="1" x14ac:dyDescent="0.25">
      <c r="B258" s="71"/>
    </row>
    <row r="259" spans="2:2" ht="15" customHeight="1" x14ac:dyDescent="0.25">
      <c r="B259" s="71"/>
    </row>
    <row r="260" spans="2:2" ht="15" customHeight="1" x14ac:dyDescent="0.25">
      <c r="B260" s="71"/>
    </row>
    <row r="261" spans="2:2" ht="15" customHeight="1" x14ac:dyDescent="0.25">
      <c r="B261" s="71"/>
    </row>
    <row r="262" spans="2:2" ht="15" customHeight="1" x14ac:dyDescent="0.25">
      <c r="B262" s="71"/>
    </row>
    <row r="263" spans="2:2" ht="15" customHeight="1" x14ac:dyDescent="0.25">
      <c r="B263" s="71"/>
    </row>
    <row r="264" spans="2:2" ht="15" customHeight="1" x14ac:dyDescent="0.25">
      <c r="B264" s="71"/>
    </row>
    <row r="265" spans="2:2" ht="15" customHeight="1" x14ac:dyDescent="0.25">
      <c r="B265" s="71"/>
    </row>
    <row r="266" spans="2:2" ht="15" customHeight="1" x14ac:dyDescent="0.25">
      <c r="B266" s="71"/>
    </row>
    <row r="267" spans="2:2" ht="15" customHeight="1" x14ac:dyDescent="0.25">
      <c r="B267" s="71"/>
    </row>
    <row r="268" spans="2:2" ht="15" customHeight="1" x14ac:dyDescent="0.25">
      <c r="B268" s="71"/>
    </row>
    <row r="269" spans="2:2" ht="15" customHeight="1" x14ac:dyDescent="0.25">
      <c r="B269" s="71"/>
    </row>
    <row r="270" spans="2:2" ht="15" customHeight="1" x14ac:dyDescent="0.25">
      <c r="B270" s="71"/>
    </row>
    <row r="271" spans="2:2" ht="15" customHeight="1" x14ac:dyDescent="0.25">
      <c r="B271" s="71"/>
    </row>
    <row r="272" spans="2:2" ht="15" customHeight="1" x14ac:dyDescent="0.25">
      <c r="B272" s="71"/>
    </row>
    <row r="273" spans="2:2" ht="15" customHeight="1" x14ac:dyDescent="0.25">
      <c r="B273" s="71"/>
    </row>
    <row r="274" spans="2:2" ht="15" customHeight="1" x14ac:dyDescent="0.25">
      <c r="B274" s="71"/>
    </row>
    <row r="275" spans="2:2" ht="15" customHeight="1" x14ac:dyDescent="0.25">
      <c r="B275" s="71"/>
    </row>
    <row r="276" spans="2:2" ht="15" customHeight="1" x14ac:dyDescent="0.25">
      <c r="B276" s="71"/>
    </row>
    <row r="277" spans="2:2" ht="15" customHeight="1" x14ac:dyDescent="0.25">
      <c r="B277" s="71"/>
    </row>
    <row r="278" spans="2:2" ht="15" customHeight="1" x14ac:dyDescent="0.25">
      <c r="B278" s="71"/>
    </row>
    <row r="279" spans="2:2" ht="15" customHeight="1" x14ac:dyDescent="0.25">
      <c r="B279" s="71"/>
    </row>
    <row r="280" spans="2:2" ht="15" customHeight="1" x14ac:dyDescent="0.25">
      <c r="B280" s="71"/>
    </row>
    <row r="281" spans="2:2" ht="15" customHeight="1" x14ac:dyDescent="0.25">
      <c r="B281" s="71"/>
    </row>
    <row r="282" spans="2:2" ht="15" customHeight="1" x14ac:dyDescent="0.25">
      <c r="B282" s="71"/>
    </row>
    <row r="283" spans="2:2" ht="15" customHeight="1" x14ac:dyDescent="0.25">
      <c r="B283" s="71"/>
    </row>
    <row r="284" spans="2:2" ht="15" customHeight="1" x14ac:dyDescent="0.25">
      <c r="B284" s="71"/>
    </row>
    <row r="285" spans="2:2" ht="15" customHeight="1" x14ac:dyDescent="0.25">
      <c r="B285" s="71"/>
    </row>
    <row r="286" spans="2:2" ht="15" customHeight="1" x14ac:dyDescent="0.25">
      <c r="B286" s="71"/>
    </row>
    <row r="287" spans="2:2" ht="15" customHeight="1" x14ac:dyDescent="0.25">
      <c r="B287" s="71"/>
    </row>
    <row r="288" spans="2:2" ht="15" customHeight="1" x14ac:dyDescent="0.25">
      <c r="B288" s="71"/>
    </row>
    <row r="289" spans="2:2" ht="15" customHeight="1" x14ac:dyDescent="0.25">
      <c r="B289" s="71"/>
    </row>
    <row r="290" spans="2:2" ht="15" customHeight="1" x14ac:dyDescent="0.25">
      <c r="B290" s="71"/>
    </row>
    <row r="291" spans="2:2" ht="15" customHeight="1" x14ac:dyDescent="0.25">
      <c r="B291" s="71"/>
    </row>
    <row r="292" spans="2:2" ht="15" customHeight="1" x14ac:dyDescent="0.25">
      <c r="B292" s="71"/>
    </row>
    <row r="293" spans="2:2" ht="15" customHeight="1" x14ac:dyDescent="0.25">
      <c r="B293" s="71"/>
    </row>
    <row r="294" spans="2:2" ht="15" customHeight="1" x14ac:dyDescent="0.25">
      <c r="B294" s="71"/>
    </row>
    <row r="295" spans="2:2" ht="15" customHeight="1" x14ac:dyDescent="0.25">
      <c r="B295" s="71"/>
    </row>
    <row r="296" spans="2:2" ht="15" customHeight="1" x14ac:dyDescent="0.25">
      <c r="B296" s="71"/>
    </row>
    <row r="297" spans="2:2" ht="15" customHeight="1" x14ac:dyDescent="0.25">
      <c r="B297" s="71"/>
    </row>
    <row r="298" spans="2:2" ht="15" customHeight="1" x14ac:dyDescent="0.25">
      <c r="B298" s="71"/>
    </row>
    <row r="299" spans="2:2" ht="15" customHeight="1" x14ac:dyDescent="0.25">
      <c r="B299" s="71"/>
    </row>
    <row r="300" spans="2:2" ht="15" customHeight="1" x14ac:dyDescent="0.25">
      <c r="B300" s="71"/>
    </row>
    <row r="301" spans="2:2" ht="15" customHeight="1" x14ac:dyDescent="0.25">
      <c r="B301" s="71"/>
    </row>
    <row r="302" spans="2:2" ht="15" customHeight="1" x14ac:dyDescent="0.25">
      <c r="B302" s="71"/>
    </row>
    <row r="303" spans="2:2" ht="15" customHeight="1" x14ac:dyDescent="0.25">
      <c r="B303" s="71"/>
    </row>
    <row r="304" spans="2:2" ht="15" customHeight="1" x14ac:dyDescent="0.25">
      <c r="B304" s="71"/>
    </row>
    <row r="305" spans="2:2" ht="15" customHeight="1" x14ac:dyDescent="0.25">
      <c r="B305" s="71"/>
    </row>
  </sheetData>
  <mergeCells count="6">
    <mergeCell ref="C2:J2"/>
    <mergeCell ref="C3:J3"/>
    <mergeCell ref="B4:B5"/>
    <mergeCell ref="C4:D4"/>
    <mergeCell ref="E4:G4"/>
    <mergeCell ref="H4:J4"/>
  </mergeCells>
  <printOptions verticalCentered="1"/>
  <pageMargins left="0.7" right="0.7" top="0.75" bottom="0.75" header="0.3" footer="0.3"/>
  <pageSetup paperSize="9" scale="87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Title</vt:lpstr>
      <vt:lpstr>Contents</vt:lpstr>
      <vt:lpstr>Table_1</vt:lpstr>
      <vt:lpstr>Table_2</vt:lpstr>
      <vt:lpstr>Contents!Print_Area</vt:lpstr>
      <vt:lpstr>Table_1!Print_Area</vt:lpstr>
      <vt:lpstr>Table_2!Print_Area</vt:lpstr>
      <vt:lpstr>Title!Print_Area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National HIV surveillance data tables</dc:title>
  <dc:subject>National HIV surveillance data tables</dc:subject>
  <dc:creator>Public Health England</dc:creator>
  <cp:keywords>HIV; AIDS; Sexual Health; HARS; New HIV; CD4</cp:keywords>
  <dc:description>Publication date: 03/09/2019</dc:description>
  <cp:lastModifiedBy>Katie Harman</cp:lastModifiedBy>
  <cp:lastPrinted>2019-08-22T12:04:47Z</cp:lastPrinted>
  <dcterms:created xsi:type="dcterms:W3CDTF">2016-09-29T12:36:30Z</dcterms:created>
  <dcterms:modified xsi:type="dcterms:W3CDTF">2020-08-20T14:34:17Z</dcterms:modified>
</cp:coreProperties>
</file>