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<sst xmlns="http://schemas.openxmlformats.org/spreadsheetml/2006/main" count="644" uniqueCount="335">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</sst>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5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0" xfId="0" applyFill="1"/>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8" xfId="0" applyFill="1" applyBorder="1"/>
    <xf numFmtId="0" fontId="0" fillId="5" borderId="0" xfId="0" applyFont="1" applyFill="1" applyBorder="1"/>
    <xf numFmtId="0" fontId="0" fillId="5" borderId="3" xfId="0" applyFont="1" applyFill="1" applyBorder="1"/>
    <xf numFmtId="0" fontId="0" fillId="5" borderId="0" xfId="0" quotePrefix="1" applyFill="1" applyBorder="1" applyAlignment="1">
      <alignment horizontal="right"/>
    </xf>
    <xf numFmtId="0" fontId="0" fillId="5" borderId="3" xfId="0" quotePrefix="1" applyFill="1" applyBorder="1" applyAlignment="1">
      <alignment horizontal="right"/>
    </xf>
    <xf numFmtId="14" fontId="0" fillId="2" borderId="13" xfId="0" applyNumberFormat="1" applyFont="1" applyFill="1" applyBorder="1" applyAlignment="1">
      <alignment horizontal="center" wrapText="1"/>
    </xf>
    <xf numFmtId="0" fontId="0" fillId="5" borderId="1" xfId="0" applyFill="1" applyBorder="1"/>
    <xf numFmtId="0" fontId="0" fillId="5" borderId="2" xfId="0" applyFill="1" applyBorder="1"/>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0" fillId="5" borderId="13" xfId="0" applyFill="1" applyBorder="1"/>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166" fontId="8" fillId="2" borderId="8" xfId="4" applyNumberFormat="1" applyFont="1" applyFill="1" applyBorder="1"/>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f7bbebc393a8472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Discharges'!$A$4:$A$317</c:f>
              <c:strCache>
                <c:ptCount val="31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strCache>
            </c:strRef>
          </c:cat>
          <c:val>
            <c:numRef>
              <c:f>'Table 4 - Delayed Discharges'!$C$4:$C$317</c:f>
              <c:numCache>
                <c:formatCode>_(* #,##0_);_(* \(#,##0\);_(* "-"??_);_(@_)</c:formatCode>
                <c:ptCount val="31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Workforce'!$B$117:$B$163</c:f>
              <c:numCache>
                <c:formatCode>#,##0</c:formatCode>
                <c:ptCount val="4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Workforce'!$C$117:$C$163</c:f>
              <c:numCache>
                <c:formatCode>#,##0</c:formatCode>
                <c:ptCount val="4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Workforce'!$D$117:$D$163</c:f>
              <c:numCache>
                <c:formatCode>#,##0</c:formatCode>
                <c:ptCount val="4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BF-4F74-9BCE-006B72EE3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education'!$A$100:$A$136</c:f>
              <c:numCache>
                <c:formatCode>m/d/yyyy</c:formatCode>
                <c:ptCount val="3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numCache>
            </c:numRef>
          </c:cat>
          <c:val>
            <c:numRef>
              <c:f>'Table 9 - School education'!$B$100:$B$136</c:f>
              <c:numCache>
                <c:formatCode>0.0%</c:formatCode>
                <c:ptCount val="37"/>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7.5732919300000007E-2</c:v>
                </c:pt>
                <c:pt idx="33">
                  <c:v>0.30544567230000003</c:v>
                </c:pt>
                <c:pt idx="34">
                  <c:v>0.30636449040000002</c:v>
                </c:pt>
                <c:pt idx="35">
                  <c:v>0.30545305569999998</c:v>
                </c:pt>
                <c:pt idx="36">
                  <c:v>0.30178644599999999</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BF-4F74-9BCE-006B72EE3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education'!$A$100:$A$136</c:f>
              <c:numCache>
                <c:formatCode>m/d/yyyy</c:formatCode>
                <c:ptCount val="3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numCache>
            </c:numRef>
          </c:cat>
          <c:val>
            <c:numRef>
              <c:f>'Table 9 - School education'!$C$100:$C$136</c:f>
              <c:numCache>
                <c:formatCode>0.0%</c:formatCode>
                <c:ptCount val="37"/>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0.11046237759999999</c:v>
                </c:pt>
                <c:pt idx="33">
                  <c:v>0.4682621153</c:v>
                </c:pt>
                <c:pt idx="34">
                  <c:v>0.4732004514</c:v>
                </c:pt>
                <c:pt idx="35">
                  <c:v>0.4744657941</c:v>
                </c:pt>
                <c:pt idx="36">
                  <c:v>0.47110665610000002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BF-4F74-9BCE-006B72EE3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education'!$A$100:$A$136</c:f>
              <c:numCache>
                <c:formatCode>m/d/yyyy</c:formatCode>
                <c:ptCount val="3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numCache>
            </c:numRef>
          </c:cat>
          <c:val>
            <c:numRef>
              <c:f>'Table 9 - School education'!$D$100:$D$136</c:f>
              <c:numCache>
                <c:formatCode>0.0%</c:formatCode>
                <c:ptCount val="37"/>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2.5932150500000001E-2</c:v>
                </c:pt>
                <c:pt idx="33">
                  <c:v>8.1149644399999998E-2</c:v>
                </c:pt>
                <c:pt idx="34">
                  <c:v>8.3700486599999999E-2</c:v>
                </c:pt>
                <c:pt idx="35">
                  <c:v>8.1266909100000007E-2</c:v>
                </c:pt>
                <c:pt idx="36">
                  <c:v>7.6541903199999997E-2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BF-4F74-9BCE-006B72EE3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education'!$A$100:$A$136</c:f>
              <c:numCache>
                <c:formatCode>m/d/yyyy</c:formatCode>
                <c:ptCount val="3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numCache>
            </c:numRef>
          </c:cat>
          <c:val>
            <c:numRef>
              <c:f>'Table 9 - School education'!$E$100:$E$136</c:f>
              <c:numCache>
                <c:formatCode>0.0%</c:formatCode>
                <c:ptCount val="37"/>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0.16118357019999999</c:v>
                </c:pt>
                <c:pt idx="33">
                  <c:v>0.38753999620000001</c:v>
                </c:pt>
                <c:pt idx="34">
                  <c:v>0.38657367040000001</c:v>
                </c:pt>
                <c:pt idx="35">
                  <c:v>0.37089282639999999</c:v>
                </c:pt>
                <c:pt idx="36">
                  <c:v>0.3909722222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124</xdr:row>
      <xdr:rowOff>127000</xdr:rowOff>
    </xdr:to>
    <xdr:sp macro="" textlink="">
      <xdr:nvSpPr>
        <xdr:cNvPr id="4" name="TextBox 3"/>
        <xdr:cNvSpPr txBox="1"/>
      </xdr:nvSpPr>
      <xdr:spPr>
        <a:xfrm>
          <a:off x="7308850" y="761999"/>
          <a:ext cx="6187017" cy="226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were the previous day were used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84667</xdr:colOff>
      <xdr:row>0</xdr:row>
      <xdr:rowOff>58254</xdr:rowOff>
    </xdr:from>
    <xdr:to>
      <xdr:col>14</xdr:col>
      <xdr:colOff>160867</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137</xdr:row>
      <xdr:rowOff>123825</xdr:rowOff>
    </xdr:to>
    <xdr:sp macro="" textlink="">
      <xdr:nvSpPr>
        <xdr:cNvPr id="4" name="TextBox 3"/>
        <xdr:cNvSpPr txBox="1"/>
      </xdr:nvSpPr>
      <xdr:spPr>
        <a:xfrm>
          <a:off x="5848350" y="17268825"/>
          <a:ext cx="441960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 From 22 February only schools with  15 or more pupils across P4-S3 stages who recorded more than 50% of their openings as physically being in school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17</xdr:row>
      <xdr:rowOff>71664</xdr:rowOff>
    </xdr:to>
    <xdr:sp macro="" textlink="">
      <xdr:nvSpPr>
        <xdr:cNvPr id="3" name="TextBox 2"/>
        <xdr:cNvSpPr txBox="1"/>
      </xdr:nvSpPr>
      <xdr:spPr>
        <a:xfrm>
          <a:off x="5232400" y="234950"/>
          <a:ext cx="6171293" cy="447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0</xdr:colOff>
      <xdr:row>22</xdr:row>
      <xdr:rowOff>1</xdr:rowOff>
    </xdr:from>
    <xdr:to>
      <xdr:col>15</xdr:col>
      <xdr:colOff>88900</xdr:colOff>
      <xdr:row>48</xdr:row>
      <xdr:rowOff>50801</xdr:rowOff>
    </xdr:to>
    <xdr:sp macro="" textlink="">
      <xdr:nvSpPr>
        <xdr:cNvPr id="5" name="TextBox 4"/>
        <xdr:cNvSpPr txBox="1"/>
      </xdr:nvSpPr>
      <xdr:spPr>
        <a:xfrm>
          <a:off x="5226050" y="6477001"/>
          <a:ext cx="6184900" cy="689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273</v>
      </c>
      <c r="C15" s="36" t="s">
        <v>252</v>
      </c>
    </row>
    <row r="16" spans="2:3" s="402" customFormat="1" ht="30.6" customHeight="1" x14ac:dyDescent="0.25">
      <c r="B16" s="21" t="s">
        <v>275</v>
      </c>
      <c r="C16" s="36" t="s">
        <v>274</v>
      </c>
    </row>
    <row r="17" spans="2:3" s="402" customFormat="1" ht="30.6" customHeight="1" x14ac:dyDescent="0.25">
      <c r="B17" s="21" t="s">
        <v>297</v>
      </c>
      <c r="C17" s="36" t="s">
        <v>296</v>
      </c>
    </row>
    <row r="18" spans="2:3" s="402" customFormat="1" ht="30.6" customHeight="1" x14ac:dyDescent="0.25">
      <c r="B18" s="21" t="s">
        <v>304</v>
      </c>
      <c r="C18" s="36" t="s">
        <v>306</v>
      </c>
    </row>
    <row r="19" spans="2:3" s="402" customFormat="1" ht="30.6" customHeight="1" x14ac:dyDescent="0.25">
      <c r="B19" s="21" t="s">
        <v>316</v>
      </c>
      <c r="C19" s="36" t="s">
        <v>317</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288</v>
      </c>
      <c r="C3" s="448" t="s">
        <v>289</v>
      </c>
      <c r="D3" s="455" t="s">
        <v>290</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7"/>
  <sheetViews>
    <sheetView showGridLines="0" zoomScaleNormal="100" workbookViewId="0">
      <pane xSplit="2" ySplit="3" topLeftCell="C290"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94" t="s">
        <v>325</v>
      </c>
      <c r="B1" s="1"/>
      <c r="C1" s="1"/>
      <c r="M1" s="22" t="s">
        <v>29</v>
      </c>
    </row>
    <row r="2" spans="1:15" x14ac:dyDescent="0.25">
      <c r="B2" s="2"/>
    </row>
    <row r="3" spans="1:15" ht="26.25" x14ac:dyDescent="0.25">
      <c r="A3" s="111">
        <f>LOOKUP(2,1/($B:$B),$B:$B)</f>
        <v>44251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9"/>
  <sheetViews>
    <sheetView showGridLines="0" zoomScale="85" zoomScaleNormal="85" workbookViewId="0">
      <pane xSplit="1" ySplit="4" topLeftCell="B342"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06" t="s">
        <v>119</v>
      </c>
      <c r="L1" s="507"/>
      <c r="M1" s="507"/>
      <c r="N1" s="507"/>
      <c r="O1" s="507"/>
      <c r="P1" s="507"/>
      <c r="W1" s="22" t="s">
        <v>29</v>
      </c>
    </row>
    <row r="2" spans="1:27" x14ac:dyDescent="0.25">
      <c r="A2" s="2"/>
      <c r="I2" s="497" t="s">
        <v>203</v>
      </c>
      <c r="J2" s="498"/>
      <c r="Q2" s="400"/>
      <c r="R2" s="400"/>
    </row>
    <row r="3" spans="1:27" ht="48.75" customHeight="1" x14ac:dyDescent="0.25">
      <c r="A3" s="500" t="s">
        <v>30</v>
      </c>
      <c r="B3" s="502" t="s">
        <v>201</v>
      </c>
      <c r="C3" s="503"/>
      <c r="D3" s="503"/>
      <c r="E3" s="105" t="s">
        <v>200</v>
      </c>
      <c r="F3" s="509" t="s">
        <v>215</v>
      </c>
      <c r="G3" s="504" t="s">
        <v>202</v>
      </c>
      <c r="H3" s="504"/>
      <c r="I3" s="497"/>
      <c r="J3" s="498"/>
      <c r="K3" s="499" t="s">
        <v>204</v>
      </c>
      <c r="L3" s="510" t="s">
        <v>216</v>
      </c>
      <c r="M3" s="505" t="s">
        <v>217</v>
      </c>
      <c r="N3" s="496" t="s">
        <v>205</v>
      </c>
      <c r="O3" s="499" t="s">
        <v>199</v>
      </c>
      <c r="P3" s="508" t="s">
        <v>207</v>
      </c>
      <c r="Q3" s="505" t="s">
        <v>218</v>
      </c>
      <c r="R3" s="505" t="s">
        <v>219</v>
      </c>
      <c r="S3" s="496" t="s">
        <v>198</v>
      </c>
    </row>
    <row r="4" spans="1:27" ht="30.6" customHeight="1" x14ac:dyDescent="0.25">
      <c r="A4" s="501"/>
      <c r="B4" s="23" t="s">
        <v>18</v>
      </c>
      <c r="C4" s="24" t="s">
        <v>17</v>
      </c>
      <c r="D4" s="28" t="s">
        <v>3</v>
      </c>
      <c r="E4" s="100" t="s">
        <v>63</v>
      </c>
      <c r="F4" s="509"/>
      <c r="G4" s="99" t="s">
        <v>63</v>
      </c>
      <c r="H4" s="80" t="s">
        <v>64</v>
      </c>
      <c r="I4" s="81" t="s">
        <v>63</v>
      </c>
      <c r="J4" s="148" t="s">
        <v>64</v>
      </c>
      <c r="K4" s="499"/>
      <c r="L4" s="510"/>
      <c r="M4" s="505"/>
      <c r="N4" s="496"/>
      <c r="O4" s="499"/>
      <c r="P4" s="508"/>
      <c r="Q4" s="505"/>
      <c r="R4" s="505"/>
      <c r="S4" s="496"/>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O1" sqref="O1"/>
    </sheetView>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276</v>
      </c>
      <c r="B159" s="44">
        <v>2722.5714285714284</v>
      </c>
      <c r="C159" s="44">
        <v>65.142857142857139</v>
      </c>
      <c r="D159" s="44">
        <v>2363.2857142857142</v>
      </c>
      <c r="E159" s="44">
        <v>5151</v>
      </c>
      <c r="F159" s="95"/>
      <c r="G159" s="2"/>
    </row>
    <row r="160" spans="1:7" x14ac:dyDescent="0.25">
      <c r="A160" s="114" t="s">
        <v>284</v>
      </c>
      <c r="B160" s="44">
        <v>2589</v>
      </c>
      <c r="C160" s="44">
        <v>63</v>
      </c>
      <c r="D160" s="44">
        <v>2156</v>
      </c>
      <c r="E160" s="44">
        <v>4808</v>
      </c>
      <c r="F160" s="95"/>
      <c r="G160" s="2"/>
    </row>
    <row r="161" spans="1:7" x14ac:dyDescent="0.25">
      <c r="A161" s="114" t="s">
        <v>301</v>
      </c>
      <c r="B161" s="44">
        <v>2253.5714285714284</v>
      </c>
      <c r="C161" s="44">
        <v>48.571428571428569</v>
      </c>
      <c r="D161" s="44">
        <v>1923.8571428571429</v>
      </c>
      <c r="E161" s="44">
        <v>4226</v>
      </c>
      <c r="F161" s="95"/>
      <c r="G161" s="2"/>
    </row>
    <row r="162" spans="1:7" x14ac:dyDescent="0.25">
      <c r="A162" s="114" t="s">
        <v>302</v>
      </c>
      <c r="B162" s="44">
        <v>2193</v>
      </c>
      <c r="C162" s="44">
        <v>33.428571428571431</v>
      </c>
      <c r="D162" s="44">
        <v>1776.2857142857142</v>
      </c>
      <c r="E162" s="44">
        <v>4002.7142857142858</v>
      </c>
      <c r="F162" s="95"/>
      <c r="G162" s="2"/>
    </row>
    <row r="163" spans="1:7" x14ac:dyDescent="0.25">
      <c r="A163" s="114" t="s">
        <v>318</v>
      </c>
      <c r="B163" s="44">
        <v>2172</v>
      </c>
      <c r="C163" s="44">
        <v>28.285714285714285</v>
      </c>
      <c r="D163" s="44">
        <v>1749.1428571428571</v>
      </c>
      <c r="E163" s="44">
        <v>3949.4285714285716</v>
      </c>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3"/>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264</v>
      </c>
      <c r="C48" s="208">
        <v>479</v>
      </c>
    </row>
    <row r="49" spans="1:4" x14ac:dyDescent="0.25">
      <c r="A49" s="218">
        <v>3</v>
      </c>
      <c r="B49" s="223" t="s">
        <v>278</v>
      </c>
      <c r="C49" s="208">
        <v>391</v>
      </c>
    </row>
    <row r="50" spans="1:4" x14ac:dyDescent="0.25">
      <c r="A50" s="218">
        <v>4</v>
      </c>
      <c r="B50" s="223" t="s">
        <v>285</v>
      </c>
      <c r="C50" s="208">
        <v>248</v>
      </c>
    </row>
    <row r="51" spans="1:4" x14ac:dyDescent="0.25">
      <c r="A51" s="218">
        <v>5</v>
      </c>
      <c r="B51" s="223" t="s">
        <v>291</v>
      </c>
      <c r="C51" s="208">
        <v>153</v>
      </c>
    </row>
    <row r="52" spans="1:4" x14ac:dyDescent="0.25">
      <c r="A52" s="218">
        <v>6</v>
      </c>
      <c r="B52" s="223" t="s">
        <v>300</v>
      </c>
      <c r="C52" s="2">
        <v>121</v>
      </c>
      <c r="D52" s="79"/>
    </row>
    <row r="53" spans="1:4" x14ac:dyDescent="0.25">
      <c r="A53" s="218">
        <v>7</v>
      </c>
      <c r="B53" s="223" t="s">
        <v>319</v>
      </c>
      <c r="C53" s="2">
        <v>124</v>
      </c>
      <c r="D53"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6"/>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8"/>
  <sheetViews>
    <sheetView showGridLines="0" zoomScale="89" zoomScaleNormal="90" workbookViewId="0">
      <pane ySplit="3" topLeftCell="A8"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6"/>
  <sheetViews>
    <sheetView workbookViewId="0">
      <pane xSplit="1" ySplit="3" topLeftCell="B34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6"/>
  <sheetViews>
    <sheetView topLeftCell="A99" workbookViewId="0">
      <selection activeCell="A99" sqref="A9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265</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5" x14ac:dyDescent="0.2">
      <c r="A129" s="308">
        <v>44243</v>
      </c>
      <c r="B129" s="304">
        <v>8.0511120199999994E-2</v>
      </c>
      <c r="C129" s="304">
        <v>0.1129251647</v>
      </c>
      <c r="D129" s="304">
        <v>3.40428942E-2</v>
      </c>
      <c r="E129" s="304">
        <v>0.2032235459</v>
      </c>
    </row>
    <row r="130" spans="1:5" x14ac:dyDescent="0.2">
      <c r="A130" s="308">
        <v>44244</v>
      </c>
      <c r="B130" s="304">
        <v>8.4874224400000003E-2</v>
      </c>
      <c r="C130" s="304">
        <v>0.120479009</v>
      </c>
      <c r="D130" s="304">
        <v>3.4339100599999998E-2</v>
      </c>
      <c r="E130" s="304">
        <v>0.20341994229999999</v>
      </c>
    </row>
    <row r="131" spans="1:5" x14ac:dyDescent="0.2">
      <c r="A131" s="308">
        <v>44245</v>
      </c>
      <c r="B131" s="304">
        <v>7.9585158700000005E-2</v>
      </c>
      <c r="C131" s="304">
        <v>0.1111998214</v>
      </c>
      <c r="D131" s="304">
        <v>3.4340092699999998E-2</v>
      </c>
      <c r="E131" s="304">
        <v>0.2139627419</v>
      </c>
    </row>
    <row r="132" spans="1:5" x14ac:dyDescent="0.2">
      <c r="A132" s="491">
        <v>44246</v>
      </c>
      <c r="B132" s="492">
        <v>7.5732919300000007E-2</v>
      </c>
      <c r="C132" s="492">
        <v>0.11046237759999999</v>
      </c>
      <c r="D132" s="492">
        <v>2.5932150500000001E-2</v>
      </c>
      <c r="E132" s="492">
        <v>0.16118357019999999</v>
      </c>
    </row>
    <row r="133" spans="1:5" x14ac:dyDescent="0.2">
      <c r="A133" s="307">
        <v>44249</v>
      </c>
      <c r="B133" s="263">
        <v>0.30544567230000003</v>
      </c>
      <c r="C133" s="263">
        <v>0.4682621153</v>
      </c>
      <c r="D133" s="263">
        <v>8.1149644399999998E-2</v>
      </c>
      <c r="E133" s="263">
        <v>0.38753999620000001</v>
      </c>
    </row>
    <row r="134" spans="1:5" x14ac:dyDescent="0.2">
      <c r="A134" s="307">
        <v>44250</v>
      </c>
      <c r="B134" s="263">
        <v>0.30636449040000002</v>
      </c>
      <c r="C134" s="263">
        <v>0.4732004514</v>
      </c>
      <c r="D134" s="263">
        <v>8.3700486599999999E-2</v>
      </c>
      <c r="E134" s="263">
        <v>0.38657367040000001</v>
      </c>
    </row>
    <row r="135" spans="1:5" x14ac:dyDescent="0.2">
      <c r="A135" s="307">
        <v>44251</v>
      </c>
      <c r="B135" s="263">
        <v>0.30545305569999998</v>
      </c>
      <c r="C135" s="263">
        <v>0.4744657941</v>
      </c>
      <c r="D135" s="263">
        <v>8.1266909100000007E-2</v>
      </c>
      <c r="E135" s="263">
        <v>0.37089282639999999</v>
      </c>
    </row>
    <row r="136" spans="1:5" x14ac:dyDescent="0.2">
      <c r="A136" s="307">
        <v>44252</v>
      </c>
      <c r="B136" s="263">
        <v>0.30178644599999999</v>
      </c>
      <c r="C136" s="263">
        <v>0.47110665610000002</v>
      </c>
      <c r="D136" s="263">
        <v>7.6541903199999997E-2</v>
      </c>
      <c r="E136" s="263">
        <v>0.3909722222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5"/>
  <sheetViews>
    <sheetView workbookViewId="0">
      <pane xSplit="1" ySplit="3" topLeftCell="B41"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272</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6" spans="1:15" x14ac:dyDescent="0.25">
      <c r="A46" s="25">
        <v>44249</v>
      </c>
      <c r="B46" s="61">
        <v>1445488</v>
      </c>
      <c r="C46" s="61">
        <v>37342</v>
      </c>
    </row>
    <row r="47" spans="1:15" x14ac:dyDescent="0.25">
      <c r="A47" s="25">
        <v>44250</v>
      </c>
      <c r="B47" s="61">
        <v>1465241</v>
      </c>
      <c r="C47" s="61">
        <v>43203</v>
      </c>
    </row>
    <row r="48" spans="1:15" x14ac:dyDescent="0.25">
      <c r="A48" s="25">
        <v>44251</v>
      </c>
      <c r="B48" s="61">
        <v>1488077</v>
      </c>
      <c r="C48" s="61">
        <v>50121</v>
      </c>
    </row>
    <row r="49" spans="1:3" x14ac:dyDescent="0.25">
      <c r="A49" s="25">
        <v>44252</v>
      </c>
      <c r="B49" s="61">
        <v>1515980</v>
      </c>
      <c r="C49" s="61">
        <v>56661</v>
      </c>
    </row>
    <row r="50" spans="1:3" x14ac:dyDescent="0.25">
      <c r="A50" s="25">
        <v>44253</v>
      </c>
      <c r="B50" s="61">
        <v>1542929</v>
      </c>
      <c r="C50" s="61">
        <v>65340</v>
      </c>
    </row>
    <row r="51" spans="1:3" x14ac:dyDescent="0.25">
      <c r="A51" s="25">
        <v>44254</v>
      </c>
      <c r="B51" s="61">
        <v>1570153</v>
      </c>
      <c r="C51" s="61">
        <v>72178</v>
      </c>
    </row>
    <row r="52" spans="1:3" x14ac:dyDescent="0.25">
      <c r="A52" s="25">
        <v>44255</v>
      </c>
      <c r="B52" s="61">
        <v>1593695</v>
      </c>
      <c r="C52" s="61">
        <v>76512</v>
      </c>
    </row>
    <row r="53" spans="1:3" x14ac:dyDescent="0.25">
      <c r="A53" s="25">
        <v>44256</v>
      </c>
      <c r="B53" s="61">
        <v>1611578</v>
      </c>
      <c r="C53" s="61">
        <v>78865</v>
      </c>
    </row>
    <row r="55" spans="1:3" x14ac:dyDescent="0.25">
      <c r="B55" s="363"/>
      <c r="C55"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0"/>
  <sheetViews>
    <sheetView zoomScaleNormal="100" workbookViewId="0">
      <pane xSplit="1" ySplit="4" topLeftCell="B32"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323</v>
      </c>
      <c r="AJ1" s="60" t="s">
        <v>29</v>
      </c>
    </row>
    <row r="3" spans="1:36" ht="39" customHeight="1" x14ac:dyDescent="0.25">
      <c r="A3" s="517" t="s">
        <v>0</v>
      </c>
      <c r="B3" s="511" t="s">
        <v>327</v>
      </c>
      <c r="C3" s="512"/>
      <c r="D3" s="512"/>
      <c r="E3" s="512"/>
      <c r="F3" s="513"/>
      <c r="G3" s="519" t="s">
        <v>328</v>
      </c>
      <c r="H3" s="520"/>
      <c r="I3" s="520"/>
      <c r="J3" s="520"/>
      <c r="K3" s="521"/>
      <c r="L3" s="514" t="s">
        <v>329</v>
      </c>
      <c r="M3" s="515"/>
      <c r="N3" s="516"/>
      <c r="O3" s="514" t="s">
        <v>330</v>
      </c>
      <c r="P3" s="515"/>
      <c r="Q3" s="516"/>
      <c r="R3" s="514" t="s">
        <v>331</v>
      </c>
      <c r="S3" s="515"/>
      <c r="T3" s="516"/>
      <c r="U3" s="514" t="s">
        <v>332</v>
      </c>
      <c r="V3" s="515"/>
      <c r="W3" s="516"/>
      <c r="X3" s="514" t="s">
        <v>333</v>
      </c>
      <c r="Y3" s="515"/>
      <c r="Z3" s="516"/>
      <c r="AA3" s="493"/>
      <c r="AB3" s="511" t="s">
        <v>326</v>
      </c>
      <c r="AC3" s="512"/>
      <c r="AD3" s="512"/>
      <c r="AE3" s="512"/>
      <c r="AF3" s="513"/>
      <c r="AG3" s="493"/>
      <c r="AH3" s="493"/>
    </row>
    <row r="4" spans="1:36" ht="78.75" customHeight="1" x14ac:dyDescent="0.25">
      <c r="A4" s="518"/>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95"/>
      <c r="AB4" s="440" t="s">
        <v>334</v>
      </c>
      <c r="AC4" s="430" t="s">
        <v>267</v>
      </c>
      <c r="AD4" s="431" t="s">
        <v>279</v>
      </c>
      <c r="AE4" s="430" t="s">
        <v>268</v>
      </c>
      <c r="AF4" s="435" t="s">
        <v>282</v>
      </c>
      <c r="AG4" s="495"/>
      <c r="AH4" s="495"/>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2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2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2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2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2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2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553">
        <v>13878</v>
      </c>
      <c r="AC40" s="442">
        <v>30000</v>
      </c>
      <c r="AD40" s="434">
        <f>AB40/AC40</f>
        <v>0.46260000000000001</v>
      </c>
      <c r="AE40" s="442">
        <v>32000</v>
      </c>
      <c r="AF40" s="433">
        <f t="shared" ref="AF40" si="138">AB40/AE40</f>
        <v>0.4336875</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324</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7" t="s">
        <v>0</v>
      </c>
      <c r="B3" s="514" t="s">
        <v>292</v>
      </c>
      <c r="C3" s="515"/>
      <c r="D3" s="516"/>
      <c r="E3" s="514" t="s">
        <v>293</v>
      </c>
      <c r="F3" s="515"/>
      <c r="G3" s="516"/>
      <c r="H3" s="514" t="s">
        <v>294</v>
      </c>
      <c r="I3" s="515"/>
      <c r="J3" s="516"/>
      <c r="K3" s="514" t="s">
        <v>295</v>
      </c>
      <c r="L3" s="515"/>
      <c r="M3" s="516"/>
    </row>
    <row r="4" spans="1:15" s="369" customFormat="1" ht="78.75" customHeight="1" x14ac:dyDescent="0.25">
      <c r="A4" s="517"/>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25">
      <c r="B16" s="58" t="s">
        <v>320</v>
      </c>
      <c r="C16" s="363"/>
    </row>
    <row r="17" spans="2:3" x14ac:dyDescent="0.25">
      <c r="B17" s="58" t="s">
        <v>322</v>
      </c>
      <c r="C17" s="363"/>
    </row>
    <row r="18" spans="2:3" x14ac:dyDescent="0.2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304</v>
      </c>
      <c r="E1" s="60" t="s">
        <v>29</v>
      </c>
    </row>
    <row r="3" spans="1:5" ht="69.599999999999994" customHeight="1" x14ac:dyDescent="0.25">
      <c r="A3" s="56" t="s">
        <v>0</v>
      </c>
      <c r="B3" s="62" t="s">
        <v>303</v>
      </c>
      <c r="C3" s="62" t="s">
        <v>305</v>
      </c>
    </row>
    <row r="4" spans="1:5" x14ac:dyDescent="0.25">
      <c r="A4" s="25">
        <v>44242</v>
      </c>
      <c r="B4" s="57">
        <v>1618320</v>
      </c>
      <c r="C4" s="57">
        <v>1520690</v>
      </c>
    </row>
    <row r="5" spans="1:5" x14ac:dyDescent="0.25">
      <c r="A5" s="25">
        <v>44249</v>
      </c>
      <c r="B5" s="57">
        <v>1763400</v>
      </c>
      <c r="C5" s="57">
        <v>1643450</v>
      </c>
    </row>
    <row r="6" spans="1:5" x14ac:dyDescent="0.25">
      <c r="B6" s="57"/>
      <c r="C6" s="57"/>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314</v>
      </c>
    </row>
    <row r="3" spans="1:6" ht="90" x14ac:dyDescent="0.25">
      <c r="A3" s="467" t="s">
        <v>0</v>
      </c>
      <c r="B3" s="468" t="s">
        <v>307</v>
      </c>
      <c r="C3" s="467" t="s">
        <v>308</v>
      </c>
      <c r="D3" s="467" t="s">
        <v>309</v>
      </c>
    </row>
    <row r="4" spans="1:6" x14ac:dyDescent="0.25">
      <c r="A4" s="469">
        <v>44120</v>
      </c>
      <c r="B4" s="470">
        <v>2300</v>
      </c>
      <c r="C4" s="470">
        <v>480</v>
      </c>
      <c r="D4" s="471">
        <v>70</v>
      </c>
    </row>
    <row r="5" spans="1:6" x14ac:dyDescent="0.25">
      <c r="A5" s="472">
        <v>44127</v>
      </c>
      <c r="B5" s="470">
        <v>2600</v>
      </c>
      <c r="C5" s="470">
        <v>250</v>
      </c>
      <c r="D5" s="471">
        <v>35</v>
      </c>
    </row>
    <row r="6" spans="1:6" x14ac:dyDescent="0.25">
      <c r="A6" s="472">
        <v>44134</v>
      </c>
      <c r="B6" s="473">
        <v>2900</v>
      </c>
      <c r="C6" s="473">
        <v>180</v>
      </c>
      <c r="D6" s="471">
        <v>25</v>
      </c>
    </row>
    <row r="7" spans="1:6" x14ac:dyDescent="0.25">
      <c r="A7" s="474">
        <v>44141</v>
      </c>
      <c r="B7" s="473">
        <v>3100</v>
      </c>
      <c r="C7" s="473">
        <v>190</v>
      </c>
      <c r="D7" s="471">
        <v>25</v>
      </c>
    </row>
    <row r="8" spans="1:6" x14ac:dyDescent="0.25">
      <c r="A8" s="474">
        <v>44145</v>
      </c>
      <c r="B8" s="473">
        <v>3200</v>
      </c>
      <c r="C8" s="473">
        <v>160</v>
      </c>
      <c r="D8" s="471">
        <v>20</v>
      </c>
    </row>
    <row r="9" spans="1:6" x14ac:dyDescent="0.25">
      <c r="A9" s="474">
        <v>44148</v>
      </c>
      <c r="B9" s="475">
        <v>3300</v>
      </c>
      <c r="C9" s="473">
        <v>170</v>
      </c>
      <c r="D9" s="471">
        <v>25</v>
      </c>
    </row>
    <row r="10" spans="1:6" x14ac:dyDescent="0.25">
      <c r="A10" s="474">
        <v>44152</v>
      </c>
      <c r="B10" s="473">
        <v>3400</v>
      </c>
      <c r="C10" s="473">
        <v>190</v>
      </c>
      <c r="D10" s="471">
        <v>30</v>
      </c>
    </row>
    <row r="11" spans="1:6" x14ac:dyDescent="0.25">
      <c r="A11" s="474">
        <v>44155</v>
      </c>
      <c r="B11" s="473">
        <v>3400</v>
      </c>
      <c r="C11" s="473">
        <v>200</v>
      </c>
      <c r="D11" s="471">
        <v>30</v>
      </c>
    </row>
    <row r="12" spans="1:6" x14ac:dyDescent="0.25">
      <c r="A12" s="474">
        <v>44162</v>
      </c>
      <c r="B12" s="473">
        <v>3700</v>
      </c>
      <c r="C12" s="473">
        <v>210</v>
      </c>
      <c r="D12" s="471">
        <v>30</v>
      </c>
    </row>
    <row r="13" spans="1:6" x14ac:dyDescent="0.25">
      <c r="A13" s="474">
        <v>44169</v>
      </c>
      <c r="B13" s="473">
        <v>3800</v>
      </c>
      <c r="C13" s="473">
        <v>120</v>
      </c>
      <c r="D13" s="471">
        <v>15</v>
      </c>
    </row>
    <row r="14" spans="1:6" x14ac:dyDescent="0.25">
      <c r="A14" s="474">
        <v>44176</v>
      </c>
      <c r="B14" s="476">
        <v>3900</v>
      </c>
      <c r="C14" s="476">
        <v>90</v>
      </c>
      <c r="D14" s="477">
        <v>15</v>
      </c>
    </row>
    <row r="15" spans="1:6" ht="75" customHeight="1" x14ac:dyDescent="0.25">
      <c r="A15" s="522" t="s">
        <v>310</v>
      </c>
      <c r="B15" s="522"/>
      <c r="C15" s="522"/>
      <c r="D15" s="523"/>
    </row>
    <row r="16" spans="1:6" x14ac:dyDescent="0.25">
      <c r="A16" s="474">
        <v>44211</v>
      </c>
      <c r="B16" s="473">
        <v>4200</v>
      </c>
      <c r="C16" s="478" t="s">
        <v>48</v>
      </c>
      <c r="D16" s="479" t="s">
        <v>48</v>
      </c>
    </row>
    <row r="17" spans="1:4" x14ac:dyDescent="0.25">
      <c r="A17" s="474">
        <v>44218</v>
      </c>
      <c r="B17" s="473">
        <v>4300</v>
      </c>
      <c r="C17" s="473">
        <v>90</v>
      </c>
      <c r="D17" s="471">
        <v>15</v>
      </c>
    </row>
    <row r="18" spans="1:4" x14ac:dyDescent="0.25">
      <c r="A18" s="472">
        <v>44225</v>
      </c>
      <c r="B18" s="473">
        <v>4400</v>
      </c>
      <c r="C18" s="473">
        <v>80</v>
      </c>
      <c r="D18" s="471">
        <v>10</v>
      </c>
    </row>
    <row r="19" spans="1:4" x14ac:dyDescent="0.25">
      <c r="A19" s="474">
        <v>44232</v>
      </c>
      <c r="B19" s="473">
        <v>4400</v>
      </c>
      <c r="C19" s="473">
        <v>70</v>
      </c>
      <c r="D19" s="471">
        <v>10</v>
      </c>
    </row>
    <row r="20" spans="1:4" x14ac:dyDescent="0.25">
      <c r="A20" s="474">
        <v>44239</v>
      </c>
      <c r="B20" s="473">
        <v>4500</v>
      </c>
      <c r="C20" s="473">
        <v>70</v>
      </c>
      <c r="D20" s="471">
        <v>10</v>
      </c>
    </row>
    <row r="21" spans="1:4" x14ac:dyDescent="0.25">
      <c r="A21" s="480">
        <v>44246</v>
      </c>
      <c r="B21" s="481">
        <v>4600</v>
      </c>
      <c r="C21" s="481">
        <v>40</v>
      </c>
      <c r="D21" s="482">
        <v>5</v>
      </c>
    </row>
    <row r="23" spans="1:4" x14ac:dyDescent="0.25">
      <c r="A23" s="483" t="s">
        <v>315</v>
      </c>
      <c r="B23" s="31"/>
      <c r="C23" s="31"/>
      <c r="D23" s="484"/>
    </row>
    <row r="24" spans="1:4" ht="75" x14ac:dyDescent="0.25">
      <c r="A24" s="467" t="s">
        <v>0</v>
      </c>
      <c r="B24" s="485" t="s">
        <v>311</v>
      </c>
      <c r="C24" s="467" t="s">
        <v>312</v>
      </c>
      <c r="D24" s="485" t="s">
        <v>309</v>
      </c>
    </row>
    <row r="25" spans="1:4" x14ac:dyDescent="0.25">
      <c r="A25" s="472">
        <v>44134</v>
      </c>
      <c r="B25" s="486">
        <v>230</v>
      </c>
      <c r="C25" s="487">
        <v>70</v>
      </c>
      <c r="D25" s="471">
        <v>10</v>
      </c>
    </row>
    <row r="26" spans="1:4" x14ac:dyDescent="0.25">
      <c r="A26" s="472">
        <v>44141</v>
      </c>
      <c r="B26" s="487">
        <v>310</v>
      </c>
      <c r="C26" s="487">
        <v>80</v>
      </c>
      <c r="D26" s="471">
        <v>10</v>
      </c>
    </row>
    <row r="27" spans="1:4" x14ac:dyDescent="0.25">
      <c r="A27" s="472">
        <v>44148</v>
      </c>
      <c r="B27" s="487">
        <v>370</v>
      </c>
      <c r="C27" s="487">
        <v>60</v>
      </c>
      <c r="D27" s="471">
        <v>10</v>
      </c>
    </row>
    <row r="28" spans="1:4" x14ac:dyDescent="0.25">
      <c r="A28" s="472">
        <v>44155</v>
      </c>
      <c r="B28" s="487">
        <v>440</v>
      </c>
      <c r="C28" s="487">
        <v>60</v>
      </c>
      <c r="D28" s="471">
        <v>10</v>
      </c>
    </row>
    <row r="29" spans="1:4" x14ac:dyDescent="0.25">
      <c r="A29" s="472">
        <v>44162</v>
      </c>
      <c r="B29" s="487">
        <v>470</v>
      </c>
      <c r="C29" s="487">
        <v>40</v>
      </c>
      <c r="D29" s="471">
        <v>5</v>
      </c>
    </row>
    <row r="30" spans="1:4" x14ac:dyDescent="0.25">
      <c r="A30" s="472">
        <v>44169</v>
      </c>
      <c r="B30" s="487">
        <v>530</v>
      </c>
      <c r="C30" s="487">
        <v>50</v>
      </c>
      <c r="D30" s="471">
        <v>5</v>
      </c>
    </row>
    <row r="31" spans="1:4" x14ac:dyDescent="0.25">
      <c r="A31" s="472">
        <v>44176</v>
      </c>
      <c r="B31" s="488">
        <v>560</v>
      </c>
      <c r="C31" s="488">
        <v>30</v>
      </c>
      <c r="D31" s="477">
        <v>5</v>
      </c>
    </row>
    <row r="32" spans="1:4" ht="75" customHeight="1" x14ac:dyDescent="0.25">
      <c r="A32" s="524" t="s">
        <v>313</v>
      </c>
      <c r="B32" s="522"/>
      <c r="C32" s="522"/>
      <c r="D32" s="523"/>
    </row>
    <row r="33" spans="1:5" x14ac:dyDescent="0.25">
      <c r="A33" s="472">
        <v>44211</v>
      </c>
      <c r="B33" s="487">
        <v>650</v>
      </c>
      <c r="C33" s="489" t="s">
        <v>48</v>
      </c>
      <c r="D33" s="479" t="s">
        <v>48</v>
      </c>
    </row>
    <row r="34" spans="1:5" x14ac:dyDescent="0.25">
      <c r="A34" s="472">
        <v>44218</v>
      </c>
      <c r="B34" s="487">
        <v>670</v>
      </c>
      <c r="C34" s="487">
        <v>50</v>
      </c>
      <c r="D34" s="487">
        <v>5</v>
      </c>
    </row>
    <row r="35" spans="1:5" x14ac:dyDescent="0.25">
      <c r="A35" s="472">
        <v>44225</v>
      </c>
      <c r="B35" s="487">
        <v>700</v>
      </c>
      <c r="C35" s="487">
        <v>30</v>
      </c>
      <c r="D35" s="487">
        <v>5</v>
      </c>
    </row>
    <row r="36" spans="1:5" x14ac:dyDescent="0.25">
      <c r="A36" s="472">
        <v>44232</v>
      </c>
      <c r="B36" s="487">
        <v>740</v>
      </c>
      <c r="C36" s="487">
        <v>20</v>
      </c>
      <c r="D36" s="487">
        <v>5</v>
      </c>
    </row>
    <row r="37" spans="1:5" x14ac:dyDescent="0.25">
      <c r="A37" s="474">
        <v>44239</v>
      </c>
      <c r="B37" s="473">
        <v>750</v>
      </c>
      <c r="C37" s="487">
        <v>10</v>
      </c>
      <c r="D37" s="487">
        <v>0</v>
      </c>
      <c r="E37" s="79"/>
    </row>
    <row r="38" spans="1:5" x14ac:dyDescent="0.25">
      <c r="A38" s="480">
        <v>44246</v>
      </c>
      <c r="B38" s="490">
        <v>760</v>
      </c>
      <c r="C38" s="490">
        <v>20</v>
      </c>
      <c r="D38" s="490">
        <v>5</v>
      </c>
    </row>
  </sheetData>
  <mergeCells count="2">
    <mergeCell ref="A15:D15"/>
    <mergeCell ref="A32:D32"/>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29" t="s">
        <v>0</v>
      </c>
      <c r="B3" s="525" t="s">
        <v>4</v>
      </c>
      <c r="C3" s="526"/>
      <c r="D3" s="527"/>
      <c r="E3" s="528" t="s">
        <v>7</v>
      </c>
      <c r="F3" s="528"/>
      <c r="G3" s="528"/>
    </row>
    <row r="4" spans="1:19" x14ac:dyDescent="0.25">
      <c r="A4" s="53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1" t="s">
        <v>185</v>
      </c>
      <c r="F33" s="531"/>
      <c r="G33" s="531"/>
      <c r="H33" s="531"/>
      <c r="I33" s="531"/>
      <c r="J33" s="531"/>
      <c r="K33" s="531"/>
      <c r="L33" s="531"/>
      <c r="M33" s="531"/>
      <c r="N33" s="531"/>
      <c r="O33" s="531"/>
      <c r="P33" s="531"/>
      <c r="Q33" s="531"/>
      <c r="R33" s="531"/>
      <c r="S33" s="531"/>
      <c r="T33" s="531"/>
      <c r="U33" s="531"/>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32" t="s">
        <v>5</v>
      </c>
      <c r="E31" s="532"/>
      <c r="F31" s="532"/>
      <c r="G31" s="532"/>
      <c r="H31" s="532"/>
      <c r="I31" s="532"/>
      <c r="J31" s="532"/>
      <c r="K31" s="532"/>
      <c r="L31" s="532"/>
      <c r="M31" s="532"/>
      <c r="N31" s="532"/>
    </row>
    <row r="32" spans="1:14" x14ac:dyDescent="0.25">
      <c r="A32" s="375">
        <v>43938</v>
      </c>
      <c r="B32" s="311">
        <v>184</v>
      </c>
      <c r="D32" s="532"/>
      <c r="E32" s="532"/>
      <c r="F32" s="532"/>
      <c r="G32" s="532"/>
      <c r="H32" s="532"/>
      <c r="I32" s="532"/>
      <c r="J32" s="532"/>
      <c r="K32" s="532"/>
      <c r="L32" s="532"/>
      <c r="M32" s="532"/>
      <c r="N32" s="532"/>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32" t="s">
        <v>82</v>
      </c>
      <c r="E34" s="532"/>
      <c r="F34" s="532"/>
      <c r="G34" s="532"/>
      <c r="H34" s="532"/>
      <c r="I34" s="532"/>
      <c r="J34" s="532"/>
      <c r="K34" s="532"/>
      <c r="L34" s="532"/>
      <c r="M34" s="532"/>
      <c r="N34" s="532"/>
    </row>
    <row r="35" spans="1:14" x14ac:dyDescent="0.25">
      <c r="A35" s="375">
        <v>43941</v>
      </c>
      <c r="B35" s="311">
        <v>167</v>
      </c>
      <c r="D35" s="532"/>
      <c r="E35" s="532"/>
      <c r="F35" s="532"/>
      <c r="G35" s="532"/>
      <c r="H35" s="532"/>
      <c r="I35" s="532"/>
      <c r="J35" s="532"/>
      <c r="K35" s="532"/>
      <c r="L35" s="532"/>
      <c r="M35" s="532"/>
      <c r="N35" s="532"/>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33" t="s">
        <v>120</v>
      </c>
      <c r="E37" s="533"/>
      <c r="F37" s="533"/>
      <c r="G37" s="533"/>
      <c r="H37" s="533"/>
      <c r="I37" s="533"/>
      <c r="J37" s="533"/>
      <c r="K37" s="533"/>
      <c r="L37" s="533"/>
      <c r="M37" s="533"/>
      <c r="N37" s="533"/>
    </row>
    <row r="38" spans="1:14" x14ac:dyDescent="0.25">
      <c r="A38" s="375">
        <v>43944</v>
      </c>
      <c r="B38" s="311">
        <v>136</v>
      </c>
      <c r="D38" s="533"/>
      <c r="E38" s="533"/>
      <c r="F38" s="533"/>
      <c r="G38" s="533"/>
      <c r="H38" s="533"/>
      <c r="I38" s="533"/>
      <c r="J38" s="533"/>
      <c r="K38" s="533"/>
      <c r="L38" s="533"/>
      <c r="M38" s="533"/>
      <c r="N38" s="533"/>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34" t="s">
        <v>121</v>
      </c>
      <c r="C2" s="535"/>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38" t="s">
        <v>129</v>
      </c>
      <c r="F33" s="539">
        <v>2</v>
      </c>
      <c r="G33" s="231"/>
    </row>
    <row r="34" spans="1:7" x14ac:dyDescent="0.25">
      <c r="A34" s="248">
        <v>44040</v>
      </c>
      <c r="B34" s="250" t="s">
        <v>48</v>
      </c>
      <c r="C34" s="251" t="s">
        <v>48</v>
      </c>
      <c r="D34" s="234"/>
      <c r="E34" s="536"/>
      <c r="F34" s="540"/>
      <c r="G34" s="231"/>
    </row>
    <row r="35" spans="1:7" x14ac:dyDescent="0.25">
      <c r="A35" s="248">
        <v>44041</v>
      </c>
      <c r="B35" s="235">
        <v>66</v>
      </c>
      <c r="C35" s="254">
        <v>0.06</v>
      </c>
      <c r="D35" s="255"/>
      <c r="E35" s="536"/>
      <c r="F35" s="540"/>
      <c r="G35" s="231"/>
    </row>
    <row r="36" spans="1:7" x14ac:dyDescent="0.25">
      <c r="A36" s="248">
        <v>44042</v>
      </c>
      <c r="B36" s="250" t="s">
        <v>48</v>
      </c>
      <c r="C36" s="251" t="s">
        <v>48</v>
      </c>
      <c r="D36" s="255"/>
      <c r="E36" s="536"/>
      <c r="F36" s="540"/>
      <c r="G36" s="231"/>
    </row>
    <row r="37" spans="1:7" x14ac:dyDescent="0.25">
      <c r="A37" s="248">
        <v>44043</v>
      </c>
      <c r="B37" s="250" t="s">
        <v>48</v>
      </c>
      <c r="C37" s="251" t="s">
        <v>48</v>
      </c>
      <c r="D37" s="255"/>
      <c r="E37" s="536"/>
      <c r="F37" s="540"/>
      <c r="G37" s="231"/>
    </row>
    <row r="38" spans="1:7" x14ac:dyDescent="0.25">
      <c r="A38" s="248">
        <v>44044</v>
      </c>
      <c r="B38" s="250" t="s">
        <v>48</v>
      </c>
      <c r="C38" s="251" t="s">
        <v>48</v>
      </c>
      <c r="D38" s="255"/>
      <c r="E38" s="536"/>
      <c r="F38" s="540"/>
      <c r="G38" s="231"/>
    </row>
    <row r="39" spans="1:7" x14ac:dyDescent="0.25">
      <c r="A39" s="248">
        <v>44045</v>
      </c>
      <c r="B39" s="250" t="s">
        <v>48</v>
      </c>
      <c r="C39" s="251" t="s">
        <v>48</v>
      </c>
      <c r="D39" s="255"/>
      <c r="E39" s="537"/>
      <c r="F39" s="541"/>
      <c r="G39" s="231"/>
    </row>
    <row r="40" spans="1:7" x14ac:dyDescent="0.25">
      <c r="A40" s="248">
        <v>44046</v>
      </c>
      <c r="B40" s="250" t="s">
        <v>48</v>
      </c>
      <c r="C40" s="251" t="s">
        <v>48</v>
      </c>
      <c r="D40" s="255"/>
      <c r="E40" s="536" t="s">
        <v>128</v>
      </c>
      <c r="F40" s="542">
        <v>0</v>
      </c>
      <c r="G40" s="231"/>
    </row>
    <row r="41" spans="1:7" x14ac:dyDescent="0.25">
      <c r="A41" s="248">
        <v>44047</v>
      </c>
      <c r="B41" s="250" t="s">
        <v>48</v>
      </c>
      <c r="C41" s="251" t="s">
        <v>48</v>
      </c>
      <c r="D41" s="255"/>
      <c r="E41" s="536"/>
      <c r="F41" s="543"/>
      <c r="G41" s="231"/>
    </row>
    <row r="42" spans="1:7" x14ac:dyDescent="0.25">
      <c r="A42" s="248">
        <v>44048</v>
      </c>
      <c r="B42" s="235">
        <v>60</v>
      </c>
      <c r="C42" s="254">
        <v>0.06</v>
      </c>
      <c r="D42" s="255"/>
      <c r="E42" s="536"/>
      <c r="F42" s="543"/>
      <c r="G42" s="231"/>
    </row>
    <row r="43" spans="1:7" x14ac:dyDescent="0.25">
      <c r="A43" s="248">
        <v>44049</v>
      </c>
      <c r="B43" s="250" t="s">
        <v>48</v>
      </c>
      <c r="C43" s="251" t="s">
        <v>48</v>
      </c>
      <c r="E43" s="536"/>
      <c r="F43" s="543"/>
    </row>
    <row r="44" spans="1:7" x14ac:dyDescent="0.25">
      <c r="A44" s="248">
        <v>44050</v>
      </c>
      <c r="B44" s="250" t="s">
        <v>48</v>
      </c>
      <c r="C44" s="251" t="s">
        <v>48</v>
      </c>
      <c r="E44" s="536"/>
      <c r="F44" s="543"/>
    </row>
    <row r="45" spans="1:7" x14ac:dyDescent="0.25">
      <c r="A45" s="248">
        <v>44051</v>
      </c>
      <c r="B45" s="250" t="s">
        <v>48</v>
      </c>
      <c r="C45" s="251" t="s">
        <v>48</v>
      </c>
      <c r="E45" s="536"/>
      <c r="F45" s="543"/>
    </row>
    <row r="46" spans="1:7" x14ac:dyDescent="0.25">
      <c r="A46" s="248">
        <v>44052</v>
      </c>
      <c r="B46" s="250" t="s">
        <v>48</v>
      </c>
      <c r="C46" s="251" t="s">
        <v>48</v>
      </c>
      <c r="E46" s="537"/>
      <c r="F46" s="54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45" t="s">
        <v>81</v>
      </c>
      <c r="G4" s="546"/>
      <c r="H4" s="546"/>
      <c r="I4" s="54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48" t="s">
        <v>122</v>
      </c>
      <c r="G84" s="54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0" t="s">
        <v>122</v>
      </c>
      <c r="C109" s="551"/>
      <c r="D109" s="55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2021-03-01T15:42:31Z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vA47044242</value>
    </field>
    <field name="Objective-Version">
      <value order="0">134.6</value>
    </field>
    <field name="Objective-VersionNumber">
      <value order="0">1040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2021-03-01T15:42:06Z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2021-03-01T15:42:31Z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vA47044242</vt:lpwstr>
  </property>
  <property fmtid="{D5CDD505-2E9C-101B-9397-08002B2CF9AE}" pid="16" name="Objective-Version">
    <vt:lpwstr>134.6</vt:lpwstr>
  </property>
  <property fmtid="{D5CDD505-2E9C-101B-9397-08002B2CF9AE}" pid="17" name="Objective-VersionNumber">
    <vt:r8>1040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