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Downloads\"/>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8" i="9" l="1"/>
  <c r="O478" i="9"/>
  <c r="P478" i="9"/>
  <c r="S478" i="9" s="1"/>
  <c r="Q478" i="9"/>
  <c r="M478" i="9"/>
  <c r="F478" i="9"/>
  <c r="R478" i="9" l="1"/>
  <c r="F477" i="9"/>
  <c r="M477" i="9"/>
  <c r="N477" i="9"/>
  <c r="O477" i="9"/>
  <c r="P477" i="9"/>
  <c r="S477" i="9" s="1"/>
  <c r="Q477" i="9"/>
  <c r="R477" i="9" l="1"/>
  <c r="Q476" i="9"/>
  <c r="Q475" i="9"/>
  <c r="P476" i="9"/>
  <c r="S476" i="9" s="1"/>
  <c r="P475" i="9"/>
  <c r="R475" i="9" s="1"/>
  <c r="O476" i="9"/>
  <c r="O475" i="9"/>
  <c r="N476" i="9"/>
  <c r="N475" i="9"/>
  <c r="R476" i="9" l="1"/>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R465" i="9" s="1"/>
  <c r="M465" i="9"/>
  <c r="F465" i="9"/>
  <c r="R466" i="9" l="1"/>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R460" i="9" s="1"/>
  <c r="S460" i="9"/>
  <c r="F460" i="9"/>
  <c r="N459" i="9"/>
  <c r="O459" i="9"/>
  <c r="P459" i="9"/>
  <c r="S459" i="9" s="1"/>
  <c r="Q459" i="9"/>
  <c r="R459" i="9" s="1"/>
  <c r="M459" i="9"/>
  <c r="F459" i="9"/>
  <c r="M458" i="9"/>
  <c r="N458" i="9"/>
  <c r="O458" i="9"/>
  <c r="P458" i="9"/>
  <c r="S458" i="9" s="1"/>
  <c r="Q458" i="9"/>
  <c r="R458" i="9" s="1"/>
  <c r="F458" i="9"/>
  <c r="M457" i="9" l="1"/>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R452" i="9" s="1"/>
  <c r="F452" i="9"/>
  <c r="M451" i="9"/>
  <c r="N451" i="9"/>
  <c r="O451" i="9"/>
  <c r="P451" i="9"/>
  <c r="R451" i="9" s="1"/>
  <c r="S451" i="9"/>
  <c r="Q451" i="9"/>
  <c r="F451" i="9"/>
  <c r="N450" i="9"/>
  <c r="O450" i="9"/>
  <c r="P450" i="9"/>
  <c r="S450" i="9"/>
  <c r="Q450" i="9"/>
  <c r="R450" i="9" s="1"/>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s="1"/>
  <c r="Q445" i="9"/>
  <c r="R445" i="9" s="1"/>
  <c r="M445" i="9"/>
  <c r="F445" i="9"/>
  <c r="N444" i="9"/>
  <c r="O444" i="9"/>
  <c r="P444" i="9"/>
  <c r="S444" i="9"/>
  <c r="Q444" i="9"/>
  <c r="R444" i="9"/>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R439" i="9" s="1"/>
  <c r="F438" i="9"/>
  <c r="M438" i="9"/>
  <c r="N438" i="9"/>
  <c r="O438" i="9"/>
  <c r="P438" i="9"/>
  <c r="S438" i="9" s="1"/>
  <c r="Q438" i="9"/>
  <c r="R438" i="9" s="1"/>
  <c r="M437" i="9"/>
  <c r="N437" i="9"/>
  <c r="O437" i="9"/>
  <c r="P437" i="9"/>
  <c r="S437" i="9" s="1"/>
  <c r="Q437" i="9"/>
  <c r="F437" i="9"/>
  <c r="F436" i="9"/>
  <c r="N436" i="9"/>
  <c r="O436" i="9"/>
  <c r="P436" i="9"/>
  <c r="S436" i="9"/>
  <c r="Q436" i="9"/>
  <c r="M436" i="9"/>
  <c r="F435" i="9"/>
  <c r="M435" i="9"/>
  <c r="N435" i="9"/>
  <c r="O435" i="9"/>
  <c r="P435" i="9"/>
  <c r="R435" i="9" s="1"/>
  <c r="S435" i="9"/>
  <c r="Q435" i="9"/>
  <c r="N434" i="9"/>
  <c r="O434" i="9"/>
  <c r="P434" i="9"/>
  <c r="S434" i="9" s="1"/>
  <c r="Q434" i="9"/>
  <c r="M434" i="9"/>
  <c r="F434" i="9"/>
  <c r="N433" i="9"/>
  <c r="O433" i="9"/>
  <c r="P433" i="9"/>
  <c r="R433" i="9" s="1"/>
  <c r="S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R428" i="9" s="1"/>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R424" i="9" s="1"/>
  <c r="F424" i="9"/>
  <c r="N423" i="9"/>
  <c r="O423" i="9"/>
  <c r="P423" i="9"/>
  <c r="S423" i="9" s="1"/>
  <c r="Q423" i="9"/>
  <c r="R423" i="9" s="1"/>
  <c r="M423" i="9"/>
  <c r="F423" i="9"/>
  <c r="Q422" i="9"/>
  <c r="P421" i="9"/>
  <c r="S421" i="9" s="1"/>
  <c r="P420" i="9"/>
  <c r="S420" i="9" s="1"/>
  <c r="P422" i="9"/>
  <c r="S422" i="9"/>
  <c r="O422" i="9"/>
  <c r="N422" i="9"/>
  <c r="F422" i="9"/>
  <c r="M422" i="9"/>
  <c r="R422" i="9"/>
  <c r="M420" i="9"/>
  <c r="M419" i="9"/>
  <c r="M421" i="9"/>
  <c r="F421" i="9"/>
  <c r="N421" i="9"/>
  <c r="O421" i="9"/>
  <c r="Q421" i="9"/>
  <c r="R421" i="9"/>
  <c r="F420" i="9"/>
  <c r="N420" i="9"/>
  <c r="O420" i="9"/>
  <c r="Q420" i="9"/>
  <c r="N419" i="9"/>
  <c r="O419" i="9"/>
  <c r="Q419" i="9"/>
  <c r="R419" i="9" s="1"/>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P418" i="9"/>
  <c r="S418" i="9" s="1"/>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R403" i="9" s="1"/>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N395" i="9"/>
  <c r="O395" i="9"/>
  <c r="Q395" i="9"/>
  <c r="M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N388" i="9"/>
  <c r="O388" i="9"/>
  <c r="Q388" i="9"/>
  <c r="M388" i="9"/>
  <c r="Q387" i="9"/>
  <c r="O387" i="9"/>
  <c r="N387" i="9"/>
  <c r="K387" i="9"/>
  <c r="M387" i="9" s="1"/>
  <c r="F387" i="9"/>
  <c r="F386" i="9"/>
  <c r="K386" i="9"/>
  <c r="N386" i="9"/>
  <c r="O386" i="9"/>
  <c r="Q386" i="9"/>
  <c r="M386" i="9"/>
  <c r="F385" i="9"/>
  <c r="K385" i="9"/>
  <c r="M385" i="9"/>
  <c r="N385" i="9"/>
  <c r="O385" i="9"/>
  <c r="Q385" i="9"/>
  <c r="F384" i="9"/>
  <c r="K384" i="9"/>
  <c r="N384" i="9"/>
  <c r="O384" i="9"/>
  <c r="Q384" i="9"/>
  <c r="M384" i="9"/>
  <c r="F383" i="9"/>
  <c r="K383" i="9"/>
  <c r="P388" i="9" s="1"/>
  <c r="N383" i="9"/>
  <c r="O383" i="9"/>
  <c r="Q383" i="9"/>
  <c r="M383" i="9"/>
  <c r="N382" i="9"/>
  <c r="O382" i="9"/>
  <c r="Q382" i="9"/>
  <c r="K382" i="9"/>
  <c r="F382" i="9"/>
  <c r="M382" i="9"/>
  <c r="N381" i="9"/>
  <c r="O381" i="9"/>
  <c r="Q381" i="9"/>
  <c r="K381" i="9"/>
  <c r="F381" i="9"/>
  <c r="Q380" i="9"/>
  <c r="O380" i="9"/>
  <c r="N380" i="9"/>
  <c r="K380" i="9"/>
  <c r="F380" i="9"/>
  <c r="M380" i="9"/>
  <c r="Z50" i="53"/>
  <c r="K50" i="53"/>
  <c r="AD50" i="53"/>
  <c r="AF50" i="53"/>
  <c r="Q379" i="9"/>
  <c r="O379" i="9"/>
  <c r="N379" i="9"/>
  <c r="K379" i="9"/>
  <c r="M379" i="9" s="1"/>
  <c r="F379" i="9"/>
  <c r="P385" i="9"/>
  <c r="F378" i="9"/>
  <c r="K378" i="9"/>
  <c r="P384" i="9" s="1"/>
  <c r="N378" i="9"/>
  <c r="O378" i="9"/>
  <c r="Q378" i="9"/>
  <c r="M378" i="9"/>
  <c r="AF49" i="53"/>
  <c r="AD49" i="53"/>
  <c r="Z49" i="53"/>
  <c r="K49" i="53"/>
  <c r="F377" i="9"/>
  <c r="K377" i="9"/>
  <c r="N377" i="9"/>
  <c r="O377" i="9"/>
  <c r="Q377" i="9"/>
  <c r="M377" i="9"/>
  <c r="AF48" i="53"/>
  <c r="AD48" i="53"/>
  <c r="Z48" i="53"/>
  <c r="K48" i="53"/>
  <c r="F376" i="9"/>
  <c r="K376" i="9"/>
  <c r="N376" i="9"/>
  <c r="O376" i="9"/>
  <c r="Q376" i="9"/>
  <c r="K47" i="53"/>
  <c r="Z47" i="53"/>
  <c r="AD47" i="53"/>
  <c r="AF47" i="53"/>
  <c r="F375" i="9"/>
  <c r="K375" i="9"/>
  <c r="N375" i="9"/>
  <c r="O375" i="9"/>
  <c r="Q375" i="9"/>
  <c r="M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N371" i="9"/>
  <c r="O371" i="9"/>
  <c r="Q371" i="9"/>
  <c r="M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F365" i="9"/>
  <c r="M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N362" i="9"/>
  <c r="O362" i="9"/>
  <c r="Q362" i="9"/>
  <c r="M362" i="9"/>
  <c r="Z33" i="53"/>
  <c r="K33" i="53"/>
  <c r="I33" i="53"/>
  <c r="F33" i="53"/>
  <c r="K361" i="9"/>
  <c r="F361" i="9"/>
  <c r="N361" i="9"/>
  <c r="O361" i="9"/>
  <c r="Q361" i="9"/>
  <c r="J11" i="54"/>
  <c r="M11" i="54"/>
  <c r="F32" i="53"/>
  <c r="I32" i="53"/>
  <c r="K32" i="53"/>
  <c r="Z32" i="53"/>
  <c r="J10" i="54"/>
  <c r="M10" i="54"/>
  <c r="I31" i="53"/>
  <c r="F31" i="53"/>
  <c r="K31" i="53"/>
  <c r="Z31" i="53"/>
  <c r="F360" i="9"/>
  <c r="K360" i="9"/>
  <c r="P366" i="9" s="1"/>
  <c r="N360" i="9"/>
  <c r="O360" i="9"/>
  <c r="Q360" i="9"/>
  <c r="Q359" i="9"/>
  <c r="O359" i="9"/>
  <c r="N359" i="9"/>
  <c r="K359" i="9"/>
  <c r="F359" i="9"/>
  <c r="J9" i="54"/>
  <c r="M9" i="54"/>
  <c r="F30" i="53"/>
  <c r="I30" i="53"/>
  <c r="K30" i="53"/>
  <c r="Z30" i="53"/>
  <c r="M8" i="54"/>
  <c r="J8" i="54"/>
  <c r="Z29" i="53"/>
  <c r="K29" i="53"/>
  <c r="I29" i="53"/>
  <c r="F29" i="53"/>
  <c r="N358" i="9"/>
  <c r="O358" i="9"/>
  <c r="Q358" i="9"/>
  <c r="K358" i="9"/>
  <c r="F358" i="9"/>
  <c r="M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N354" i="9"/>
  <c r="O354" i="9"/>
  <c r="Q354" i="9"/>
  <c r="M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F352" i="9"/>
  <c r="Q352" i="9"/>
  <c r="O352" i="9"/>
  <c r="N352" i="9"/>
  <c r="M352" i="9"/>
  <c r="N351" i="9"/>
  <c r="O351" i="9"/>
  <c r="Q351" i="9"/>
  <c r="K351" i="9"/>
  <c r="F351" i="9"/>
  <c r="M351" i="9"/>
  <c r="D22" i="53"/>
  <c r="F22" i="53"/>
  <c r="I22" i="53"/>
  <c r="K22" i="53"/>
  <c r="N22" i="53"/>
  <c r="T22" i="53"/>
  <c r="W22" i="53"/>
  <c r="F350" i="9"/>
  <c r="K350" i="9"/>
  <c r="N350" i="9"/>
  <c r="O350" i="9"/>
  <c r="Q350" i="9"/>
  <c r="M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N348" i="9"/>
  <c r="O348" i="9"/>
  <c r="Q348" i="9"/>
  <c r="M348" i="9"/>
  <c r="F347" i="9"/>
  <c r="K347" i="9"/>
  <c r="P353" i="9" s="1"/>
  <c r="R353" i="9" s="1"/>
  <c r="N347" i="9"/>
  <c r="O347" i="9"/>
  <c r="Q347" i="9"/>
  <c r="S353" i="9"/>
  <c r="W18" i="53"/>
  <c r="T18" i="53"/>
  <c r="N18" i="53"/>
  <c r="I18" i="53"/>
  <c r="K18" i="53"/>
  <c r="D18" i="53"/>
  <c r="F18" i="53"/>
  <c r="N17" i="53"/>
  <c r="W17" i="53"/>
  <c r="T17" i="53"/>
  <c r="K17" i="53"/>
  <c r="I17" i="53"/>
  <c r="F17" i="53"/>
  <c r="D17" i="53"/>
  <c r="F346" i="9"/>
  <c r="K346" i="9"/>
  <c r="N346" i="9"/>
  <c r="O346" i="9"/>
  <c r="Q346" i="9"/>
  <c r="M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N343" i="9"/>
  <c r="O343" i="9"/>
  <c r="Q343" i="9"/>
  <c r="M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F340" i="9"/>
  <c r="M340" i="9"/>
  <c r="Q339" i="9"/>
  <c r="O339" i="9"/>
  <c r="N339" i="9"/>
  <c r="K339" i="9"/>
  <c r="M339" i="9" s="1"/>
  <c r="F339" i="9"/>
  <c r="D8" i="53"/>
  <c r="F8" i="53"/>
  <c r="D9" i="53"/>
  <c r="F9" i="53"/>
  <c r="I8" i="53"/>
  <c r="K8" i="53"/>
  <c r="I9" i="53"/>
  <c r="K9" i="53"/>
  <c r="N8" i="53"/>
  <c r="N9" i="53"/>
  <c r="Q338" i="9"/>
  <c r="O338" i="9"/>
  <c r="N338" i="9"/>
  <c r="K338" i="9"/>
  <c r="P344" i="9" s="1"/>
  <c r="F338" i="9"/>
  <c r="M338" i="9"/>
  <c r="N337" i="9"/>
  <c r="O337" i="9"/>
  <c r="Q337" i="9"/>
  <c r="K337" i="9"/>
  <c r="M337" i="9" s="1"/>
  <c r="F337" i="9"/>
  <c r="N7" i="53"/>
  <c r="I7" i="53"/>
  <c r="K7" i="53"/>
  <c r="F7" i="53"/>
  <c r="D7" i="53"/>
  <c r="F336" i="9"/>
  <c r="K336" i="9"/>
  <c r="P342" i="9" s="1"/>
  <c r="S342" i="9" s="1"/>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N333" i="9"/>
  <c r="O333" i="9"/>
  <c r="M333" i="9"/>
  <c r="Q332" i="9"/>
  <c r="O332" i="9"/>
  <c r="N332" i="9"/>
  <c r="K332" i="9"/>
  <c r="P337" i="9" s="1"/>
  <c r="S337" i="9" s="1"/>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N320" i="9"/>
  <c r="O320" i="9"/>
  <c r="Q320" i="9"/>
  <c r="M320" i="9"/>
  <c r="Q319" i="9"/>
  <c r="O319" i="9"/>
  <c r="N319" i="9"/>
  <c r="K319" i="9"/>
  <c r="F319" i="9"/>
  <c r="M319" i="9"/>
  <c r="F318" i="9"/>
  <c r="K318" i="9"/>
  <c r="P323" i="9" s="1"/>
  <c r="S323" i="9" s="1"/>
  <c r="N318" i="9"/>
  <c r="O318" i="9"/>
  <c r="Q318" i="9"/>
  <c r="Q317" i="9"/>
  <c r="O317" i="9"/>
  <c r="N317" i="9"/>
  <c r="K317" i="9"/>
  <c r="M317" i="9" s="1"/>
  <c r="F317" i="9"/>
  <c r="N316" i="9"/>
  <c r="O316" i="9"/>
  <c r="Q316" i="9"/>
  <c r="K316" i="9"/>
  <c r="F316" i="9"/>
  <c r="F315" i="9"/>
  <c r="K315" i="9"/>
  <c r="N315" i="9"/>
  <c r="O315" i="9"/>
  <c r="Q315" i="9"/>
  <c r="M315" i="9"/>
  <c r="N310" i="9"/>
  <c r="O310" i="9"/>
  <c r="Q310" i="9"/>
  <c r="N311" i="9"/>
  <c r="O311" i="9"/>
  <c r="Q311" i="9"/>
  <c r="N312" i="9"/>
  <c r="O312" i="9"/>
  <c r="Q312" i="9"/>
  <c r="N313" i="9"/>
  <c r="O313" i="9"/>
  <c r="Q313" i="9"/>
  <c r="N314" i="9"/>
  <c r="O314" i="9"/>
  <c r="Q314" i="9"/>
  <c r="K310" i="9"/>
  <c r="M310" i="9" s="1"/>
  <c r="K311" i="9"/>
  <c r="K312" i="9"/>
  <c r="K313" i="9"/>
  <c r="M313" i="9" s="1"/>
  <c r="K314" i="9"/>
  <c r="F310" i="9"/>
  <c r="F311" i="9"/>
  <c r="F312" i="9"/>
  <c r="F313" i="9"/>
  <c r="F314" i="9"/>
  <c r="M312"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N300" i="9"/>
  <c r="O300" i="9"/>
  <c r="Q300" i="9"/>
  <c r="M300" i="9"/>
  <c r="F299" i="9"/>
  <c r="K299" i="9"/>
  <c r="P305" i="9" s="1"/>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F293" i="9"/>
  <c r="M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F286" i="9"/>
  <c r="M286" i="9"/>
  <c r="K283" i="9"/>
  <c r="K284" i="9"/>
  <c r="K285" i="9"/>
  <c r="M285" i="9" s="1"/>
  <c r="Q285" i="9"/>
  <c r="O285" i="9"/>
  <c r="N285" i="9"/>
  <c r="F285" i="9"/>
  <c r="F284" i="9"/>
  <c r="N284" i="9"/>
  <c r="O284" i="9"/>
  <c r="Q284" i="9"/>
  <c r="Q283" i="9"/>
  <c r="O283" i="9"/>
  <c r="N283" i="9"/>
  <c r="M283" i="9"/>
  <c r="F283" i="9"/>
  <c r="Q282" i="9"/>
  <c r="O282" i="9"/>
  <c r="N282" i="9"/>
  <c r="K282" i="9"/>
  <c r="M282" i="9" s="1"/>
  <c r="F282" i="9"/>
  <c r="N281" i="9"/>
  <c r="O281" i="9"/>
  <c r="Q281" i="9"/>
  <c r="K281" i="9"/>
  <c r="F281" i="9"/>
  <c r="F280" i="9"/>
  <c r="K280" i="9"/>
  <c r="N280" i="9"/>
  <c r="O280" i="9"/>
  <c r="Q280" i="9"/>
  <c r="M280" i="9"/>
  <c r="N279" i="9"/>
  <c r="O279" i="9"/>
  <c r="Q279" i="9"/>
  <c r="K279" i="9"/>
  <c r="F279" i="9"/>
  <c r="M279" i="9"/>
  <c r="F278" i="9"/>
  <c r="N278" i="9"/>
  <c r="O278" i="9"/>
  <c r="Q278" i="9"/>
  <c r="R278" i="9" s="1"/>
  <c r="F276" i="9"/>
  <c r="K276" i="9"/>
  <c r="M276" i="9" s="1"/>
  <c r="N276" i="9"/>
  <c r="O276" i="9"/>
  <c r="Q276" i="9"/>
  <c r="F277" i="9"/>
  <c r="K277" i="9"/>
  <c r="P283" i="9"/>
  <c r="N277" i="9"/>
  <c r="O277" i="9"/>
  <c r="Q277" i="9"/>
  <c r="M277" i="9"/>
  <c r="M278" i="9"/>
  <c r="K275" i="9"/>
  <c r="M275" i="9" s="1"/>
  <c r="Q275" i="9"/>
  <c r="O275" i="9"/>
  <c r="N275" i="9"/>
  <c r="F275" i="9"/>
  <c r="N274" i="9"/>
  <c r="O274" i="9"/>
  <c r="Q274" i="9"/>
  <c r="K274" i="9"/>
  <c r="F274" i="9"/>
  <c r="F273" i="9"/>
  <c r="K273" i="9"/>
  <c r="N273" i="9"/>
  <c r="O273" i="9"/>
  <c r="Q273" i="9"/>
  <c r="M273" i="9"/>
  <c r="N272" i="9"/>
  <c r="O272" i="9"/>
  <c r="Q272" i="9"/>
  <c r="K272" i="9"/>
  <c r="P278" i="9" s="1"/>
  <c r="S278" i="9" s="1"/>
  <c r="F272" i="9"/>
  <c r="F271" i="9"/>
  <c r="K271" i="9"/>
  <c r="N271" i="9"/>
  <c r="O271" i="9"/>
  <c r="Q271" i="9"/>
  <c r="M271" i="9"/>
  <c r="F270" i="9"/>
  <c r="K270" i="9"/>
  <c r="M270" i="9" s="1"/>
  <c r="N270" i="9"/>
  <c r="O270" i="9"/>
  <c r="Q270" i="9"/>
  <c r="N269" i="9"/>
  <c r="O269" i="9"/>
  <c r="Q269" i="9"/>
  <c r="K269" i="9"/>
  <c r="P275" i="9" s="1"/>
  <c r="S275" i="9" s="1"/>
  <c r="F269" i="9"/>
  <c r="M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N264" i="9"/>
  <c r="O264" i="9"/>
  <c r="Q264" i="9"/>
  <c r="M264" i="9"/>
  <c r="F263" i="9"/>
  <c r="K263" i="9"/>
  <c r="N263" i="9"/>
  <c r="O263" i="9"/>
  <c r="Q263" i="9"/>
  <c r="R263" i="9" s="1"/>
  <c r="M263" i="9"/>
  <c r="F262" i="9"/>
  <c r="Q262" i="9"/>
  <c r="O262" i="9"/>
  <c r="N262" i="9"/>
  <c r="K262" i="9"/>
  <c r="M262" i="9" s="1"/>
  <c r="Q261" i="9"/>
  <c r="O261" i="9"/>
  <c r="N261" i="9"/>
  <c r="K261" i="9"/>
  <c r="F261" i="9"/>
  <c r="M261" i="9"/>
  <c r="F260" i="9"/>
  <c r="K260" i="9"/>
  <c r="N260" i="9"/>
  <c r="O260" i="9"/>
  <c r="Q260" i="9"/>
  <c r="M260" i="9"/>
  <c r="F259" i="9"/>
  <c r="K259" i="9"/>
  <c r="M259" i="9" s="1"/>
  <c r="P265" i="9"/>
  <c r="S265" i="9" s="1"/>
  <c r="N259" i="9"/>
  <c r="O259" i="9"/>
  <c r="Q259" i="9"/>
  <c r="F258" i="9"/>
  <c r="K258" i="9"/>
  <c r="P264" i="9" s="1"/>
  <c r="N258" i="9"/>
  <c r="O258" i="9"/>
  <c r="Q258" i="9"/>
  <c r="M258" i="9"/>
  <c r="F257" i="9"/>
  <c r="K257" i="9"/>
  <c r="P263" i="9"/>
  <c r="S263" i="9" s="1"/>
  <c r="N257" i="9"/>
  <c r="O257" i="9"/>
  <c r="Q257" i="9"/>
  <c r="M257" i="9"/>
  <c r="Q256" i="9"/>
  <c r="O256" i="9"/>
  <c r="N256" i="9"/>
  <c r="K256" i="9"/>
  <c r="P262" i="9" s="1"/>
  <c r="F256" i="9"/>
  <c r="F255" i="9"/>
  <c r="K255" i="9"/>
  <c r="N255" i="9"/>
  <c r="O255" i="9"/>
  <c r="Q255" i="9"/>
  <c r="M255" i="9"/>
  <c r="P261" i="9"/>
  <c r="S261" i="9" s="1"/>
  <c r="Q254" i="9"/>
  <c r="O254" i="9"/>
  <c r="N254" i="9"/>
  <c r="K254" i="9"/>
  <c r="P260" i="9" s="1"/>
  <c r="F254" i="9"/>
  <c r="N253" i="9"/>
  <c r="O253" i="9"/>
  <c r="Q253" i="9"/>
  <c r="K253" i="9"/>
  <c r="P259" i="9"/>
  <c r="F253" i="9"/>
  <c r="M253" i="9"/>
  <c r="F252" i="9"/>
  <c r="K252" i="9"/>
  <c r="N252" i="9"/>
  <c r="O252" i="9"/>
  <c r="Q252" i="9"/>
  <c r="N251" i="9"/>
  <c r="O251" i="9"/>
  <c r="Q251" i="9"/>
  <c r="K251" i="9"/>
  <c r="F251" i="9"/>
  <c r="F250" i="9"/>
  <c r="K250" i="9"/>
  <c r="M250" i="9" s="1"/>
  <c r="N250" i="9"/>
  <c r="O250" i="9"/>
  <c r="Q250" i="9"/>
  <c r="F249" i="9"/>
  <c r="K249" i="9"/>
  <c r="N249" i="9"/>
  <c r="O249" i="9"/>
  <c r="Q249" i="9"/>
  <c r="M249" i="9"/>
  <c r="F248" i="9"/>
  <c r="N248" i="9"/>
  <c r="O248" i="9"/>
  <c r="Q248" i="9"/>
  <c r="K248" i="9"/>
  <c r="M248" i="9" s="1"/>
  <c r="F247" i="9"/>
  <c r="Q247" i="9"/>
  <c r="O247" i="9"/>
  <c r="N247" i="9"/>
  <c r="K247" i="9"/>
  <c r="K246" i="9"/>
  <c r="M246" i="9" s="1"/>
  <c r="F246" i="9"/>
  <c r="N246" i="9"/>
  <c r="O246" i="9"/>
  <c r="N245" i="9"/>
  <c r="O245" i="9"/>
  <c r="K245" i="9"/>
  <c r="F245" i="9"/>
  <c r="M245" i="9"/>
  <c r="N244" i="9"/>
  <c r="O244" i="9"/>
  <c r="K244" i="9"/>
  <c r="M244" i="9" s="1"/>
  <c r="F244" i="9"/>
  <c r="N243" i="9"/>
  <c r="L240" i="9"/>
  <c r="Q243" i="9" s="1"/>
  <c r="F243" i="9"/>
  <c r="K243" i="9"/>
  <c r="O243" i="9"/>
  <c r="Q246" i="9"/>
  <c r="F242" i="9"/>
  <c r="K242" i="9"/>
  <c r="M242" i="9" s="1"/>
  <c r="N242" i="9"/>
  <c r="O242" i="9"/>
  <c r="K241" i="9"/>
  <c r="M241" i="9" s="1"/>
  <c r="F241" i="9"/>
  <c r="N241" i="9"/>
  <c r="O241" i="9"/>
  <c r="Q241" i="9"/>
  <c r="Q240" i="9"/>
  <c r="O240" i="9"/>
  <c r="N240" i="9"/>
  <c r="K240" i="9"/>
  <c r="P246" i="9" s="1"/>
  <c r="S246" i="9" s="1"/>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c r="N227" i="9"/>
  <c r="O227" i="9"/>
  <c r="K227" i="9"/>
  <c r="O226" i="9"/>
  <c r="N226" i="9"/>
  <c r="K226" i="9"/>
  <c r="M226" i="9" s="1"/>
  <c r="K225" i="9"/>
  <c r="N225" i="9"/>
  <c r="O225" i="9"/>
  <c r="K224" i="9"/>
  <c r="M224" i="9"/>
  <c r="N224" i="9"/>
  <c r="O224" i="9"/>
  <c r="K220" i="9"/>
  <c r="N220" i="9"/>
  <c r="O220" i="9"/>
  <c r="K221" i="9"/>
  <c r="M221" i="9" s="1"/>
  <c r="N221" i="9"/>
  <c r="O221" i="9"/>
  <c r="K222" i="9"/>
  <c r="N222" i="9"/>
  <c r="O222" i="9"/>
  <c r="K223" i="9"/>
  <c r="N223" i="9"/>
  <c r="O223" i="9"/>
  <c r="O219" i="9"/>
  <c r="N219" i="9"/>
  <c r="K219" i="9"/>
  <c r="P225" i="9" s="1"/>
  <c r="S225" i="9" s="1"/>
  <c r="K218" i="9"/>
  <c r="M218" i="9" s="1"/>
  <c r="N218" i="9"/>
  <c r="O218" i="9"/>
  <c r="K217" i="9"/>
  <c r="N217" i="9"/>
  <c r="O217" i="9"/>
  <c r="K216" i="9"/>
  <c r="N216" i="9"/>
  <c r="O216" i="9"/>
  <c r="K215" i="9"/>
  <c r="N215" i="9"/>
  <c r="O215" i="9"/>
  <c r="K214" i="9"/>
  <c r="N214" i="9"/>
  <c r="O214" i="9"/>
  <c r="N213" i="9"/>
  <c r="K213" i="9"/>
  <c r="M213" i="9" s="1"/>
  <c r="O212" i="9"/>
  <c r="N212" i="9"/>
  <c r="K212" i="9"/>
  <c r="P213" i="9" s="1"/>
  <c r="S213" i="9" s="1"/>
  <c r="K211" i="9"/>
  <c r="M211" i="9" s="1"/>
  <c r="N211" i="9"/>
  <c r="O211" i="9"/>
  <c r="K210" i="9"/>
  <c r="M210" i="9" s="1"/>
  <c r="N210" i="9"/>
  <c r="O210" i="9"/>
  <c r="K209" i="9"/>
  <c r="N209" i="9"/>
  <c r="O209" i="9"/>
  <c r="K208" i="9"/>
  <c r="N208" i="9"/>
  <c r="O208" i="9"/>
  <c r="K207" i="9"/>
  <c r="N207" i="9"/>
  <c r="O207" i="9"/>
  <c r="K205" i="9"/>
  <c r="M205" i="9"/>
  <c r="K206" i="9"/>
  <c r="N206" i="9"/>
  <c r="O205" i="9"/>
  <c r="O206" i="9"/>
  <c r="N205" i="9"/>
  <c r="K204" i="9"/>
  <c r="M204" i="9"/>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c r="K182" i="9"/>
  <c r="M182" i="9" s="1"/>
  <c r="K183" i="9"/>
  <c r="M183" i="9"/>
  <c r="K184" i="9"/>
  <c r="M184" i="9" s="1"/>
  <c r="K185" i="9"/>
  <c r="M185" i="9"/>
  <c r="K186" i="9"/>
  <c r="M186" i="9" s="1"/>
  <c r="K187" i="9"/>
  <c r="M187" i="9"/>
  <c r="K188" i="9"/>
  <c r="K189" i="9"/>
  <c r="M189" i="9" s="1"/>
  <c r="K190" i="9"/>
  <c r="M190" i="9" s="1"/>
  <c r="K191" i="9"/>
  <c r="K192" i="9"/>
  <c r="M192" i="9" s="1"/>
  <c r="K193" i="9"/>
  <c r="M193" i="9"/>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P161" i="9" s="1"/>
  <c r="S161" i="9" s="1"/>
  <c r="N162" i="9"/>
  <c r="O162" i="9"/>
  <c r="N161" i="9"/>
  <c r="O161" i="9"/>
  <c r="K155" i="9"/>
  <c r="K154" i="9"/>
  <c r="N160" i="9"/>
  <c r="O160" i="9"/>
  <c r="N159" i="9"/>
  <c r="O159" i="9"/>
  <c r="K153" i="9"/>
  <c r="K152" i="9"/>
  <c r="P158" i="9" s="1"/>
  <c r="S158" i="9" s="1"/>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P101" i="9" s="1"/>
  <c r="S101" i="9" s="1"/>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P129" i="9" s="1"/>
  <c r="S129" i="9" s="1"/>
  <c r="K127" i="9"/>
  <c r="K128" i="9"/>
  <c r="K129" i="9"/>
  <c r="K130" i="9"/>
  <c r="P134" i="9" s="1"/>
  <c r="S134" i="9" s="1"/>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3" i="9"/>
  <c r="S143" i="9"/>
  <c r="P229" i="9"/>
  <c r="S229" i="9"/>
  <c r="P147" i="9"/>
  <c r="S147" i="9" s="1"/>
  <c r="P91" i="9"/>
  <c r="S91" i="9" s="1"/>
  <c r="P146" i="9"/>
  <c r="S146" i="9"/>
  <c r="P138" i="9"/>
  <c r="S138" i="9"/>
  <c r="P142" i="9"/>
  <c r="S142" i="9"/>
  <c r="P187" i="9"/>
  <c r="S187" i="9"/>
  <c r="P145" i="9"/>
  <c r="S145" i="9"/>
  <c r="P186" i="9"/>
  <c r="S186" i="9"/>
  <c r="P140" i="9"/>
  <c r="S140" i="9"/>
  <c r="P141" i="9"/>
  <c r="S141" i="9"/>
  <c r="M229" i="9"/>
  <c r="P90" i="9"/>
  <c r="S90" i="9" s="1"/>
  <c r="P139" i="9"/>
  <c r="S139" i="9" s="1"/>
  <c r="P167" i="9"/>
  <c r="S167" i="9" s="1"/>
  <c r="P189" i="9"/>
  <c r="S189" i="9" s="1"/>
  <c r="P137" i="9"/>
  <c r="S137" i="9" s="1"/>
  <c r="P230" i="9"/>
  <c r="S230" i="9" s="1"/>
  <c r="P188" i="9"/>
  <c r="S188" i="9"/>
  <c r="M203" i="9"/>
  <c r="M227" i="9"/>
  <c r="P204" i="9"/>
  <c r="M180" i="9"/>
  <c r="M188" i="9"/>
  <c r="M196" i="9"/>
  <c r="M220" i="9"/>
  <c r="M236" i="9"/>
  <c r="P180" i="9"/>
  <c r="M214" i="9"/>
  <c r="R229" i="9"/>
  <c r="P117" i="9"/>
  <c r="S117" i="9" s="1"/>
  <c r="P93" i="9"/>
  <c r="S93" i="9" s="1"/>
  <c r="P77" i="9"/>
  <c r="S77" i="9" s="1"/>
  <c r="P183" i="9"/>
  <c r="R183" i="9" s="1"/>
  <c r="P185" i="9"/>
  <c r="S185" i="9" s="1"/>
  <c r="P209" i="9"/>
  <c r="R209" i="9" s="1"/>
  <c r="M191" i="9"/>
  <c r="M207" i="9"/>
  <c r="M215" i="9"/>
  <c r="M223" i="9"/>
  <c r="R230" i="9"/>
  <c r="P107" i="9"/>
  <c r="S107" i="9" s="1"/>
  <c r="M176" i="9"/>
  <c r="M216" i="9"/>
  <c r="M232" i="9"/>
  <c r="P194" i="9"/>
  <c r="S194" i="9" s="1"/>
  <c r="M209" i="9"/>
  <c r="M225" i="9"/>
  <c r="M233" i="9"/>
  <c r="M234" i="9"/>
  <c r="R188" i="9"/>
  <c r="R194" i="9"/>
  <c r="R187" i="9"/>
  <c r="R186" i="9"/>
  <c r="R213" i="9" l="1"/>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P310" i="9"/>
  <c r="R310" i="9" s="1"/>
  <c r="M304" i="9"/>
  <c r="P320" i="9"/>
  <c r="S320" i="9" s="1"/>
  <c r="P319" i="9"/>
  <c r="P322" i="9"/>
  <c r="M316" i="9"/>
  <c r="R420" i="9"/>
  <c r="P243" i="9"/>
  <c r="M237" i="9"/>
  <c r="P242" i="9"/>
  <c r="S242" i="9" s="1"/>
  <c r="P372" i="9"/>
  <c r="M366" i="9"/>
  <c r="P382" i="9"/>
  <c r="M376" i="9"/>
  <c r="P215" i="9"/>
  <c r="S215" i="9" s="1"/>
  <c r="M231" i="9"/>
  <c r="P217" i="9"/>
  <c r="S217" i="9" s="1"/>
  <c r="R241" i="9"/>
  <c r="P257" i="9"/>
  <c r="M251" i="9"/>
  <c r="R317" i="9"/>
  <c r="P324" i="9"/>
  <c r="S324" i="9" s="1"/>
  <c r="M318" i="9"/>
  <c r="P381" i="9"/>
  <c r="P390" i="9"/>
  <c r="S390" i="9" s="1"/>
  <c r="M389" i="9"/>
  <c r="R390" i="9"/>
  <c r="R430" i="9"/>
  <c r="S430" i="9"/>
  <c r="P218" i="9"/>
  <c r="M212" i="9"/>
  <c r="M217" i="9"/>
  <c r="P223" i="9"/>
  <c r="P221" i="9"/>
  <c r="S221" i="9" s="1"/>
  <c r="P219" i="9"/>
  <c r="S219" i="9" s="1"/>
  <c r="P222" i="9"/>
  <c r="M222" i="9"/>
  <c r="P226" i="9"/>
  <c r="S226" i="9" s="1"/>
  <c r="P227" i="9"/>
  <c r="R225" i="9"/>
  <c r="R384" i="9"/>
  <c r="S384"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R242" i="9" s="1"/>
  <c r="P248" i="9"/>
  <c r="S248" i="9" s="1"/>
  <c r="P250" i="9"/>
  <c r="M256" i="9"/>
  <c r="P266" i="9"/>
  <c r="M272" i="9"/>
  <c r="P285" i="9"/>
  <c r="M299" i="9"/>
  <c r="P307" i="9"/>
  <c r="P325" i="9"/>
  <c r="S325" i="9" s="1"/>
  <c r="P326" i="9"/>
  <c r="P327" i="9"/>
  <c r="S327" i="9" s="1"/>
  <c r="P329" i="9"/>
  <c r="P339" i="9"/>
  <c r="S339" i="9" s="1"/>
  <c r="P355" i="9"/>
  <c r="P401" i="9"/>
  <c r="R407" i="9"/>
  <c r="Q244" i="9"/>
  <c r="P297" i="9"/>
  <c r="P314" i="9"/>
  <c r="P321" i="9"/>
  <c r="R323" i="9"/>
  <c r="R324" i="9"/>
  <c r="P369" i="9"/>
  <c r="P370" i="9"/>
  <c r="S370" i="9" s="1"/>
  <c r="P371" i="9"/>
  <c r="S371" i="9" s="1"/>
  <c r="P380" i="9"/>
  <c r="R404" i="9"/>
  <c r="R426" i="9"/>
  <c r="R432" i="9"/>
  <c r="R434" i="9"/>
  <c r="R437" i="9"/>
  <c r="R440" i="9"/>
  <c r="P144" i="9"/>
  <c r="S144" i="9" s="1"/>
  <c r="P220" i="9"/>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20" i="9"/>
  <c r="R220" i="9"/>
  <c r="S262" i="9"/>
  <c r="R262" i="9"/>
  <c r="R264" i="9"/>
  <c r="S264" i="9"/>
  <c r="P274" i="9"/>
  <c r="M268" i="9"/>
  <c r="M284" i="9"/>
  <c r="P290" i="9"/>
  <c r="P289" i="9"/>
  <c r="S297" i="9"/>
  <c r="R297" i="9"/>
  <c r="S302" i="9"/>
  <c r="R302" i="9"/>
  <c r="S427" i="9"/>
  <c r="R427" i="9"/>
  <c r="S448" i="9"/>
  <c r="R448" i="9"/>
  <c r="S453" i="9"/>
  <c r="R453" i="9"/>
  <c r="S455" i="9"/>
  <c r="R455" i="9"/>
  <c r="R239" i="9"/>
  <c r="R233" i="9"/>
  <c r="R21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R246" i="9"/>
  <c r="P252" i="9"/>
  <c r="S252" i="9" s="1"/>
  <c r="R251" i="9"/>
  <c r="R261" i="9"/>
  <c r="P269" i="9"/>
  <c r="S269" i="9" s="1"/>
  <c r="P270" i="9"/>
  <c r="P273" i="9"/>
  <c r="S273" i="9" s="1"/>
  <c r="P277" i="9"/>
  <c r="R275" i="9"/>
  <c r="P288" i="9"/>
  <c r="P300" i="9"/>
  <c r="S300" i="9" s="1"/>
  <c r="P299" i="9"/>
  <c r="S299" i="9" s="1"/>
  <c r="M294" i="9"/>
  <c r="R301" i="9"/>
  <c r="S411" i="9"/>
  <c r="R411" i="9"/>
  <c r="R205"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393" i="9"/>
  <c r="R226" i="9"/>
  <c r="R189" i="9"/>
  <c r="R212"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R269" i="9"/>
  <c r="S283" i="9"/>
  <c r="R283" i="9"/>
  <c r="P284" i="9"/>
  <c r="P287" i="9"/>
  <c r="P286" i="9"/>
  <c r="P282" i="9"/>
  <c r="M281" i="9"/>
  <c r="R300" i="9"/>
  <c r="Q245" i="9"/>
  <c r="R245" i="9" s="1"/>
  <c r="P255" i="9"/>
  <c r="M254" i="9"/>
  <c r="P267" i="9"/>
  <c r="S267" i="9" s="1"/>
  <c r="P272" i="9"/>
  <c r="P276" i="9"/>
  <c r="P281" i="9"/>
  <c r="P298" i="9"/>
  <c r="P306" i="9"/>
  <c r="S310" i="9"/>
  <c r="P315" i="9"/>
  <c r="S315" i="9" s="1"/>
  <c r="M309" i="9"/>
  <c r="R325" i="9"/>
  <c r="P334" i="9"/>
  <c r="R332" i="9"/>
  <c r="M344" i="9"/>
  <c r="P350" i="9"/>
  <c r="R382" i="9"/>
  <c r="S382" i="9"/>
  <c r="M391" i="9"/>
  <c r="P397" i="9"/>
  <c r="P395" i="9"/>
  <c r="R293" i="9"/>
  <c r="P303" i="9"/>
  <c r="M297" i="9"/>
  <c r="R305" i="9"/>
  <c r="S305" i="9"/>
  <c r="S307" i="9"/>
  <c r="R307" i="9"/>
  <c r="P308" i="9"/>
  <c r="M302" i="9"/>
  <c r="S319" i="9"/>
  <c r="R319" i="9"/>
  <c r="R321" i="9"/>
  <c r="S321" i="9"/>
  <c r="R328" i="9"/>
  <c r="P338" i="9"/>
  <c r="M332" i="9"/>
  <c r="S356" i="9"/>
  <c r="R358" i="9"/>
  <c r="S358" i="9"/>
  <c r="P365" i="9"/>
  <c r="P364" i="9"/>
  <c r="M359" i="9"/>
  <c r="P362" i="9"/>
  <c r="S362" i="9" s="1"/>
  <c r="S366" i="9"/>
  <c r="R366" i="9"/>
  <c r="P374" i="9"/>
  <c r="S374" i="9" s="1"/>
  <c r="M368" i="9"/>
  <c r="S381" i="9"/>
  <c r="R381" i="9"/>
  <c r="S401" i="9"/>
  <c r="R401" i="9"/>
  <c r="R418" i="9"/>
  <c r="R299" i="9"/>
  <c r="P304" i="9"/>
  <c r="M307" i="9"/>
  <c r="P312" i="9"/>
  <c r="S312" i="9" s="1"/>
  <c r="P313" i="9"/>
  <c r="P309" i="9"/>
  <c r="S309" i="9" s="1"/>
  <c r="R315" i="9"/>
  <c r="S329" i="9"/>
  <c r="R329" i="9"/>
  <c r="R327" i="9"/>
  <c r="P333" i="9"/>
  <c r="P332" i="9"/>
  <c r="S332" i="9" s="1"/>
  <c r="M327" i="9"/>
  <c r="R33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R371" i="9"/>
  <c r="S385" i="9"/>
  <c r="R385" i="9"/>
  <c r="S388" i="9"/>
  <c r="R388" i="9"/>
  <c r="P391" i="9"/>
  <c r="S391" i="9" s="1"/>
  <c r="P389" i="9"/>
  <c r="S389" i="9" s="1"/>
  <c r="P394" i="9"/>
  <c r="P402" i="9"/>
  <c r="M396" i="9"/>
  <c r="R406" i="9"/>
  <c r="S415"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06" i="9" l="1"/>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<sst xmlns="http://schemas.openxmlformats.org/spreadsheetml/2006/main" count="844" uniqueCount="419">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</sst>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4">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1" xfId="0"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Discharges'!$A$4:$A$429</c:f>
              <c:strCache>
                <c:ptCount val="426"/>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strCache>
            </c:strRef>
          </c:cat>
          <c:val>
            <c:numRef>
              <c:f>'Table 4 - Delayed Discharges'!$C$4:$C$429</c:f>
              <c:numCache>
                <c:formatCode>_(* #,##0_);_(* \(#,##0\);_(* "-"??_);_(@_)</c:formatCode>
                <c:ptCount val="426"/>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pt idx="397" formatCode="General">
                  <c:v>1104</c:v>
                </c:pt>
                <c:pt idx="404" formatCode="General">
                  <c:v>1116</c:v>
                </c:pt>
                <c:pt idx="411" formatCode="General">
                  <c:v>1129</c:v>
                </c:pt>
                <c:pt idx="418" formatCode="General">
                  <c:v>1124</c:v>
                </c:pt>
                <c:pt idx="425" formatCode="General">
                  <c:v>1142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Workforce'!$B$117:$B$179</c:f>
              <c:numCache>
                <c:formatCode>#,##0</c:formatCode>
                <c:ptCount val="63"/>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Workforce'!$C$117:$C$179</c:f>
              <c:numCache>
                <c:formatCode>#,##0</c:formatCode>
                <c:ptCount val="63"/>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Workforce'!$A$117:$A$179</c:f>
              <c:strCache>
                <c:ptCount val="63"/>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strCache>
            </c:strRef>
          </c:cat>
          <c:val>
            <c:numRef>
              <c:f>'Table 6 - Workforce'!$D$117:$D$179</c:f>
              <c:numCache>
                <c:formatCode>#,##0</c:formatCode>
                <c:ptCount val="63"/>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20-21'!$A$4:$A$162</c:f>
              <c:strCache>
                <c:ptCount val="15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strCache>
            </c:strRef>
          </c:cat>
          <c:val>
            <c:numRef>
              <c:f>'Table 9a - School absence 20-21'!$E$4:$E$162</c:f>
              <c:numCache>
                <c:formatCode>0.0%</c:formatCode>
                <c:ptCount val="15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2.8239291499999999E-2</c:v>
                </c:pt>
                <c:pt idx="155">
                  <c:v>2.9320009499999997E-2</c:v>
                </c:pt>
                <c:pt idx="156">
                  <c:v>2.5455016800000004E-2</c:v>
                </c:pt>
                <c:pt idx="157">
                  <c:v>2.9570864799999999E-2</c:v>
                </c:pt>
                <c:pt idx="158">
                  <c:v>3.2945611100000001E-2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20-21'!$A$4:$A$162</c:f>
              <c:strCache>
                <c:ptCount val="15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strCache>
            </c:strRef>
          </c:cat>
          <c:val>
            <c:numRef>
              <c:f>'Table 9a - School absence 20-21'!$D$4:$D$162</c:f>
              <c:numCache>
                <c:formatCode>0.0%</c:formatCode>
                <c:ptCount val="15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8.249128800000001E-2</c:v>
                </c:pt>
                <c:pt idx="155">
                  <c:v>0.10143871290000001</c:v>
                </c:pt>
                <c:pt idx="156">
                  <c:v>9.9919208000000009E-2</c:v>
                </c:pt>
                <c:pt idx="157">
                  <c:v>8.4085651999999997E-2</c:v>
                </c:pt>
                <c:pt idx="158">
                  <c:v>8.8494584599999995E-2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6268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37</xdr:row>
      <xdr:rowOff>39689</xdr:rowOff>
    </xdr:from>
    <xdr:to>
      <xdr:col>15</xdr:col>
      <xdr:colOff>96837</xdr:colOff>
      <xdr:row>65</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2:3" ht="23.5" x14ac:dyDescent="0.55000000000000004">
      <c r="B1" s="38" t="s">
        <v>38</v>
      </c>
    </row>
    <row r="2" spans="2:3" ht="9.75" customHeight="1" x14ac:dyDescent="0.35"/>
    <row r="3" spans="2:3" x14ac:dyDescent="0.35">
      <c r="B3" s="17" t="s">
        <v>19</v>
      </c>
      <c r="C3" s="16" t="s">
        <v>20</v>
      </c>
    </row>
    <row r="4" spans="2:3" ht="30.65" customHeight="1" x14ac:dyDescent="0.35">
      <c r="B4" s="20" t="s">
        <v>16</v>
      </c>
      <c r="C4" s="37" t="s">
        <v>37</v>
      </c>
    </row>
    <row r="5" spans="2:3" ht="15" customHeight="1" x14ac:dyDescent="0.35">
      <c r="B5" s="19" t="s">
        <v>36</v>
      </c>
      <c r="C5" s="18"/>
    </row>
    <row r="6" spans="2:3" ht="30.65" customHeight="1" x14ac:dyDescent="0.35">
      <c r="B6" s="21" t="s">
        <v>23</v>
      </c>
      <c r="C6" s="33" t="s">
        <v>179</v>
      </c>
    </row>
    <row r="7" spans="2:3" ht="30.65" customHeight="1" x14ac:dyDescent="0.35">
      <c r="B7" s="21" t="s">
        <v>59</v>
      </c>
      <c r="C7" s="33" t="s">
        <v>102</v>
      </c>
    </row>
    <row r="8" spans="2:3" ht="30.65" customHeight="1" x14ac:dyDescent="0.35">
      <c r="B8" s="21" t="s">
        <v>26</v>
      </c>
      <c r="C8" s="35" t="s">
        <v>192</v>
      </c>
    </row>
    <row r="9" spans="2:3" ht="30.65" customHeight="1" x14ac:dyDescent="0.35">
      <c r="B9" s="21" t="s">
        <v>27</v>
      </c>
      <c r="C9" s="145" t="s">
        <v>113</v>
      </c>
    </row>
    <row r="10" spans="2:3" ht="30.65" customHeight="1" x14ac:dyDescent="0.35">
      <c r="B10" s="21" t="s">
        <v>155</v>
      </c>
      <c r="C10" s="95" t="s">
        <v>154</v>
      </c>
    </row>
    <row r="11" spans="2:3" ht="30.65" customHeight="1" x14ac:dyDescent="0.35">
      <c r="B11" s="21" t="s">
        <v>72</v>
      </c>
      <c r="C11" s="33" t="s">
        <v>70</v>
      </c>
    </row>
    <row r="12" spans="2:3" ht="30.65" customHeight="1" x14ac:dyDescent="0.35">
      <c r="B12" s="21" t="s">
        <v>157</v>
      </c>
      <c r="C12" s="33" t="s">
        <v>156</v>
      </c>
    </row>
    <row r="13" spans="2:3" ht="30.65" customHeight="1" x14ac:dyDescent="0.35">
      <c r="B13" s="21" t="s">
        <v>51</v>
      </c>
      <c r="C13" s="36" t="s">
        <v>52</v>
      </c>
    </row>
    <row r="14" spans="2:3" ht="30.65" customHeight="1" x14ac:dyDescent="0.35">
      <c r="B14" s="21" t="s">
        <v>325</v>
      </c>
      <c r="C14" s="36" t="s">
        <v>159</v>
      </c>
    </row>
    <row r="15" spans="2:3" s="384" customFormat="1" ht="30.65" customHeight="1" x14ac:dyDescent="0.35">
      <c r="B15" s="21" t="s">
        <v>251</v>
      </c>
      <c r="C15" s="36" t="s">
        <v>236</v>
      </c>
    </row>
    <row r="16" spans="2:3" s="384" customFormat="1" ht="30.65" customHeight="1" x14ac:dyDescent="0.35">
      <c r="B16" s="21" t="s">
        <v>280</v>
      </c>
      <c r="C16" s="36" t="s">
        <v>282</v>
      </c>
    </row>
    <row r="17" spans="2:3" s="384" customFormat="1" ht="30.65" customHeight="1" x14ac:dyDescent="0.35">
      <c r="B17" s="21" t="s">
        <v>292</v>
      </c>
      <c r="C17" s="36" t="s">
        <v>293</v>
      </c>
    </row>
    <row r="18" spans="2:3" ht="15" customHeight="1" x14ac:dyDescent="0.35">
      <c r="B18" s="19" t="s">
        <v>28</v>
      </c>
      <c r="C18" s="34"/>
    </row>
    <row r="19" spans="2:3" ht="30.65" customHeight="1" x14ac:dyDescent="0.35">
      <c r="B19" s="21" t="s">
        <v>62</v>
      </c>
      <c r="C19" s="33" t="s">
        <v>180</v>
      </c>
    </row>
    <row r="20" spans="2:3" ht="30.65" customHeight="1" x14ac:dyDescent="0.35">
      <c r="B20" s="21" t="s">
        <v>24</v>
      </c>
      <c r="C20" s="33" t="s">
        <v>181</v>
      </c>
    </row>
    <row r="21" spans="2:3" ht="30.65" customHeight="1" x14ac:dyDescent="0.35">
      <c r="B21" s="21" t="s">
        <v>60</v>
      </c>
      <c r="C21" s="33" t="s">
        <v>164</v>
      </c>
    </row>
    <row r="22" spans="2:3" ht="30.65" customHeight="1" x14ac:dyDescent="0.35">
      <c r="B22" s="21" t="s">
        <v>74</v>
      </c>
      <c r="C22" s="36" t="s">
        <v>75</v>
      </c>
    </row>
    <row r="23" spans="2:3" ht="30.65" customHeight="1" x14ac:dyDescent="0.35">
      <c r="B23" s="93" t="s">
        <v>73</v>
      </c>
      <c r="C23" s="36" t="s">
        <v>76</v>
      </c>
    </row>
    <row r="24" spans="2:3" ht="30.65" customHeight="1" x14ac:dyDescent="0.35">
      <c r="B24" s="109" t="s">
        <v>78</v>
      </c>
      <c r="C24" s="95" t="s">
        <v>79</v>
      </c>
    </row>
    <row r="25" spans="2:3" s="384" customFormat="1" ht="30.65" customHeight="1" x14ac:dyDescent="0.35">
      <c r="B25" s="387" t="s">
        <v>204</v>
      </c>
      <c r="C25" s="386" t="s">
        <v>79</v>
      </c>
    </row>
    <row r="26" spans="2:3" ht="30.65" customHeight="1" x14ac:dyDescent="0.35">
      <c r="B26" s="58" t="s">
        <v>35</v>
      </c>
      <c r="C26" s="35" t="s">
        <v>163</v>
      </c>
    </row>
    <row r="27" spans="2:3" ht="30.65" customHeight="1" x14ac:dyDescent="0.35">
      <c r="B27" s="211" t="s">
        <v>77</v>
      </c>
      <c r="C27" s="36" t="s">
        <v>52</v>
      </c>
    </row>
    <row r="28" spans="2:3" s="384" customFormat="1" ht="30.65" customHeight="1" x14ac:dyDescent="0.35">
      <c r="B28" s="21" t="s">
        <v>355</v>
      </c>
      <c r="C28" s="399" t="s">
        <v>159</v>
      </c>
    </row>
    <row r="29" spans="2:3" s="384" customFormat="1" ht="30.65" customHeight="1" x14ac:dyDescent="0.35">
      <c r="B29" s="19" t="s">
        <v>160</v>
      </c>
      <c r="C29" s="18" t="s">
        <v>161</v>
      </c>
    </row>
    <row r="30" spans="2:3" s="384" customFormat="1" ht="30.65" customHeight="1" x14ac:dyDescent="0.35">
      <c r="B30" s="128" t="s">
        <v>22</v>
      </c>
      <c r="C30" s="129" t="s">
        <v>366</v>
      </c>
    </row>
    <row r="31" spans="2:3" ht="30.65" customHeight="1" x14ac:dyDescent="0.35">
      <c r="B31" s="128" t="s">
        <v>23</v>
      </c>
      <c r="C31" s="130" t="s">
        <v>367</v>
      </c>
    </row>
    <row r="32" spans="2:3" ht="15" customHeight="1" x14ac:dyDescent="0.35">
      <c r="B32" s="128" t="s">
        <v>25</v>
      </c>
      <c r="C32" s="140" t="s">
        <v>368</v>
      </c>
    </row>
    <row r="33" spans="2:3" ht="30.65" customHeight="1" x14ac:dyDescent="0.35">
      <c r="B33" s="128" t="s">
        <v>152</v>
      </c>
      <c r="C33" s="140" t="s">
        <v>369</v>
      </c>
    </row>
    <row r="34" spans="2:3" ht="30.65" customHeight="1" x14ac:dyDescent="0.35">
      <c r="B34" s="128" t="s">
        <v>153</v>
      </c>
      <c r="C34" s="140" t="s">
        <v>370</v>
      </c>
    </row>
    <row r="35" spans="2:3" ht="30.65" customHeight="1" x14ac:dyDescent="0.35">
      <c r="B35" s="259" t="s">
        <v>356</v>
      </c>
      <c r="C35" s="258" t="s">
        <v>371</v>
      </c>
    </row>
    <row r="36" spans="2:3" s="384" customFormat="1" ht="30.65" customHeight="1" x14ac:dyDescent="0.35">
      <c r="B36" s="128" t="s">
        <v>252</v>
      </c>
      <c r="C36" s="130" t="s">
        <v>372</v>
      </c>
    </row>
    <row r="37" spans="2:3" s="384" customFormat="1" ht="30.65" customHeight="1" x14ac:dyDescent="0.35">
      <c r="B37" s="128" t="s">
        <v>273</v>
      </c>
      <c r="C37" s="130" t="s">
        <v>373</v>
      </c>
    </row>
    <row r="38" spans="2:3" ht="30.65" customHeight="1" x14ac:dyDescent="0.35">
      <c r="B38" s="19" t="s">
        <v>162</v>
      </c>
      <c r="C38" s="18" t="s">
        <v>161</v>
      </c>
    </row>
    <row r="39" spans="2:3" ht="30.65" customHeight="1" x14ac:dyDescent="0.35">
      <c r="B39" s="128" t="s">
        <v>21</v>
      </c>
      <c r="C39" s="130" t="s">
        <v>374</v>
      </c>
    </row>
    <row r="40" spans="2:3" ht="43.5" customHeight="1" x14ac:dyDescent="0.35">
      <c r="B40" s="128" t="s">
        <v>62</v>
      </c>
      <c r="C40" s="130" t="s">
        <v>375</v>
      </c>
    </row>
    <row r="41" spans="2:3" ht="36" customHeight="1" x14ac:dyDescent="0.35">
      <c r="B41" s="128" t="s">
        <v>24</v>
      </c>
      <c r="C41" s="130" t="s">
        <v>376</v>
      </c>
    </row>
    <row r="42" spans="2:3" ht="26" x14ac:dyDescent="0.35">
      <c r="B42" s="128" t="s">
        <v>33</v>
      </c>
      <c r="C42" s="130" t="s">
        <v>377</v>
      </c>
    </row>
    <row r="43" spans="2:3" ht="26" x14ac:dyDescent="0.35">
      <c r="B43" s="128" t="s">
        <v>34</v>
      </c>
      <c r="C43" s="130" t="s">
        <v>378</v>
      </c>
    </row>
    <row r="44" spans="2:3" ht="30.65" customHeight="1" x14ac:dyDescent="0.35">
      <c r="B44" s="128" t="s">
        <v>120</v>
      </c>
      <c r="C44" s="130" t="s">
        <v>379</v>
      </c>
    </row>
    <row r="45" spans="2:3" ht="30.65" customHeight="1" x14ac:dyDescent="0.35">
      <c r="B45" s="260" t="s">
        <v>320</v>
      </c>
      <c r="C45" s="261" t="s">
        <v>380</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84"/>
  <sheetViews>
    <sheetView zoomScaleNormal="100" workbookViewId="0">
      <pane xSplit="1" ySplit="3" topLeftCell="B274"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175</v>
      </c>
      <c r="B1" s="54"/>
      <c r="C1" s="346"/>
      <c r="D1" s="346"/>
      <c r="J1" s="59" t="s">
        <v>29</v>
      </c>
    </row>
    <row r="2" spans="1:16" x14ac:dyDescent="0.35">
      <c r="A2" s="346"/>
      <c r="B2" s="346"/>
      <c r="C2" s="346"/>
      <c r="D2" s="346"/>
    </row>
    <row r="3" spans="1:16" ht="52" x14ac:dyDescent="0.35">
      <c r="A3" s="368" t="s">
        <v>176</v>
      </c>
      <c r="B3" s="403" t="s">
        <v>265</v>
      </c>
      <c r="C3" s="403" t="s">
        <v>266</v>
      </c>
      <c r="D3" s="410" t="s">
        <v>267</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t="s">
        <v>395</v>
      </c>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29"/>
  <sheetViews>
    <sheetView showGridLines="0" zoomScaleNormal="100" workbookViewId="0">
      <pane xSplit="2" ySplit="3" topLeftCell="C418"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299</v>
      </c>
      <c r="B1" s="428" t="s">
        <v>299</v>
      </c>
      <c r="C1" s="1"/>
      <c r="M1" s="22" t="s">
        <v>29</v>
      </c>
    </row>
    <row r="2" spans="1:15" x14ac:dyDescent="0.35">
      <c r="B2" s="2"/>
    </row>
    <row r="3" spans="1:15" ht="39.5" x14ac:dyDescent="0.35">
      <c r="A3" s="110">
        <f>LOOKUP(2,1/($B:$B),$B:$B)</f>
        <v>44363</v>
      </c>
      <c r="B3" s="14" t="s">
        <v>0</v>
      </c>
      <c r="C3" s="43" t="s">
        <v>15</v>
      </c>
      <c r="D3" s="42"/>
    </row>
    <row r="4" spans="1:15" x14ac:dyDescent="0.35">
      <c r="A4" s="10">
        <f>IF(B4=$A$3,B4,IF(MOD(B4-$B$4,7)=0,B4,""))</f>
        <v>43894</v>
      </c>
      <c r="B4" s="10">
        <v>43894</v>
      </c>
      <c r="C4" s="48">
        <v>1612</v>
      </c>
      <c r="D4" s="46"/>
    </row>
    <row r="5" spans="1:15" x14ac:dyDescent="0.35">
      <c r="A5" s="11" t="str">
        <f t="shared" ref="A5:A68" si="0">IF(B5=$A$3,B5,IF(MOD(B5-$B$4,7)=0,B5,""))</f>
        <v/>
      </c>
      <c r="B5" s="11">
        <v>43899</v>
      </c>
      <c r="C5" s="48">
        <v>1533</v>
      </c>
      <c r="D5" s="46"/>
    </row>
    <row r="6" spans="1:15" x14ac:dyDescent="0.35">
      <c r="A6" s="11" t="str">
        <f t="shared" si="0"/>
        <v/>
      </c>
      <c r="B6" s="11">
        <v>43900</v>
      </c>
      <c r="C6" s="48">
        <v>1553</v>
      </c>
      <c r="D6" s="46"/>
    </row>
    <row r="7" spans="1:15" x14ac:dyDescent="0.35">
      <c r="A7" s="11">
        <f t="shared" si="0"/>
        <v>43901</v>
      </c>
      <c r="B7" s="11">
        <v>43901</v>
      </c>
      <c r="C7" s="48">
        <v>1502</v>
      </c>
      <c r="D7" s="46"/>
    </row>
    <row r="8" spans="1:15" x14ac:dyDescent="0.35">
      <c r="A8" s="11" t="str">
        <f t="shared" si="0"/>
        <v/>
      </c>
      <c r="B8" s="11">
        <v>43902</v>
      </c>
      <c r="C8" s="48">
        <v>1549</v>
      </c>
      <c r="D8" s="46"/>
    </row>
    <row r="9" spans="1:15" x14ac:dyDescent="0.35">
      <c r="A9" s="11" t="str">
        <f t="shared" si="0"/>
        <v/>
      </c>
      <c r="B9" s="11">
        <v>43903</v>
      </c>
      <c r="C9" s="48">
        <v>1528</v>
      </c>
      <c r="D9" s="46"/>
      <c r="F9" s="30"/>
    </row>
    <row r="10" spans="1:15" x14ac:dyDescent="0.35">
      <c r="A10" s="11" t="str">
        <f t="shared" si="0"/>
        <v/>
      </c>
      <c r="B10" s="11">
        <v>43906</v>
      </c>
      <c r="C10" s="48">
        <v>1492</v>
      </c>
      <c r="D10" s="46"/>
      <c r="E10" s="7"/>
    </row>
    <row r="11" spans="1:15" x14ac:dyDescent="0.35">
      <c r="A11" s="11" t="str">
        <f t="shared" si="0"/>
        <v/>
      </c>
      <c r="B11" s="11">
        <v>43907</v>
      </c>
      <c r="C11" s="48">
        <v>1487</v>
      </c>
      <c r="D11" s="46"/>
      <c r="E11" s="7"/>
    </row>
    <row r="12" spans="1:15" x14ac:dyDescent="0.35">
      <c r="A12" s="11">
        <f t="shared" si="0"/>
        <v>43908</v>
      </c>
      <c r="B12" s="11">
        <v>43908</v>
      </c>
      <c r="C12" s="48">
        <v>1483</v>
      </c>
      <c r="D12" s="46"/>
      <c r="E12" s="7"/>
      <c r="F12" s="7"/>
      <c r="G12" s="7"/>
      <c r="H12" s="7"/>
      <c r="I12" s="7"/>
      <c r="J12" s="8"/>
      <c r="K12" s="8"/>
      <c r="L12" s="8"/>
      <c r="M12" s="8"/>
      <c r="N12" s="8"/>
      <c r="O12" s="8"/>
    </row>
    <row r="13" spans="1:15" x14ac:dyDescent="0.35">
      <c r="A13" s="11" t="str">
        <f t="shared" si="0"/>
        <v/>
      </c>
      <c r="B13" s="11">
        <v>43909</v>
      </c>
      <c r="C13" s="48">
        <v>1411</v>
      </c>
      <c r="D13" s="46"/>
      <c r="E13" s="7"/>
      <c r="F13" s="7"/>
      <c r="G13" s="7"/>
      <c r="H13" s="7"/>
      <c r="I13" s="7"/>
      <c r="J13" s="8"/>
      <c r="K13" s="8"/>
      <c r="L13" s="8"/>
      <c r="M13" s="8"/>
      <c r="N13" s="8"/>
      <c r="O13" s="8"/>
    </row>
    <row r="14" spans="1:15" x14ac:dyDescent="0.35">
      <c r="A14" s="11" t="str">
        <f t="shared" si="0"/>
        <v/>
      </c>
      <c r="B14" s="11">
        <v>43910</v>
      </c>
      <c r="C14" s="48">
        <v>1358</v>
      </c>
      <c r="D14" s="46"/>
      <c r="E14" s="7"/>
      <c r="F14" s="7"/>
      <c r="G14" s="7"/>
      <c r="H14" s="7"/>
      <c r="I14" s="7"/>
      <c r="J14" s="8"/>
      <c r="K14" s="8"/>
      <c r="L14" s="8"/>
      <c r="M14" s="8"/>
      <c r="N14" s="8"/>
      <c r="O14" s="8"/>
    </row>
    <row r="15" spans="1:15" x14ac:dyDescent="0.35">
      <c r="A15" s="11" t="str">
        <f t="shared" si="0"/>
        <v/>
      </c>
      <c r="B15" s="11">
        <v>43913</v>
      </c>
      <c r="C15" s="48">
        <v>1209</v>
      </c>
      <c r="D15" s="46"/>
      <c r="E15" s="7"/>
      <c r="F15" s="7"/>
      <c r="G15" s="7"/>
      <c r="H15" s="7"/>
      <c r="I15" s="7"/>
      <c r="J15" s="8"/>
      <c r="K15" s="8"/>
      <c r="L15" s="8"/>
      <c r="M15" s="8"/>
      <c r="N15" s="8"/>
      <c r="O15" s="8"/>
    </row>
    <row r="16" spans="1:15" x14ac:dyDescent="0.35">
      <c r="A16" s="11" t="str">
        <f t="shared" si="0"/>
        <v/>
      </c>
      <c r="B16" s="11">
        <v>43914</v>
      </c>
      <c r="C16" s="48">
        <v>1200</v>
      </c>
      <c r="D16" s="46"/>
      <c r="E16" s="7"/>
      <c r="F16" s="7"/>
      <c r="G16" s="7"/>
      <c r="H16" s="7"/>
      <c r="I16" s="7"/>
      <c r="J16" s="8"/>
      <c r="K16" s="8"/>
      <c r="L16" s="8"/>
      <c r="M16" s="8"/>
      <c r="N16" s="8"/>
      <c r="O16" s="8"/>
    </row>
    <row r="17" spans="1:15" x14ac:dyDescent="0.35">
      <c r="A17" s="11">
        <f t="shared" si="0"/>
        <v>43915</v>
      </c>
      <c r="B17" s="11">
        <v>43915</v>
      </c>
      <c r="C17" s="48">
        <v>1120</v>
      </c>
      <c r="D17" s="46"/>
      <c r="E17" s="7"/>
      <c r="F17" s="7"/>
      <c r="G17" s="7"/>
      <c r="H17" s="7"/>
      <c r="I17" s="7"/>
      <c r="J17" s="8"/>
      <c r="K17" s="8"/>
      <c r="L17" s="8"/>
      <c r="M17" s="8"/>
      <c r="N17" s="8"/>
      <c r="O17" s="8"/>
    </row>
    <row r="18" spans="1:15" x14ac:dyDescent="0.35">
      <c r="A18" s="11" t="str">
        <f t="shared" si="0"/>
        <v/>
      </c>
      <c r="B18" s="11">
        <v>43916</v>
      </c>
      <c r="C18" s="48">
        <v>1090</v>
      </c>
      <c r="D18" s="46"/>
      <c r="E18" s="7"/>
      <c r="F18" s="7"/>
      <c r="G18" s="7"/>
      <c r="H18" s="7"/>
      <c r="I18" s="7"/>
      <c r="J18" s="8"/>
      <c r="K18" s="8"/>
      <c r="L18" s="8"/>
      <c r="M18" s="8"/>
      <c r="N18" s="8"/>
      <c r="O18" s="8"/>
    </row>
    <row r="19" spans="1:15" x14ac:dyDescent="0.35">
      <c r="A19" s="11" t="str">
        <f t="shared" si="0"/>
        <v/>
      </c>
      <c r="B19" s="11">
        <v>43917</v>
      </c>
      <c r="C19" s="48">
        <v>1075</v>
      </c>
      <c r="D19" s="46"/>
      <c r="E19" s="7"/>
      <c r="F19" s="7"/>
      <c r="G19" s="7"/>
      <c r="H19" s="7"/>
      <c r="I19" s="7"/>
      <c r="J19" s="8"/>
      <c r="K19" s="8"/>
      <c r="L19" s="8"/>
      <c r="M19" s="8"/>
      <c r="N19" s="8"/>
      <c r="O19" s="8"/>
    </row>
    <row r="20" spans="1:15" x14ac:dyDescent="0.35">
      <c r="A20" s="11" t="str">
        <f t="shared" si="0"/>
        <v/>
      </c>
      <c r="B20" s="11">
        <v>43920</v>
      </c>
      <c r="C20" s="48">
        <v>1041</v>
      </c>
      <c r="D20" s="46"/>
      <c r="E20" s="7"/>
      <c r="F20" s="7"/>
      <c r="G20" s="7"/>
      <c r="H20" s="7"/>
      <c r="I20" s="7"/>
      <c r="J20" s="8"/>
      <c r="K20" s="8"/>
      <c r="L20" s="8"/>
      <c r="M20" s="8"/>
      <c r="N20" s="8"/>
      <c r="O20" s="8"/>
    </row>
    <row r="21" spans="1:15" x14ac:dyDescent="0.35">
      <c r="A21" s="11" t="str">
        <f t="shared" si="0"/>
        <v/>
      </c>
      <c r="B21" s="11">
        <v>43921</v>
      </c>
      <c r="C21" s="48">
        <v>987</v>
      </c>
      <c r="D21" s="46"/>
      <c r="E21" s="7"/>
      <c r="F21" s="7"/>
      <c r="G21" s="7"/>
      <c r="H21" s="7"/>
      <c r="I21" s="7"/>
      <c r="J21" s="8"/>
      <c r="K21" s="8"/>
      <c r="L21" s="8"/>
      <c r="M21" s="8"/>
      <c r="N21" s="8"/>
      <c r="O21" s="8"/>
    </row>
    <row r="22" spans="1:15" x14ac:dyDescent="0.35">
      <c r="A22" s="11">
        <f t="shared" si="0"/>
        <v>43922</v>
      </c>
      <c r="B22" s="11">
        <v>43922</v>
      </c>
      <c r="C22" s="48">
        <v>921</v>
      </c>
      <c r="D22" s="46"/>
      <c r="E22" s="7"/>
      <c r="F22" s="7"/>
      <c r="G22" s="7"/>
      <c r="H22" s="7"/>
      <c r="I22" s="7"/>
      <c r="J22" s="8"/>
      <c r="K22" s="8"/>
      <c r="L22" s="8"/>
      <c r="M22" s="8"/>
      <c r="N22" s="8"/>
      <c r="O22" s="8"/>
    </row>
    <row r="23" spans="1:15" x14ac:dyDescent="0.35">
      <c r="A23" s="11" t="str">
        <f t="shared" si="0"/>
        <v/>
      </c>
      <c r="B23" s="11">
        <v>43923</v>
      </c>
      <c r="C23" s="48">
        <v>890</v>
      </c>
      <c r="D23" s="46"/>
      <c r="E23" s="7"/>
      <c r="F23" s="7"/>
      <c r="G23" s="7"/>
      <c r="H23" s="7"/>
      <c r="I23" s="7"/>
      <c r="J23" s="8"/>
      <c r="K23" s="8"/>
      <c r="L23" s="8"/>
      <c r="M23" s="8"/>
      <c r="N23" s="8"/>
      <c r="O23" s="8"/>
    </row>
    <row r="24" spans="1:15" x14ac:dyDescent="0.35">
      <c r="A24" s="11" t="str">
        <f t="shared" si="0"/>
        <v/>
      </c>
      <c r="B24" s="11">
        <v>43924</v>
      </c>
      <c r="C24" s="48">
        <v>805</v>
      </c>
      <c r="D24" s="46"/>
      <c r="F24" s="7"/>
      <c r="G24" s="7"/>
      <c r="H24" s="7"/>
      <c r="I24" s="7"/>
      <c r="J24" s="8"/>
      <c r="K24" s="8"/>
      <c r="L24" s="8"/>
      <c r="M24" s="8"/>
      <c r="N24" s="8"/>
      <c r="O24" s="8"/>
    </row>
    <row r="25" spans="1:15" x14ac:dyDescent="0.35">
      <c r="A25" s="11" t="str">
        <f t="shared" si="0"/>
        <v/>
      </c>
      <c r="B25" s="11">
        <v>43927</v>
      </c>
      <c r="C25" s="48">
        <v>740</v>
      </c>
      <c r="D25" s="46"/>
      <c r="F25" s="7"/>
      <c r="G25" s="7"/>
      <c r="H25" s="7"/>
      <c r="I25" s="7"/>
      <c r="J25" s="8"/>
      <c r="K25" s="8"/>
      <c r="L25" s="8"/>
      <c r="M25" s="8"/>
      <c r="N25" s="8"/>
      <c r="O25" s="8"/>
    </row>
    <row r="26" spans="1:15" x14ac:dyDescent="0.35">
      <c r="A26" s="11" t="str">
        <f t="shared" si="0"/>
        <v/>
      </c>
      <c r="B26" s="11">
        <v>43928</v>
      </c>
      <c r="C26" s="48">
        <v>725</v>
      </c>
      <c r="D26" s="46"/>
      <c r="F26" s="7"/>
      <c r="G26" s="7"/>
      <c r="H26" s="7"/>
      <c r="I26" s="7"/>
      <c r="J26" s="8"/>
      <c r="K26" s="8"/>
      <c r="L26" s="8"/>
      <c r="M26" s="8"/>
      <c r="N26" s="8"/>
      <c r="O26" s="8"/>
    </row>
    <row r="27" spans="1:15" x14ac:dyDescent="0.35">
      <c r="A27" s="11">
        <f t="shared" si="0"/>
        <v>43929</v>
      </c>
      <c r="B27" s="11">
        <v>43929</v>
      </c>
      <c r="C27" s="48">
        <v>692</v>
      </c>
      <c r="D27" s="46"/>
      <c r="F27" s="7"/>
      <c r="G27" s="7"/>
      <c r="H27" s="7"/>
      <c r="I27" s="7"/>
      <c r="J27" s="8"/>
      <c r="K27" s="8"/>
      <c r="L27" s="8"/>
      <c r="M27" s="8"/>
      <c r="N27" s="8"/>
      <c r="O27" s="8"/>
    </row>
    <row r="28" spans="1:15" x14ac:dyDescent="0.35">
      <c r="A28" s="11" t="str">
        <f t="shared" si="0"/>
        <v/>
      </c>
      <c r="B28" s="11">
        <v>43930</v>
      </c>
      <c r="C28" s="48">
        <v>687</v>
      </c>
      <c r="D28" s="46"/>
      <c r="F28" s="7"/>
      <c r="G28" s="7"/>
      <c r="H28" s="7"/>
      <c r="I28" s="7"/>
      <c r="J28" s="8"/>
      <c r="K28" s="8"/>
      <c r="L28" s="8"/>
      <c r="M28" s="8"/>
      <c r="N28" s="8"/>
      <c r="O28" s="8"/>
    </row>
    <row r="29" spans="1:15" x14ac:dyDescent="0.35">
      <c r="A29" s="11" t="str">
        <f t="shared" si="0"/>
        <v/>
      </c>
      <c r="B29" s="11">
        <v>43931</v>
      </c>
      <c r="C29" s="48">
        <v>652</v>
      </c>
      <c r="D29" s="46"/>
      <c r="F29" s="7"/>
      <c r="G29" s="7"/>
      <c r="H29" s="7"/>
      <c r="I29" s="7"/>
      <c r="J29" s="8"/>
      <c r="K29" s="8"/>
      <c r="L29" s="8"/>
      <c r="M29" s="8"/>
      <c r="N29" s="8"/>
      <c r="O29" s="8"/>
    </row>
    <row r="30" spans="1:15" x14ac:dyDescent="0.35">
      <c r="A30" s="13" t="str">
        <f t="shared" si="0"/>
        <v/>
      </c>
      <c r="B30" s="13">
        <v>43934</v>
      </c>
      <c r="C30" s="48">
        <v>611</v>
      </c>
      <c r="D30" s="46"/>
    </row>
    <row r="31" spans="1:15" x14ac:dyDescent="0.35">
      <c r="A31" s="13" t="str">
        <f t="shared" si="0"/>
        <v/>
      </c>
      <c r="B31" s="13">
        <v>43935</v>
      </c>
      <c r="C31" s="48">
        <v>589</v>
      </c>
      <c r="D31" s="31"/>
    </row>
    <row r="32" spans="1:15" x14ac:dyDescent="0.35">
      <c r="A32" s="13">
        <f t="shared" si="0"/>
        <v>43936</v>
      </c>
      <c r="B32" s="13">
        <v>43936</v>
      </c>
      <c r="C32" s="48">
        <v>591</v>
      </c>
      <c r="D32" s="31"/>
    </row>
    <row r="33" spans="1:4" x14ac:dyDescent="0.35">
      <c r="A33" s="13" t="str">
        <f t="shared" si="0"/>
        <v/>
      </c>
      <c r="B33" s="13">
        <v>43937</v>
      </c>
      <c r="C33" s="74">
        <v>616</v>
      </c>
      <c r="D33" s="31"/>
    </row>
    <row r="34" spans="1:4" x14ac:dyDescent="0.35">
      <c r="A34" s="13" t="str">
        <f t="shared" si="0"/>
        <v/>
      </c>
      <c r="B34" s="13">
        <v>43938</v>
      </c>
      <c r="C34" s="74">
        <v>628</v>
      </c>
      <c r="D34" s="31"/>
    </row>
    <row r="35" spans="1:4" x14ac:dyDescent="0.35">
      <c r="A35" s="13" t="str">
        <f t="shared" si="0"/>
        <v/>
      </c>
      <c r="B35" s="13">
        <v>43941</v>
      </c>
      <c r="C35" s="74">
        <v>619</v>
      </c>
      <c r="D35" s="31"/>
    </row>
    <row r="36" spans="1:4" x14ac:dyDescent="0.35">
      <c r="A36" s="13" t="str">
        <f t="shared" si="0"/>
        <v/>
      </c>
      <c r="B36" s="13">
        <v>43942</v>
      </c>
      <c r="C36" s="74">
        <v>587</v>
      </c>
      <c r="D36" s="31"/>
    </row>
    <row r="37" spans="1:4" x14ac:dyDescent="0.35">
      <c r="A37" s="13">
        <f t="shared" si="0"/>
        <v>43943</v>
      </c>
      <c r="B37" s="13">
        <v>43943</v>
      </c>
      <c r="C37" s="74">
        <v>610</v>
      </c>
      <c r="D37" s="31"/>
    </row>
    <row r="38" spans="1:4" x14ac:dyDescent="0.35">
      <c r="A38" s="13" t="str">
        <f t="shared" si="0"/>
        <v/>
      </c>
      <c r="B38" s="13">
        <v>43944</v>
      </c>
      <c r="C38" s="74">
        <v>600</v>
      </c>
      <c r="D38" s="31"/>
    </row>
    <row r="39" spans="1:4" x14ac:dyDescent="0.35">
      <c r="A39" s="13" t="str">
        <f t="shared" si="0"/>
        <v/>
      </c>
      <c r="B39" s="13">
        <v>43945</v>
      </c>
      <c r="C39" s="74">
        <v>582</v>
      </c>
      <c r="D39" s="31"/>
    </row>
    <row r="40" spans="1:4" x14ac:dyDescent="0.35">
      <c r="A40" s="13" t="str">
        <f t="shared" si="0"/>
        <v/>
      </c>
      <c r="B40" s="13">
        <v>43948</v>
      </c>
      <c r="C40" s="74">
        <v>580</v>
      </c>
      <c r="D40" s="31"/>
    </row>
    <row r="41" spans="1:4" x14ac:dyDescent="0.35">
      <c r="A41" s="13" t="str">
        <f t="shared" si="0"/>
        <v/>
      </c>
      <c r="B41" s="13">
        <v>43949</v>
      </c>
      <c r="C41" s="74">
        <v>591</v>
      </c>
      <c r="D41" s="31"/>
    </row>
    <row r="42" spans="1:4" x14ac:dyDescent="0.35">
      <c r="A42" s="13">
        <f t="shared" si="0"/>
        <v>43950</v>
      </c>
      <c r="B42" s="13">
        <v>43950</v>
      </c>
      <c r="C42" s="74">
        <v>597</v>
      </c>
      <c r="D42" s="31"/>
    </row>
    <row r="43" spans="1:4" x14ac:dyDescent="0.35">
      <c r="A43" s="13" t="str">
        <f t="shared" si="0"/>
        <v/>
      </c>
      <c r="B43" s="13">
        <v>43951</v>
      </c>
      <c r="C43" s="74">
        <v>593</v>
      </c>
      <c r="D43" s="31"/>
    </row>
    <row r="44" spans="1:4" x14ac:dyDescent="0.35">
      <c r="A44" s="13" t="str">
        <f t="shared" si="0"/>
        <v/>
      </c>
      <c r="B44" s="13">
        <v>43952</v>
      </c>
      <c r="C44" s="74">
        <v>607</v>
      </c>
      <c r="D44" s="31"/>
    </row>
    <row r="45" spans="1:4" x14ac:dyDescent="0.35">
      <c r="A45" s="13" t="str">
        <f t="shared" si="0"/>
        <v/>
      </c>
      <c r="B45" s="13">
        <v>43955</v>
      </c>
      <c r="C45" s="74">
        <v>600</v>
      </c>
      <c r="D45" s="31"/>
    </row>
    <row r="46" spans="1:4" x14ac:dyDescent="0.35">
      <c r="A46" s="13" t="str">
        <f t="shared" si="0"/>
        <v/>
      </c>
      <c r="B46" s="13">
        <v>43956</v>
      </c>
      <c r="C46" s="74">
        <v>607</v>
      </c>
      <c r="D46" s="31"/>
    </row>
    <row r="47" spans="1:4" x14ac:dyDescent="0.35">
      <c r="A47" s="13">
        <f t="shared" si="0"/>
        <v>43957</v>
      </c>
      <c r="B47" s="13">
        <v>43957</v>
      </c>
      <c r="C47" s="74">
        <v>613</v>
      </c>
      <c r="D47" s="31"/>
    </row>
    <row r="48" spans="1:4" x14ac:dyDescent="0.35">
      <c r="A48" s="13" t="str">
        <f t="shared" si="0"/>
        <v/>
      </c>
      <c r="B48" s="13">
        <v>43958</v>
      </c>
      <c r="C48" s="74">
        <v>608</v>
      </c>
      <c r="D48" s="31"/>
    </row>
    <row r="49" spans="1:4" x14ac:dyDescent="0.35">
      <c r="A49" s="13" t="str">
        <f t="shared" si="0"/>
        <v/>
      </c>
      <c r="B49" s="13">
        <v>43959</v>
      </c>
      <c r="C49" s="74">
        <v>632</v>
      </c>
      <c r="D49" s="31"/>
    </row>
    <row r="50" spans="1:4" x14ac:dyDescent="0.35">
      <c r="A50" s="13" t="str">
        <f t="shared" si="0"/>
        <v/>
      </c>
      <c r="B50" s="13">
        <v>43962</v>
      </c>
      <c r="C50" s="74">
        <v>610</v>
      </c>
      <c r="D50" s="31"/>
    </row>
    <row r="51" spans="1:4" x14ac:dyDescent="0.35">
      <c r="A51" s="13" t="str">
        <f t="shared" si="0"/>
        <v/>
      </c>
      <c r="B51" s="13">
        <v>43963</v>
      </c>
      <c r="C51" s="74">
        <v>632</v>
      </c>
      <c r="D51" s="31"/>
    </row>
    <row r="52" spans="1:4" x14ac:dyDescent="0.35">
      <c r="A52" s="13">
        <f t="shared" si="0"/>
        <v>43964</v>
      </c>
      <c r="B52" s="13">
        <v>43964</v>
      </c>
      <c r="C52" s="74">
        <v>630</v>
      </c>
      <c r="D52" s="31"/>
    </row>
    <row r="53" spans="1:4" x14ac:dyDescent="0.35">
      <c r="A53" s="13" t="str">
        <f t="shared" si="0"/>
        <v/>
      </c>
      <c r="B53" s="13">
        <v>43965</v>
      </c>
      <c r="C53" s="74">
        <v>638</v>
      </c>
      <c r="D53" s="31"/>
    </row>
    <row r="54" spans="1:4" x14ac:dyDescent="0.35">
      <c r="A54" s="13" t="str">
        <f t="shared" si="0"/>
        <v/>
      </c>
      <c r="B54" s="13">
        <v>43966</v>
      </c>
      <c r="C54" s="74">
        <v>662</v>
      </c>
      <c r="D54" s="31"/>
    </row>
    <row r="55" spans="1:4" x14ac:dyDescent="0.35">
      <c r="A55" s="13" t="str">
        <f t="shared" si="0"/>
        <v/>
      </c>
      <c r="B55" s="13">
        <v>43969</v>
      </c>
      <c r="C55" s="74">
        <v>647</v>
      </c>
      <c r="D55" s="31"/>
    </row>
    <row r="56" spans="1:4" x14ac:dyDescent="0.35">
      <c r="A56" s="13" t="str">
        <f t="shared" si="0"/>
        <v/>
      </c>
      <c r="B56" s="13">
        <v>43970</v>
      </c>
      <c r="C56" s="74">
        <v>653</v>
      </c>
      <c r="D56" s="31"/>
    </row>
    <row r="57" spans="1:4" x14ac:dyDescent="0.35">
      <c r="A57" s="13">
        <f t="shared" si="0"/>
        <v>43971</v>
      </c>
      <c r="B57" s="13">
        <v>43971</v>
      </c>
      <c r="C57" s="74">
        <v>659</v>
      </c>
      <c r="D57" s="31"/>
    </row>
    <row r="58" spans="1:4" x14ac:dyDescent="0.35">
      <c r="A58" s="13" t="str">
        <f t="shared" si="0"/>
        <v/>
      </c>
      <c r="B58" s="13">
        <v>43972</v>
      </c>
      <c r="C58" s="74">
        <v>680</v>
      </c>
      <c r="D58" s="31"/>
    </row>
    <row r="59" spans="1:4" x14ac:dyDescent="0.35">
      <c r="A59" s="13" t="str">
        <f t="shared" si="0"/>
        <v/>
      </c>
      <c r="B59" s="13">
        <v>43973</v>
      </c>
      <c r="C59" s="74">
        <v>697</v>
      </c>
      <c r="D59" s="31"/>
    </row>
    <row r="60" spans="1:4" x14ac:dyDescent="0.35">
      <c r="A60" s="13" t="str">
        <f t="shared" si="0"/>
        <v/>
      </c>
      <c r="B60" s="13">
        <v>43976</v>
      </c>
      <c r="C60" s="74">
        <v>704</v>
      </c>
      <c r="D60" s="31"/>
    </row>
    <row r="61" spans="1:4" x14ac:dyDescent="0.35">
      <c r="A61" s="13" t="str">
        <f t="shared" si="0"/>
        <v/>
      </c>
      <c r="B61" s="13">
        <v>43977</v>
      </c>
      <c r="C61" s="74">
        <v>700</v>
      </c>
      <c r="D61" s="31"/>
    </row>
    <row r="62" spans="1:4" x14ac:dyDescent="0.35">
      <c r="A62" s="13">
        <f t="shared" si="0"/>
        <v>43978</v>
      </c>
      <c r="B62" s="13">
        <v>43978</v>
      </c>
      <c r="C62" s="74">
        <v>703</v>
      </c>
      <c r="D62" s="31"/>
    </row>
    <row r="63" spans="1:4" x14ac:dyDescent="0.35">
      <c r="A63" s="13" t="str">
        <f t="shared" si="0"/>
        <v/>
      </c>
      <c r="B63" s="13">
        <v>43979</v>
      </c>
      <c r="C63" s="74">
        <v>723</v>
      </c>
      <c r="D63" s="31"/>
    </row>
    <row r="64" spans="1:4" x14ac:dyDescent="0.35">
      <c r="A64" s="13" t="str">
        <f t="shared" si="0"/>
        <v/>
      </c>
      <c r="B64" s="13">
        <v>43980</v>
      </c>
      <c r="C64" s="74">
        <v>738</v>
      </c>
      <c r="D64" s="31"/>
    </row>
    <row r="65" spans="1:4" x14ac:dyDescent="0.35">
      <c r="A65" s="13" t="str">
        <f t="shared" si="0"/>
        <v/>
      </c>
      <c r="B65" s="13">
        <v>43983</v>
      </c>
      <c r="C65" s="74">
        <v>738</v>
      </c>
      <c r="D65" s="31"/>
    </row>
    <row r="66" spans="1:4" x14ac:dyDescent="0.35">
      <c r="A66" s="13" t="str">
        <f t="shared" si="0"/>
        <v/>
      </c>
      <c r="B66" s="13">
        <v>43984</v>
      </c>
      <c r="C66" s="74">
        <v>730</v>
      </c>
      <c r="D66" s="31"/>
    </row>
    <row r="67" spans="1:4" x14ac:dyDescent="0.35">
      <c r="A67" s="13">
        <f t="shared" si="0"/>
        <v>43985</v>
      </c>
      <c r="B67" s="13">
        <v>43985</v>
      </c>
      <c r="C67" s="74">
        <v>759</v>
      </c>
      <c r="D67" s="31"/>
    </row>
    <row r="68" spans="1:4" x14ac:dyDescent="0.35">
      <c r="A68" s="13" t="str">
        <f t="shared" si="0"/>
        <v/>
      </c>
      <c r="B68" s="13">
        <v>43986</v>
      </c>
      <c r="C68" s="74">
        <v>769</v>
      </c>
      <c r="D68" s="31"/>
    </row>
    <row r="69" spans="1:4" x14ac:dyDescent="0.35">
      <c r="A69" s="13" t="str">
        <f t="shared" ref="A69:A130" si="1">IF(B69=$A$3,B69,IF(MOD(B69-$B$4,7)=0,B69,""))</f>
        <v/>
      </c>
      <c r="B69" s="13">
        <v>43987</v>
      </c>
      <c r="C69" s="74">
        <v>774</v>
      </c>
      <c r="D69" s="31"/>
    </row>
    <row r="70" spans="1:4" x14ac:dyDescent="0.35">
      <c r="A70" s="13" t="str">
        <f t="shared" si="1"/>
        <v/>
      </c>
      <c r="B70" s="13">
        <v>43990</v>
      </c>
      <c r="C70" s="74">
        <v>768</v>
      </c>
      <c r="D70" s="31"/>
    </row>
    <row r="71" spans="1:4" x14ac:dyDescent="0.35">
      <c r="A71" s="13" t="str">
        <f t="shared" si="1"/>
        <v/>
      </c>
      <c r="B71" s="13">
        <v>43991</v>
      </c>
      <c r="C71" s="74">
        <v>737</v>
      </c>
      <c r="D71" s="31"/>
    </row>
    <row r="72" spans="1:4" x14ac:dyDescent="0.35">
      <c r="A72" s="13">
        <f t="shared" si="1"/>
        <v>43992</v>
      </c>
      <c r="B72" s="13">
        <v>43992</v>
      </c>
      <c r="C72" s="74">
        <v>747</v>
      </c>
      <c r="D72" s="31"/>
    </row>
    <row r="73" spans="1:4" x14ac:dyDescent="0.35">
      <c r="A73" s="13" t="str">
        <f t="shared" si="1"/>
        <v/>
      </c>
      <c r="B73" s="13">
        <v>43993</v>
      </c>
      <c r="C73" s="74">
        <v>748</v>
      </c>
      <c r="D73" s="31"/>
    </row>
    <row r="74" spans="1:4" x14ac:dyDescent="0.35">
      <c r="A74" s="13" t="str">
        <f t="shared" si="1"/>
        <v/>
      </c>
      <c r="B74" s="13">
        <v>43994</v>
      </c>
      <c r="C74" s="74">
        <v>766</v>
      </c>
      <c r="D74" s="31"/>
    </row>
    <row r="75" spans="1:4" x14ac:dyDescent="0.35">
      <c r="A75" s="13" t="str">
        <f t="shared" si="1"/>
        <v/>
      </c>
      <c r="B75" s="62">
        <v>43997</v>
      </c>
      <c r="C75" s="74">
        <v>739</v>
      </c>
      <c r="D75" s="31"/>
    </row>
    <row r="76" spans="1:4" x14ac:dyDescent="0.35">
      <c r="A76" s="13" t="str">
        <f t="shared" si="1"/>
        <v/>
      </c>
      <c r="B76" s="62">
        <v>43998</v>
      </c>
      <c r="C76" s="51">
        <v>745</v>
      </c>
      <c r="D76" s="31"/>
    </row>
    <row r="77" spans="1:4" x14ac:dyDescent="0.35">
      <c r="A77" s="13">
        <f t="shared" si="1"/>
        <v>43999</v>
      </c>
      <c r="B77" s="62">
        <v>43999</v>
      </c>
      <c r="C77" s="51">
        <v>754</v>
      </c>
    </row>
    <row r="78" spans="1:4" x14ac:dyDescent="0.35">
      <c r="A78" s="13" t="str">
        <f t="shared" si="1"/>
        <v/>
      </c>
      <c r="B78" s="62">
        <v>44000</v>
      </c>
      <c r="C78" s="51">
        <v>770</v>
      </c>
    </row>
    <row r="79" spans="1:4" x14ac:dyDescent="0.35">
      <c r="A79" s="13" t="str">
        <f t="shared" si="1"/>
        <v/>
      </c>
      <c r="B79" s="62">
        <v>44001</v>
      </c>
      <c r="C79" s="51">
        <v>777</v>
      </c>
    </row>
    <row r="80" spans="1:4" x14ac:dyDescent="0.35">
      <c r="A80" s="13" t="str">
        <f t="shared" si="1"/>
        <v/>
      </c>
      <c r="B80" s="62">
        <v>44004</v>
      </c>
      <c r="C80" s="51">
        <v>784</v>
      </c>
    </row>
    <row r="81" spans="1:3" x14ac:dyDescent="0.35">
      <c r="A81" s="13" t="str">
        <f t="shared" si="1"/>
        <v/>
      </c>
      <c r="B81" s="62">
        <v>44005</v>
      </c>
      <c r="C81" s="51">
        <v>765</v>
      </c>
    </row>
    <row r="82" spans="1:3" x14ac:dyDescent="0.35">
      <c r="A82" s="13">
        <f t="shared" si="1"/>
        <v>44006</v>
      </c>
      <c r="B82" s="62">
        <v>44006</v>
      </c>
      <c r="C82" s="51">
        <v>772</v>
      </c>
    </row>
    <row r="83" spans="1:3" x14ac:dyDescent="0.35">
      <c r="A83" s="13" t="str">
        <f t="shared" si="1"/>
        <v/>
      </c>
      <c r="B83" s="62">
        <v>44007</v>
      </c>
      <c r="C83" s="51">
        <v>776</v>
      </c>
    </row>
    <row r="84" spans="1:3" x14ac:dyDescent="0.35">
      <c r="A84" s="13" t="str">
        <f t="shared" si="1"/>
        <v/>
      </c>
      <c r="B84" s="62">
        <v>44008</v>
      </c>
      <c r="C84" s="51">
        <v>792</v>
      </c>
    </row>
    <row r="85" spans="1:3" x14ac:dyDescent="0.35">
      <c r="A85" s="13" t="str">
        <f t="shared" si="1"/>
        <v/>
      </c>
      <c r="B85" s="62">
        <v>44011</v>
      </c>
      <c r="C85" s="51">
        <v>793</v>
      </c>
    </row>
    <row r="86" spans="1:3" x14ac:dyDescent="0.35">
      <c r="A86" s="13" t="str">
        <f t="shared" si="1"/>
        <v/>
      </c>
      <c r="B86" s="62">
        <v>44012</v>
      </c>
      <c r="C86" s="51">
        <v>773</v>
      </c>
    </row>
    <row r="87" spans="1:3" x14ac:dyDescent="0.35">
      <c r="A87" s="13">
        <f t="shared" si="1"/>
        <v>44013</v>
      </c>
      <c r="B87" s="62">
        <v>44013</v>
      </c>
      <c r="C87" s="51">
        <v>795</v>
      </c>
    </row>
    <row r="88" spans="1:3" x14ac:dyDescent="0.35">
      <c r="A88" s="13" t="str">
        <f t="shared" si="1"/>
        <v/>
      </c>
      <c r="B88" s="62">
        <v>44014</v>
      </c>
      <c r="C88" s="51">
        <v>825</v>
      </c>
    </row>
    <row r="89" spans="1:3" x14ac:dyDescent="0.35">
      <c r="A89" s="13" t="str">
        <f t="shared" si="1"/>
        <v/>
      </c>
      <c r="B89" s="62">
        <v>44015</v>
      </c>
      <c r="C89" s="51">
        <v>833</v>
      </c>
    </row>
    <row r="90" spans="1:3" x14ac:dyDescent="0.35">
      <c r="A90" s="13" t="str">
        <f t="shared" si="1"/>
        <v/>
      </c>
      <c r="B90" s="62">
        <v>44018</v>
      </c>
      <c r="C90" s="51">
        <v>831</v>
      </c>
    </row>
    <row r="91" spans="1:3" x14ac:dyDescent="0.35">
      <c r="A91" s="13" t="str">
        <f t="shared" si="1"/>
        <v/>
      </c>
      <c r="B91" s="62">
        <v>44019</v>
      </c>
      <c r="C91" s="51">
        <v>834</v>
      </c>
    </row>
    <row r="92" spans="1:3" x14ac:dyDescent="0.35">
      <c r="A92" s="13">
        <f t="shared" si="1"/>
        <v>44020</v>
      </c>
      <c r="B92" s="62">
        <v>44020</v>
      </c>
      <c r="C92" s="51">
        <v>841</v>
      </c>
    </row>
    <row r="93" spans="1:3" x14ac:dyDescent="0.35">
      <c r="A93" s="13" t="str">
        <f t="shared" si="1"/>
        <v/>
      </c>
      <c r="B93" s="62">
        <v>44021</v>
      </c>
      <c r="C93" s="51">
        <v>855</v>
      </c>
    </row>
    <row r="94" spans="1:3" x14ac:dyDescent="0.35">
      <c r="A94" s="13" t="str">
        <f t="shared" si="1"/>
        <v/>
      </c>
      <c r="B94" s="62">
        <v>44022</v>
      </c>
      <c r="C94" s="51">
        <v>855</v>
      </c>
    </row>
    <row r="95" spans="1:3" x14ac:dyDescent="0.35">
      <c r="A95" s="13" t="str">
        <f t="shared" si="1"/>
        <v/>
      </c>
      <c r="B95" s="62">
        <v>44025</v>
      </c>
      <c r="C95" s="51">
        <v>833</v>
      </c>
    </row>
    <row r="96" spans="1:3" x14ac:dyDescent="0.35">
      <c r="A96" s="13" t="str">
        <f t="shared" si="1"/>
        <v/>
      </c>
      <c r="B96" s="62">
        <v>44026</v>
      </c>
      <c r="C96" s="51">
        <v>853</v>
      </c>
    </row>
    <row r="97" spans="1:3" x14ac:dyDescent="0.35">
      <c r="A97" s="13">
        <f t="shared" si="1"/>
        <v>44027</v>
      </c>
      <c r="B97" s="62">
        <v>44027</v>
      </c>
      <c r="C97" s="51">
        <v>856</v>
      </c>
    </row>
    <row r="98" spans="1:3" x14ac:dyDescent="0.35">
      <c r="A98" s="13" t="str">
        <f t="shared" si="1"/>
        <v/>
      </c>
      <c r="B98" s="62">
        <v>44028</v>
      </c>
      <c r="C98" s="51">
        <v>860</v>
      </c>
    </row>
    <row r="99" spans="1:3" x14ac:dyDescent="0.35">
      <c r="A99" s="13" t="str">
        <f t="shared" si="1"/>
        <v/>
      </c>
      <c r="B99" s="62">
        <v>44029</v>
      </c>
      <c r="C99" s="51">
        <v>871</v>
      </c>
    </row>
    <row r="100" spans="1:3" x14ac:dyDescent="0.35">
      <c r="A100" s="13" t="str">
        <f t="shared" si="1"/>
        <v/>
      </c>
      <c r="B100" s="62">
        <v>44032</v>
      </c>
      <c r="C100" s="51">
        <v>867</v>
      </c>
    </row>
    <row r="101" spans="1:3" x14ac:dyDescent="0.35">
      <c r="A101" s="13" t="str">
        <f t="shared" si="1"/>
        <v/>
      </c>
      <c r="B101" s="62">
        <v>44033</v>
      </c>
      <c r="C101" s="51">
        <v>872</v>
      </c>
    </row>
    <row r="102" spans="1:3" x14ac:dyDescent="0.35">
      <c r="A102" s="13">
        <f t="shared" si="1"/>
        <v>44034</v>
      </c>
      <c r="B102" s="62">
        <v>44034</v>
      </c>
      <c r="C102" s="51">
        <v>892</v>
      </c>
    </row>
    <row r="103" spans="1:3" x14ac:dyDescent="0.35">
      <c r="A103" s="13" t="str">
        <f t="shared" si="1"/>
        <v/>
      </c>
      <c r="B103" s="62">
        <v>44035</v>
      </c>
      <c r="C103" s="51">
        <v>902</v>
      </c>
    </row>
    <row r="104" spans="1:3" x14ac:dyDescent="0.35">
      <c r="A104" s="13" t="str">
        <f t="shared" si="1"/>
        <v/>
      </c>
      <c r="B104" s="62">
        <v>44036</v>
      </c>
      <c r="C104" s="51">
        <v>905</v>
      </c>
    </row>
    <row r="105" spans="1:3" x14ac:dyDescent="0.35">
      <c r="A105" s="13" t="str">
        <f t="shared" si="1"/>
        <v/>
      </c>
      <c r="B105" s="62">
        <v>44039</v>
      </c>
      <c r="C105" s="51">
        <v>921</v>
      </c>
    </row>
    <row r="106" spans="1:3" x14ac:dyDescent="0.35">
      <c r="A106" s="13" t="str">
        <f t="shared" si="1"/>
        <v/>
      </c>
      <c r="B106" s="62">
        <v>44040</v>
      </c>
      <c r="C106" s="51">
        <v>891</v>
      </c>
    </row>
    <row r="107" spans="1:3" x14ac:dyDescent="0.35">
      <c r="A107" s="13">
        <f t="shared" si="1"/>
        <v>44041</v>
      </c>
      <c r="B107" s="62">
        <v>44041</v>
      </c>
      <c r="C107" s="51">
        <v>920</v>
      </c>
    </row>
    <row r="108" spans="1:3" x14ac:dyDescent="0.35">
      <c r="A108" s="13" t="str">
        <f t="shared" si="1"/>
        <v/>
      </c>
      <c r="B108" s="62">
        <v>44042</v>
      </c>
      <c r="C108" s="51"/>
    </row>
    <row r="109" spans="1:3" x14ac:dyDescent="0.35">
      <c r="A109" s="13" t="str">
        <f t="shared" si="1"/>
        <v/>
      </c>
      <c r="B109" s="62">
        <v>44043</v>
      </c>
      <c r="C109" s="51"/>
    </row>
    <row r="110" spans="1:3" x14ac:dyDescent="0.35">
      <c r="A110" s="13" t="str">
        <f t="shared" si="1"/>
        <v/>
      </c>
      <c r="B110" s="62">
        <v>44044</v>
      </c>
      <c r="C110" s="51"/>
    </row>
    <row r="111" spans="1:3" x14ac:dyDescent="0.35">
      <c r="A111" s="13" t="str">
        <f t="shared" si="1"/>
        <v/>
      </c>
      <c r="B111" s="62">
        <v>44045</v>
      </c>
      <c r="C111" s="51"/>
    </row>
    <row r="112" spans="1:3" x14ac:dyDescent="0.35">
      <c r="A112" s="13" t="str">
        <f t="shared" si="1"/>
        <v/>
      </c>
      <c r="B112" s="62">
        <v>44046</v>
      </c>
      <c r="C112" s="51"/>
    </row>
    <row r="113" spans="1:3" x14ac:dyDescent="0.35">
      <c r="A113" s="13" t="str">
        <f t="shared" si="1"/>
        <v/>
      </c>
      <c r="B113" s="62">
        <v>44047</v>
      </c>
      <c r="C113" s="51"/>
    </row>
    <row r="114" spans="1:3" x14ac:dyDescent="0.35">
      <c r="A114" s="13">
        <f t="shared" si="1"/>
        <v>44048</v>
      </c>
      <c r="B114" s="62">
        <v>44048</v>
      </c>
      <c r="C114" s="51">
        <v>921</v>
      </c>
    </row>
    <row r="115" spans="1:3" x14ac:dyDescent="0.35">
      <c r="A115" s="13" t="str">
        <f t="shared" si="1"/>
        <v/>
      </c>
      <c r="B115" s="62">
        <v>44049</v>
      </c>
      <c r="C115" s="74"/>
    </row>
    <row r="116" spans="1:3" x14ac:dyDescent="0.35">
      <c r="A116" s="13" t="str">
        <f t="shared" si="1"/>
        <v/>
      </c>
      <c r="B116" s="62">
        <v>44050</v>
      </c>
      <c r="C116" s="74"/>
    </row>
    <row r="117" spans="1:3" x14ac:dyDescent="0.35">
      <c r="A117" s="13" t="str">
        <f t="shared" si="1"/>
        <v/>
      </c>
      <c r="B117" s="62">
        <v>44051</v>
      </c>
      <c r="C117" s="74"/>
    </row>
    <row r="118" spans="1:3" x14ac:dyDescent="0.35">
      <c r="A118" s="13" t="str">
        <f t="shared" si="1"/>
        <v/>
      </c>
      <c r="B118" s="62">
        <v>44052</v>
      </c>
      <c r="C118" s="74"/>
    </row>
    <row r="119" spans="1:3" x14ac:dyDescent="0.35">
      <c r="A119" s="13" t="str">
        <f t="shared" si="1"/>
        <v/>
      </c>
      <c r="B119" s="62">
        <v>44053</v>
      </c>
      <c r="C119" s="74"/>
    </row>
    <row r="120" spans="1:3" x14ac:dyDescent="0.35">
      <c r="A120" s="13" t="str">
        <f t="shared" si="1"/>
        <v/>
      </c>
      <c r="B120" s="62">
        <v>44054</v>
      </c>
      <c r="C120" s="74"/>
    </row>
    <row r="121" spans="1:3" x14ac:dyDescent="0.35">
      <c r="A121" s="13">
        <f t="shared" si="1"/>
        <v>44055</v>
      </c>
      <c r="B121" s="62">
        <v>44055</v>
      </c>
      <c r="C121" s="51">
        <v>937</v>
      </c>
    </row>
    <row r="122" spans="1:3" x14ac:dyDescent="0.35">
      <c r="A122" s="13" t="str">
        <f t="shared" si="1"/>
        <v/>
      </c>
      <c r="B122" s="62">
        <v>44056</v>
      </c>
      <c r="C122" s="74"/>
    </row>
    <row r="123" spans="1:3" x14ac:dyDescent="0.35">
      <c r="A123" s="13" t="str">
        <f t="shared" si="1"/>
        <v/>
      </c>
      <c r="B123" s="62">
        <v>44057</v>
      </c>
      <c r="C123" s="74"/>
    </row>
    <row r="124" spans="1:3" x14ac:dyDescent="0.35">
      <c r="A124" s="13" t="str">
        <f t="shared" si="1"/>
        <v/>
      </c>
      <c r="B124" s="62">
        <v>44058</v>
      </c>
      <c r="C124" s="74"/>
    </row>
    <row r="125" spans="1:3" x14ac:dyDescent="0.35">
      <c r="A125" s="13" t="str">
        <f t="shared" si="1"/>
        <v/>
      </c>
      <c r="B125" s="62">
        <v>44059</v>
      </c>
      <c r="C125" s="74"/>
    </row>
    <row r="126" spans="1:3" x14ac:dyDescent="0.35">
      <c r="A126" s="13" t="str">
        <f t="shared" si="1"/>
        <v/>
      </c>
      <c r="B126" s="62">
        <v>44060</v>
      </c>
      <c r="C126" s="74"/>
    </row>
    <row r="127" spans="1:3" x14ac:dyDescent="0.35">
      <c r="A127" s="13" t="str">
        <f t="shared" si="1"/>
        <v/>
      </c>
      <c r="B127" s="62">
        <v>44061</v>
      </c>
      <c r="C127" s="74"/>
    </row>
    <row r="128" spans="1:3" x14ac:dyDescent="0.35">
      <c r="A128" s="13">
        <f t="shared" si="1"/>
        <v>44062</v>
      </c>
      <c r="B128" s="62">
        <v>44062</v>
      </c>
      <c r="C128" s="51">
        <v>1031</v>
      </c>
    </row>
    <row r="129" spans="1:3" x14ac:dyDescent="0.35">
      <c r="A129" s="13" t="str">
        <f t="shared" si="1"/>
        <v/>
      </c>
      <c r="B129" s="62">
        <v>44063</v>
      </c>
      <c r="C129" s="74"/>
    </row>
    <row r="130" spans="1:3" x14ac:dyDescent="0.35">
      <c r="A130" s="13" t="str">
        <f t="shared" si="1"/>
        <v/>
      </c>
      <c r="B130" s="62">
        <v>44064</v>
      </c>
      <c r="C130" s="74"/>
    </row>
    <row r="131" spans="1:3" x14ac:dyDescent="0.35">
      <c r="A131" s="13" t="str">
        <f t="shared" ref="A131:A194" si="2">IF(B131=$A$3,B131,IF(MOD(B131-$B$4,7)=0,B131,""))</f>
        <v/>
      </c>
      <c r="B131" s="62">
        <v>44065</v>
      </c>
      <c r="C131" s="74"/>
    </row>
    <row r="132" spans="1:3" x14ac:dyDescent="0.35">
      <c r="A132" s="13" t="str">
        <f t="shared" si="2"/>
        <v/>
      </c>
      <c r="B132" s="62">
        <v>44066</v>
      </c>
      <c r="C132" s="74"/>
    </row>
    <row r="133" spans="1:3" x14ac:dyDescent="0.35">
      <c r="A133" s="13" t="str">
        <f t="shared" si="2"/>
        <v/>
      </c>
      <c r="B133" s="62">
        <v>44067</v>
      </c>
      <c r="C133" s="74"/>
    </row>
    <row r="134" spans="1:3" x14ac:dyDescent="0.35">
      <c r="A134" s="13" t="str">
        <f t="shared" si="2"/>
        <v/>
      </c>
      <c r="B134" s="62">
        <v>44068</v>
      </c>
      <c r="C134" s="74"/>
    </row>
    <row r="135" spans="1:3" x14ac:dyDescent="0.35">
      <c r="A135" s="13">
        <f t="shared" si="2"/>
        <v>44069</v>
      </c>
      <c r="B135" s="62">
        <v>44069</v>
      </c>
      <c r="C135" s="51">
        <v>1011</v>
      </c>
    </row>
    <row r="136" spans="1:3" x14ac:dyDescent="0.35">
      <c r="A136" s="13" t="str">
        <f t="shared" si="2"/>
        <v/>
      </c>
      <c r="B136" s="62">
        <v>44070</v>
      </c>
      <c r="C136" s="51"/>
    </row>
    <row r="137" spans="1:3" x14ac:dyDescent="0.35">
      <c r="A137" s="13" t="str">
        <f t="shared" si="2"/>
        <v/>
      </c>
      <c r="B137" s="62">
        <v>44071</v>
      </c>
      <c r="C137" s="51"/>
    </row>
    <row r="138" spans="1:3" x14ac:dyDescent="0.35">
      <c r="A138" s="13" t="str">
        <f t="shared" si="2"/>
        <v/>
      </c>
      <c r="B138" s="62">
        <v>44072</v>
      </c>
      <c r="C138" s="51"/>
    </row>
    <row r="139" spans="1:3" x14ac:dyDescent="0.35">
      <c r="A139" s="13" t="str">
        <f t="shared" si="2"/>
        <v/>
      </c>
      <c r="B139" s="62">
        <v>44073</v>
      </c>
      <c r="C139" s="51"/>
    </row>
    <row r="140" spans="1:3" x14ac:dyDescent="0.35">
      <c r="A140" s="13" t="str">
        <f t="shared" si="2"/>
        <v/>
      </c>
      <c r="B140" s="62">
        <v>44074</v>
      </c>
      <c r="C140" s="51"/>
    </row>
    <row r="141" spans="1:3" x14ac:dyDescent="0.35">
      <c r="A141" s="13" t="str">
        <f t="shared" si="2"/>
        <v/>
      </c>
      <c r="B141" s="62">
        <v>44075</v>
      </c>
      <c r="C141" s="51"/>
    </row>
    <row r="142" spans="1:3" x14ac:dyDescent="0.35">
      <c r="A142" s="13">
        <f t="shared" si="2"/>
        <v>44076</v>
      </c>
      <c r="B142" s="62">
        <v>44076</v>
      </c>
      <c r="C142" s="51">
        <v>1016</v>
      </c>
    </row>
    <row r="143" spans="1:3" x14ac:dyDescent="0.35">
      <c r="A143" s="13" t="str">
        <f t="shared" si="2"/>
        <v/>
      </c>
      <c r="B143" s="62">
        <v>44077</v>
      </c>
      <c r="C143" s="74"/>
    </row>
    <row r="144" spans="1:3" x14ac:dyDescent="0.35">
      <c r="A144" s="13" t="str">
        <f t="shared" si="2"/>
        <v/>
      </c>
      <c r="B144" s="62">
        <v>44078</v>
      </c>
      <c r="C144" s="74"/>
    </row>
    <row r="145" spans="1:3" x14ac:dyDescent="0.35">
      <c r="A145" s="13" t="str">
        <f t="shared" si="2"/>
        <v/>
      </c>
      <c r="B145" s="62">
        <v>44079</v>
      </c>
      <c r="C145" s="74"/>
    </row>
    <row r="146" spans="1:3" x14ac:dyDescent="0.35">
      <c r="A146" s="13" t="str">
        <f t="shared" si="2"/>
        <v/>
      </c>
      <c r="B146" s="62">
        <v>44080</v>
      </c>
      <c r="C146" s="74"/>
    </row>
    <row r="147" spans="1:3" x14ac:dyDescent="0.35">
      <c r="A147" s="13" t="str">
        <f t="shared" si="2"/>
        <v/>
      </c>
      <c r="B147" s="62">
        <v>44081</v>
      </c>
      <c r="C147" s="74"/>
    </row>
    <row r="148" spans="1:3" x14ac:dyDescent="0.35">
      <c r="A148" s="13" t="str">
        <f t="shared" si="2"/>
        <v/>
      </c>
      <c r="B148" s="62">
        <v>44082</v>
      </c>
      <c r="C148" s="74"/>
    </row>
    <row r="149" spans="1:3" x14ac:dyDescent="0.35">
      <c r="A149" s="13">
        <f t="shared" si="2"/>
        <v>44083</v>
      </c>
      <c r="B149" s="62">
        <v>44083</v>
      </c>
      <c r="C149" s="51">
        <v>1036</v>
      </c>
    </row>
    <row r="150" spans="1:3" x14ac:dyDescent="0.35">
      <c r="A150" s="13" t="str">
        <f t="shared" si="2"/>
        <v/>
      </c>
      <c r="B150" s="62">
        <v>44084</v>
      </c>
      <c r="C150" s="74"/>
    </row>
    <row r="151" spans="1:3" x14ac:dyDescent="0.35">
      <c r="A151" s="13" t="str">
        <f t="shared" si="2"/>
        <v/>
      </c>
      <c r="B151" s="62">
        <v>44085</v>
      </c>
      <c r="C151" s="74"/>
    </row>
    <row r="152" spans="1:3" x14ac:dyDescent="0.35">
      <c r="A152" s="13" t="str">
        <f t="shared" si="2"/>
        <v/>
      </c>
      <c r="B152" s="62">
        <v>44086</v>
      </c>
      <c r="C152" s="74"/>
    </row>
    <row r="153" spans="1:3" x14ac:dyDescent="0.35">
      <c r="A153" s="13" t="str">
        <f t="shared" si="2"/>
        <v/>
      </c>
      <c r="B153" s="62">
        <v>44087</v>
      </c>
      <c r="C153" s="74"/>
    </row>
    <row r="154" spans="1:3" x14ac:dyDescent="0.35">
      <c r="A154" s="13" t="str">
        <f t="shared" si="2"/>
        <v/>
      </c>
      <c r="B154" s="62">
        <v>44088</v>
      </c>
      <c r="C154" s="74"/>
    </row>
    <row r="155" spans="1:3" x14ac:dyDescent="0.35">
      <c r="A155" s="13" t="str">
        <f t="shared" si="2"/>
        <v/>
      </c>
      <c r="B155" s="62">
        <v>44089</v>
      </c>
      <c r="C155" s="74"/>
    </row>
    <row r="156" spans="1:3" x14ac:dyDescent="0.35">
      <c r="A156" s="13">
        <f t="shared" si="2"/>
        <v>44090</v>
      </c>
      <c r="B156" s="62">
        <v>44090</v>
      </c>
      <c r="C156" s="74">
        <v>1056</v>
      </c>
    </row>
    <row r="157" spans="1:3" x14ac:dyDescent="0.35">
      <c r="A157" s="13" t="str">
        <f t="shared" si="2"/>
        <v/>
      </c>
      <c r="B157" s="62">
        <v>44091</v>
      </c>
      <c r="C157" s="74"/>
    </row>
    <row r="158" spans="1:3" x14ac:dyDescent="0.35">
      <c r="A158" s="13" t="str">
        <f t="shared" si="2"/>
        <v/>
      </c>
      <c r="B158" s="62">
        <v>44092</v>
      </c>
      <c r="C158" s="74"/>
    </row>
    <row r="159" spans="1:3" x14ac:dyDescent="0.35">
      <c r="A159" s="13" t="str">
        <f t="shared" si="2"/>
        <v/>
      </c>
      <c r="B159" s="62">
        <v>44093</v>
      </c>
      <c r="C159" s="74"/>
    </row>
    <row r="160" spans="1:3" x14ac:dyDescent="0.35">
      <c r="A160" s="13" t="str">
        <f t="shared" si="2"/>
        <v/>
      </c>
      <c r="B160" s="62">
        <v>44094</v>
      </c>
      <c r="C160" s="74"/>
    </row>
    <row r="161" spans="1:3" x14ac:dyDescent="0.35">
      <c r="A161" s="13" t="str">
        <f t="shared" si="2"/>
        <v/>
      </c>
      <c r="B161" s="62">
        <v>44095</v>
      </c>
      <c r="C161" s="74"/>
    </row>
    <row r="162" spans="1:3" x14ac:dyDescent="0.35">
      <c r="A162" s="13" t="str">
        <f t="shared" si="2"/>
        <v/>
      </c>
      <c r="B162" s="62">
        <v>44096</v>
      </c>
      <c r="C162" s="74"/>
    </row>
    <row r="163" spans="1:3" x14ac:dyDescent="0.35">
      <c r="A163" s="13">
        <f t="shared" si="2"/>
        <v>44097</v>
      </c>
      <c r="B163" s="62">
        <v>44097</v>
      </c>
      <c r="C163" s="74">
        <v>1044</v>
      </c>
    </row>
    <row r="164" spans="1:3" x14ac:dyDescent="0.35">
      <c r="A164" s="13" t="str">
        <f t="shared" si="2"/>
        <v/>
      </c>
      <c r="B164" s="62">
        <v>44098</v>
      </c>
      <c r="C164" s="74"/>
    </row>
    <row r="165" spans="1:3" x14ac:dyDescent="0.35">
      <c r="A165" s="13" t="str">
        <f t="shared" si="2"/>
        <v/>
      </c>
      <c r="B165" s="62">
        <v>44099</v>
      </c>
      <c r="C165" s="74"/>
    </row>
    <row r="166" spans="1:3" x14ac:dyDescent="0.35">
      <c r="A166" s="13" t="str">
        <f t="shared" si="2"/>
        <v/>
      </c>
      <c r="B166" s="62">
        <v>44100</v>
      </c>
      <c r="C166" s="74"/>
    </row>
    <row r="167" spans="1:3" x14ac:dyDescent="0.35">
      <c r="A167" s="13" t="str">
        <f t="shared" si="2"/>
        <v/>
      </c>
      <c r="B167" s="62">
        <v>44101</v>
      </c>
      <c r="C167" s="74"/>
    </row>
    <row r="168" spans="1:3" x14ac:dyDescent="0.35">
      <c r="A168" s="13" t="str">
        <f t="shared" si="2"/>
        <v/>
      </c>
      <c r="B168" s="62">
        <v>44102</v>
      </c>
      <c r="C168" s="74"/>
    </row>
    <row r="169" spans="1:3" x14ac:dyDescent="0.35">
      <c r="A169" s="13" t="str">
        <f t="shared" si="2"/>
        <v/>
      </c>
      <c r="B169" s="62">
        <v>44103</v>
      </c>
      <c r="C169" s="74"/>
    </row>
    <row r="170" spans="1:3" x14ac:dyDescent="0.35">
      <c r="A170" s="13">
        <f t="shared" si="2"/>
        <v>44104</v>
      </c>
      <c r="B170" s="62">
        <v>44104</v>
      </c>
      <c r="C170" s="74">
        <v>1030</v>
      </c>
    </row>
    <row r="171" spans="1:3" x14ac:dyDescent="0.35">
      <c r="A171" s="13" t="str">
        <f t="shared" si="2"/>
        <v/>
      </c>
      <c r="B171" s="62">
        <v>44105</v>
      </c>
      <c r="C171" s="74"/>
    </row>
    <row r="172" spans="1:3" x14ac:dyDescent="0.35">
      <c r="A172" s="13" t="str">
        <f t="shared" si="2"/>
        <v/>
      </c>
      <c r="B172" s="62">
        <v>44106</v>
      </c>
      <c r="C172" s="74"/>
    </row>
    <row r="173" spans="1:3" x14ac:dyDescent="0.35">
      <c r="A173" s="13" t="str">
        <f t="shared" si="2"/>
        <v/>
      </c>
      <c r="B173" s="62">
        <v>44107</v>
      </c>
      <c r="C173" s="74"/>
    </row>
    <row r="174" spans="1:3" x14ac:dyDescent="0.35">
      <c r="A174" s="13" t="str">
        <f t="shared" si="2"/>
        <v/>
      </c>
      <c r="B174" s="62">
        <v>44108</v>
      </c>
      <c r="C174" s="74"/>
    </row>
    <row r="175" spans="1:3" x14ac:dyDescent="0.35">
      <c r="A175" s="13" t="str">
        <f t="shared" si="2"/>
        <v/>
      </c>
      <c r="B175" s="62">
        <v>44109</v>
      </c>
      <c r="C175" s="74"/>
    </row>
    <row r="176" spans="1:3" x14ac:dyDescent="0.35">
      <c r="A176" s="13" t="str">
        <f t="shared" si="2"/>
        <v/>
      </c>
      <c r="B176" s="62">
        <v>44110</v>
      </c>
      <c r="C176" s="74"/>
    </row>
    <row r="177" spans="1:3" x14ac:dyDescent="0.35">
      <c r="A177" s="13">
        <f t="shared" si="2"/>
        <v>44111</v>
      </c>
      <c r="B177" s="62">
        <v>44111</v>
      </c>
      <c r="C177" s="74">
        <v>1036</v>
      </c>
    </row>
    <row r="178" spans="1:3" x14ac:dyDescent="0.35">
      <c r="A178" s="13" t="str">
        <f t="shared" si="2"/>
        <v/>
      </c>
      <c r="B178" s="62">
        <v>44112</v>
      </c>
      <c r="C178" s="74"/>
    </row>
    <row r="179" spans="1:3" x14ac:dyDescent="0.35">
      <c r="A179" s="13" t="str">
        <f t="shared" si="2"/>
        <v/>
      </c>
      <c r="B179" s="62">
        <v>44113</v>
      </c>
      <c r="C179" s="74"/>
    </row>
    <row r="180" spans="1:3" x14ac:dyDescent="0.35">
      <c r="A180" s="13" t="str">
        <f t="shared" si="2"/>
        <v/>
      </c>
      <c r="B180" s="62">
        <v>44114</v>
      </c>
      <c r="C180" s="74"/>
    </row>
    <row r="181" spans="1:3" x14ac:dyDescent="0.35">
      <c r="A181" s="13" t="str">
        <f t="shared" si="2"/>
        <v/>
      </c>
      <c r="B181" s="62">
        <v>44115</v>
      </c>
      <c r="C181" s="74"/>
    </row>
    <row r="182" spans="1:3" x14ac:dyDescent="0.35">
      <c r="A182" s="13" t="str">
        <f t="shared" si="2"/>
        <v/>
      </c>
      <c r="B182" s="62">
        <v>44116</v>
      </c>
      <c r="C182" s="74"/>
    </row>
    <row r="183" spans="1:3" x14ac:dyDescent="0.35">
      <c r="A183" s="13" t="str">
        <f t="shared" si="2"/>
        <v/>
      </c>
      <c r="B183" s="62">
        <v>44117</v>
      </c>
      <c r="C183" s="74"/>
    </row>
    <row r="184" spans="1:3" x14ac:dyDescent="0.35">
      <c r="A184" s="13">
        <f t="shared" si="2"/>
        <v>44118</v>
      </c>
      <c r="B184" s="62">
        <v>44118</v>
      </c>
      <c r="C184" s="74">
        <v>1007</v>
      </c>
    </row>
    <row r="185" spans="1:3" x14ac:dyDescent="0.35">
      <c r="A185" s="13" t="str">
        <f t="shared" si="2"/>
        <v/>
      </c>
      <c r="B185" s="62">
        <v>44119</v>
      </c>
      <c r="C185" s="74"/>
    </row>
    <row r="186" spans="1:3" x14ac:dyDescent="0.35">
      <c r="A186" s="13" t="str">
        <f t="shared" si="2"/>
        <v/>
      </c>
      <c r="B186" s="62">
        <v>44120</v>
      </c>
      <c r="C186" s="74"/>
    </row>
    <row r="187" spans="1:3" x14ac:dyDescent="0.35">
      <c r="A187" s="13" t="str">
        <f t="shared" si="2"/>
        <v/>
      </c>
      <c r="B187" s="62">
        <v>44121</v>
      </c>
      <c r="C187" s="74"/>
    </row>
    <row r="188" spans="1:3" x14ac:dyDescent="0.35">
      <c r="A188" s="13" t="str">
        <f t="shared" si="2"/>
        <v/>
      </c>
      <c r="B188" s="62">
        <v>44122</v>
      </c>
      <c r="C188" s="74"/>
    </row>
    <row r="189" spans="1:3" x14ac:dyDescent="0.35">
      <c r="A189" s="13" t="str">
        <f t="shared" si="2"/>
        <v/>
      </c>
      <c r="B189" s="62">
        <v>44123</v>
      </c>
      <c r="C189" s="74"/>
    </row>
    <row r="190" spans="1:3" x14ac:dyDescent="0.35">
      <c r="A190" s="13" t="str">
        <f t="shared" si="2"/>
        <v/>
      </c>
      <c r="B190" s="62">
        <v>44124</v>
      </c>
      <c r="C190" s="74"/>
    </row>
    <row r="191" spans="1:3" x14ac:dyDescent="0.35">
      <c r="A191" s="13">
        <f t="shared" si="2"/>
        <v>44125</v>
      </c>
      <c r="B191" s="62">
        <v>44125</v>
      </c>
      <c r="C191" s="74">
        <v>1024</v>
      </c>
    </row>
    <row r="192" spans="1:3" x14ac:dyDescent="0.35">
      <c r="A192" s="13" t="str">
        <f t="shared" si="2"/>
        <v/>
      </c>
      <c r="B192" s="62">
        <v>44126</v>
      </c>
      <c r="C192" s="74"/>
    </row>
    <row r="193" spans="1:3" x14ac:dyDescent="0.35">
      <c r="A193" s="13" t="str">
        <f t="shared" si="2"/>
        <v/>
      </c>
      <c r="B193" s="62">
        <v>44127</v>
      </c>
      <c r="C193" s="74"/>
    </row>
    <row r="194" spans="1:3" x14ac:dyDescent="0.35">
      <c r="A194" s="13" t="str">
        <f t="shared" si="2"/>
        <v/>
      </c>
      <c r="B194" s="62">
        <v>44128</v>
      </c>
      <c r="C194" s="74"/>
    </row>
    <row r="195" spans="1:3" x14ac:dyDescent="0.35">
      <c r="A195" s="13" t="str">
        <f t="shared" ref="A195:A200" si="3">IF(B195=$A$3,B195,IF(MOD(B195-$B$4,7)=0,B195,""))</f>
        <v/>
      </c>
      <c r="B195" s="62">
        <v>44129</v>
      </c>
      <c r="C195" s="74"/>
    </row>
    <row r="196" spans="1:3" x14ac:dyDescent="0.35">
      <c r="A196" s="13" t="str">
        <f t="shared" si="3"/>
        <v/>
      </c>
      <c r="B196" s="62">
        <v>44130</v>
      </c>
      <c r="C196" s="74"/>
    </row>
    <row r="197" spans="1:3" x14ac:dyDescent="0.35">
      <c r="A197" s="13" t="str">
        <f t="shared" si="3"/>
        <v/>
      </c>
      <c r="B197" s="62">
        <v>44131</v>
      </c>
      <c r="C197" s="74"/>
    </row>
    <row r="198" spans="1:3" x14ac:dyDescent="0.35">
      <c r="A198" s="13">
        <f t="shared" si="3"/>
        <v>44132</v>
      </c>
      <c r="B198" s="62">
        <v>44132</v>
      </c>
      <c r="C198" s="74">
        <v>1011</v>
      </c>
    </row>
    <row r="199" spans="1:3" x14ac:dyDescent="0.35">
      <c r="A199" s="13" t="str">
        <f t="shared" si="3"/>
        <v/>
      </c>
      <c r="B199" s="62">
        <v>44133</v>
      </c>
      <c r="C199" s="74"/>
    </row>
    <row r="200" spans="1:3" x14ac:dyDescent="0.35">
      <c r="A200" s="13" t="str">
        <f t="shared" si="3"/>
        <v/>
      </c>
      <c r="B200" s="62">
        <v>44134</v>
      </c>
      <c r="C200" s="74"/>
    </row>
    <row r="201" spans="1:3" x14ac:dyDescent="0.35">
      <c r="A201" s="13" t="str">
        <f t="shared" ref="A201:A212" si="4">IF(B201=$A$3,B201,IF(MOD(B201-$B$4,7)=0,B201,""))</f>
        <v/>
      </c>
      <c r="B201" s="62">
        <v>44135</v>
      </c>
      <c r="C201" s="74"/>
    </row>
    <row r="202" spans="1:3" x14ac:dyDescent="0.35">
      <c r="A202" s="13" t="str">
        <f t="shared" si="4"/>
        <v/>
      </c>
      <c r="B202" s="62">
        <v>44136</v>
      </c>
      <c r="C202" s="74"/>
    </row>
    <row r="203" spans="1:3" x14ac:dyDescent="0.35">
      <c r="A203" s="13" t="str">
        <f t="shared" si="4"/>
        <v/>
      </c>
      <c r="B203" s="62">
        <v>44137</v>
      </c>
      <c r="C203" s="74"/>
    </row>
    <row r="204" spans="1:3" x14ac:dyDescent="0.35">
      <c r="A204" s="13" t="str">
        <f t="shared" si="4"/>
        <v/>
      </c>
      <c r="B204" s="62">
        <v>44138</v>
      </c>
      <c r="C204" s="74"/>
    </row>
    <row r="205" spans="1:3" x14ac:dyDescent="0.35">
      <c r="A205" s="13">
        <f t="shared" si="4"/>
        <v>44139</v>
      </c>
      <c r="B205" s="62">
        <v>44139</v>
      </c>
      <c r="C205" s="74">
        <v>1060</v>
      </c>
    </row>
    <row r="206" spans="1:3" x14ac:dyDescent="0.35">
      <c r="A206" s="13" t="str">
        <f t="shared" si="4"/>
        <v/>
      </c>
      <c r="B206" s="62">
        <v>44140</v>
      </c>
      <c r="C206" s="74"/>
    </row>
    <row r="207" spans="1:3" x14ac:dyDescent="0.35">
      <c r="A207" s="13" t="str">
        <f t="shared" si="4"/>
        <v/>
      </c>
      <c r="B207" s="62">
        <v>44141</v>
      </c>
      <c r="C207" s="74"/>
    </row>
    <row r="208" spans="1:3" x14ac:dyDescent="0.35">
      <c r="A208" s="13" t="str">
        <f t="shared" si="4"/>
        <v/>
      </c>
      <c r="B208" s="62">
        <v>44142</v>
      </c>
      <c r="C208" s="74"/>
    </row>
    <row r="209" spans="1:3" x14ac:dyDescent="0.35">
      <c r="A209" s="13" t="str">
        <f t="shared" si="4"/>
        <v/>
      </c>
      <c r="B209" s="62">
        <v>44143</v>
      </c>
      <c r="C209" s="74"/>
    </row>
    <row r="210" spans="1:3" x14ac:dyDescent="0.35">
      <c r="A210" s="13" t="str">
        <f t="shared" si="4"/>
        <v/>
      </c>
      <c r="B210" s="62">
        <v>44144</v>
      </c>
      <c r="C210" s="74"/>
    </row>
    <row r="211" spans="1:3" x14ac:dyDescent="0.35">
      <c r="A211" s="13" t="str">
        <f t="shared" si="4"/>
        <v/>
      </c>
      <c r="B211" s="62">
        <v>44145</v>
      </c>
      <c r="C211" s="74"/>
    </row>
    <row r="212" spans="1:3" x14ac:dyDescent="0.35">
      <c r="A212" s="13">
        <f t="shared" si="4"/>
        <v>44146</v>
      </c>
      <c r="B212" s="62">
        <v>44146</v>
      </c>
      <c r="C212" s="74">
        <v>1051</v>
      </c>
    </row>
    <row r="213" spans="1:3" x14ac:dyDescent="0.35">
      <c r="A213" s="13" t="str">
        <f t="shared" ref="A213:A219" si="5">IF(B213=$A$3,B213,IF(MOD(B213-$B$4,7)=0,B213,""))</f>
        <v/>
      </c>
      <c r="B213" s="62">
        <v>44147</v>
      </c>
    </row>
    <row r="214" spans="1:3" x14ac:dyDescent="0.35">
      <c r="A214" s="13" t="str">
        <f t="shared" si="5"/>
        <v/>
      </c>
      <c r="B214" s="62">
        <v>44148</v>
      </c>
    </row>
    <row r="215" spans="1:3" x14ac:dyDescent="0.35">
      <c r="A215" s="13" t="str">
        <f t="shared" si="5"/>
        <v/>
      </c>
      <c r="B215" s="62">
        <v>44149</v>
      </c>
    </row>
    <row r="216" spans="1:3" x14ac:dyDescent="0.35">
      <c r="A216" s="13" t="str">
        <f t="shared" si="5"/>
        <v/>
      </c>
      <c r="B216" s="62">
        <v>44150</v>
      </c>
    </row>
    <row r="217" spans="1:3" x14ac:dyDescent="0.35">
      <c r="A217" s="13" t="str">
        <f t="shared" si="5"/>
        <v/>
      </c>
      <c r="B217" s="62">
        <v>44151</v>
      </c>
    </row>
    <row r="218" spans="1:3" x14ac:dyDescent="0.35">
      <c r="A218" s="13" t="str">
        <f t="shared" si="5"/>
        <v/>
      </c>
      <c r="B218" s="62">
        <v>44152</v>
      </c>
    </row>
    <row r="219" spans="1:3" x14ac:dyDescent="0.35">
      <c r="A219" s="13">
        <f t="shared" si="5"/>
        <v>44153</v>
      </c>
      <c r="B219" s="62">
        <v>44153</v>
      </c>
      <c r="C219" s="74">
        <v>1063</v>
      </c>
    </row>
    <row r="220" spans="1:3" x14ac:dyDescent="0.35">
      <c r="A220" s="13" t="str">
        <f t="shared" ref="A220:A226" si="6">IF(B220=$A$3,B220,IF(MOD(B220-$B$4,7)=0,B220,""))</f>
        <v/>
      </c>
      <c r="B220" s="62">
        <v>44154</v>
      </c>
    </row>
    <row r="221" spans="1:3" x14ac:dyDescent="0.35">
      <c r="A221" s="13" t="str">
        <f t="shared" si="6"/>
        <v/>
      </c>
      <c r="B221" s="62">
        <v>44155</v>
      </c>
    </row>
    <row r="222" spans="1:3" x14ac:dyDescent="0.35">
      <c r="A222" s="13" t="str">
        <f t="shared" si="6"/>
        <v/>
      </c>
      <c r="B222" s="62">
        <v>44156</v>
      </c>
    </row>
    <row r="223" spans="1:3" x14ac:dyDescent="0.35">
      <c r="A223" s="13" t="str">
        <f t="shared" si="6"/>
        <v/>
      </c>
      <c r="B223" s="62">
        <v>44157</v>
      </c>
    </row>
    <row r="224" spans="1:3" x14ac:dyDescent="0.35">
      <c r="A224" s="13" t="str">
        <f t="shared" si="6"/>
        <v/>
      </c>
      <c r="B224" s="62">
        <v>44158</v>
      </c>
    </row>
    <row r="225" spans="1:3" x14ac:dyDescent="0.35">
      <c r="A225" s="13" t="str">
        <f t="shared" si="6"/>
        <v/>
      </c>
      <c r="B225" s="62">
        <v>44159</v>
      </c>
    </row>
    <row r="226" spans="1:3" x14ac:dyDescent="0.35">
      <c r="A226" s="13">
        <f t="shared" si="6"/>
        <v>44160</v>
      </c>
      <c r="B226" s="62">
        <v>44160</v>
      </c>
      <c r="C226" s="74">
        <v>1048</v>
      </c>
    </row>
    <row r="227" spans="1:3" x14ac:dyDescent="0.35">
      <c r="A227" s="13" t="str">
        <f t="shared" ref="A227:A233" si="7">IF(B227=$A$3,B227,IF(MOD(B227-$B$4,7)=0,B227,""))</f>
        <v/>
      </c>
      <c r="B227" s="62">
        <v>44161</v>
      </c>
    </row>
    <row r="228" spans="1:3" x14ac:dyDescent="0.35">
      <c r="A228" s="13" t="str">
        <f t="shared" si="7"/>
        <v/>
      </c>
      <c r="B228" s="62">
        <v>44162</v>
      </c>
    </row>
    <row r="229" spans="1:3" x14ac:dyDescent="0.35">
      <c r="A229" s="13" t="str">
        <f t="shared" si="7"/>
        <v/>
      </c>
      <c r="B229" s="62">
        <v>44163</v>
      </c>
    </row>
    <row r="230" spans="1:3" x14ac:dyDescent="0.35">
      <c r="A230" s="13" t="str">
        <f t="shared" si="7"/>
        <v/>
      </c>
      <c r="B230" s="62">
        <v>44164</v>
      </c>
    </row>
    <row r="231" spans="1:3" x14ac:dyDescent="0.35">
      <c r="A231" s="13" t="str">
        <f t="shared" si="7"/>
        <v/>
      </c>
      <c r="B231" s="62">
        <v>44165</v>
      </c>
    </row>
    <row r="232" spans="1:3" x14ac:dyDescent="0.35">
      <c r="A232" s="13" t="str">
        <f t="shared" si="7"/>
        <v/>
      </c>
      <c r="B232" s="62">
        <v>44166</v>
      </c>
    </row>
    <row r="233" spans="1:3" x14ac:dyDescent="0.35">
      <c r="A233" s="13">
        <f t="shared" si="7"/>
        <v>44167</v>
      </c>
      <c r="B233" s="62">
        <v>44167</v>
      </c>
      <c r="C233" s="74">
        <v>1068</v>
      </c>
    </row>
    <row r="234" spans="1:3" x14ac:dyDescent="0.35">
      <c r="A234" s="13" t="str">
        <f t="shared" ref="A234:A240" si="8">IF(B234=$A$3,B234,IF(MOD(B234-$B$4,7)=0,B234,""))</f>
        <v/>
      </c>
      <c r="B234" s="62">
        <v>44168</v>
      </c>
    </row>
    <row r="235" spans="1:3" x14ac:dyDescent="0.35">
      <c r="A235" s="13" t="str">
        <f t="shared" si="8"/>
        <v/>
      </c>
      <c r="B235" s="62">
        <v>44169</v>
      </c>
    </row>
    <row r="236" spans="1:3" x14ac:dyDescent="0.35">
      <c r="A236" s="13" t="str">
        <f t="shared" si="8"/>
        <v/>
      </c>
      <c r="B236" s="62">
        <v>44170</v>
      </c>
    </row>
    <row r="237" spans="1:3" x14ac:dyDescent="0.35">
      <c r="A237" s="13" t="str">
        <f t="shared" si="8"/>
        <v/>
      </c>
      <c r="B237" s="62">
        <v>44171</v>
      </c>
    </row>
    <row r="238" spans="1:3" x14ac:dyDescent="0.35">
      <c r="A238" s="13" t="str">
        <f t="shared" si="8"/>
        <v/>
      </c>
      <c r="B238" s="62">
        <v>44172</v>
      </c>
    </row>
    <row r="239" spans="1:3" x14ac:dyDescent="0.35">
      <c r="A239" s="13" t="str">
        <f t="shared" si="8"/>
        <v/>
      </c>
      <c r="B239" s="62">
        <v>44173</v>
      </c>
    </row>
    <row r="240" spans="1:3" x14ac:dyDescent="0.35">
      <c r="A240" s="13">
        <f t="shared" si="8"/>
        <v>44174</v>
      </c>
      <c r="B240" s="62">
        <v>44174</v>
      </c>
      <c r="C240" s="74">
        <v>1037</v>
      </c>
    </row>
    <row r="241" spans="1:3" x14ac:dyDescent="0.35">
      <c r="A241" s="13" t="str">
        <f t="shared" ref="A241:A253" si="9">IF(B241=$A$3,B241,IF(MOD(B241-$B$4,7)=0,B241,""))</f>
        <v/>
      </c>
      <c r="B241" s="62">
        <v>44175</v>
      </c>
      <c r="C241" s="74"/>
    </row>
    <row r="242" spans="1:3" x14ac:dyDescent="0.35">
      <c r="A242" s="13" t="str">
        <f t="shared" si="9"/>
        <v/>
      </c>
      <c r="B242" s="62">
        <v>44176</v>
      </c>
      <c r="C242" s="74"/>
    </row>
    <row r="243" spans="1:3" x14ac:dyDescent="0.35">
      <c r="A243" s="13" t="str">
        <f t="shared" si="9"/>
        <v/>
      </c>
      <c r="B243" s="62">
        <v>44177</v>
      </c>
      <c r="C243" s="74"/>
    </row>
    <row r="244" spans="1:3" x14ac:dyDescent="0.35">
      <c r="A244" s="13" t="str">
        <f t="shared" si="9"/>
        <v/>
      </c>
      <c r="B244" s="62">
        <v>44178</v>
      </c>
      <c r="C244" s="74"/>
    </row>
    <row r="245" spans="1:3" x14ac:dyDescent="0.35">
      <c r="A245" s="13" t="str">
        <f t="shared" si="9"/>
        <v/>
      </c>
      <c r="B245" s="62">
        <v>44179</v>
      </c>
      <c r="C245" s="74"/>
    </row>
    <row r="246" spans="1:3" x14ac:dyDescent="0.35">
      <c r="A246" s="13" t="str">
        <f t="shared" si="9"/>
        <v/>
      </c>
      <c r="B246" s="62">
        <v>44180</v>
      </c>
      <c r="C246" s="74"/>
    </row>
    <row r="247" spans="1:3" x14ac:dyDescent="0.35">
      <c r="A247" s="13">
        <f t="shared" si="9"/>
        <v>44181</v>
      </c>
      <c r="B247" s="62">
        <v>44181</v>
      </c>
      <c r="C247" s="74">
        <v>963</v>
      </c>
    </row>
    <row r="248" spans="1:3" x14ac:dyDescent="0.35">
      <c r="A248" s="13" t="str">
        <f t="shared" si="9"/>
        <v/>
      </c>
      <c r="B248" s="62">
        <v>44182</v>
      </c>
      <c r="C248" s="74"/>
    </row>
    <row r="249" spans="1:3" x14ac:dyDescent="0.35">
      <c r="A249" s="13" t="str">
        <f t="shared" si="9"/>
        <v/>
      </c>
      <c r="B249" s="62">
        <v>44183</v>
      </c>
      <c r="C249" s="74"/>
    </row>
    <row r="250" spans="1:3" x14ac:dyDescent="0.35">
      <c r="A250" s="13" t="str">
        <f t="shared" si="9"/>
        <v/>
      </c>
      <c r="B250" s="62">
        <v>44184</v>
      </c>
      <c r="C250" s="74"/>
    </row>
    <row r="251" spans="1:3" x14ac:dyDescent="0.35">
      <c r="A251" s="13" t="str">
        <f t="shared" si="9"/>
        <v/>
      </c>
      <c r="B251" s="62">
        <v>44185</v>
      </c>
      <c r="C251" s="74"/>
    </row>
    <row r="252" spans="1:3" x14ac:dyDescent="0.35">
      <c r="A252" s="13" t="str">
        <f t="shared" si="9"/>
        <v/>
      </c>
      <c r="B252" s="62">
        <v>44186</v>
      </c>
      <c r="C252" s="74"/>
    </row>
    <row r="253" spans="1:3" x14ac:dyDescent="0.35">
      <c r="A253" s="13" t="str">
        <f t="shared" si="9"/>
        <v/>
      </c>
      <c r="B253" s="62">
        <v>44187</v>
      </c>
      <c r="C253" s="74"/>
    </row>
    <row r="254" spans="1:3" x14ac:dyDescent="0.35">
      <c r="A254" s="62">
        <v>44188</v>
      </c>
      <c r="B254" s="62">
        <v>44188</v>
      </c>
      <c r="C254" s="74">
        <v>1013</v>
      </c>
    </row>
    <row r="255" spans="1:3" x14ac:dyDescent="0.35">
      <c r="B255" s="62">
        <v>44189</v>
      </c>
      <c r="C255" s="74"/>
    </row>
    <row r="256" spans="1:3" x14ac:dyDescent="0.35">
      <c r="B256" s="62">
        <v>44190</v>
      </c>
      <c r="C256" s="74"/>
    </row>
    <row r="257" spans="1:3" x14ac:dyDescent="0.35">
      <c r="B257" s="62">
        <v>44191</v>
      </c>
      <c r="C257" s="74"/>
    </row>
    <row r="258" spans="1:3" x14ac:dyDescent="0.35">
      <c r="B258" s="62">
        <v>44192</v>
      </c>
      <c r="C258" s="74"/>
    </row>
    <row r="259" spans="1:3" x14ac:dyDescent="0.35">
      <c r="B259" s="62">
        <v>44193</v>
      </c>
      <c r="C259" s="74"/>
    </row>
    <row r="260" spans="1:3" x14ac:dyDescent="0.35">
      <c r="A260" s="62">
        <v>44194</v>
      </c>
      <c r="B260" s="62">
        <v>44194</v>
      </c>
      <c r="C260" s="74">
        <v>967</v>
      </c>
    </row>
    <row r="261" spans="1:3" x14ac:dyDescent="0.35">
      <c r="B261" s="62">
        <v>44195</v>
      </c>
    </row>
    <row r="262" spans="1:3" x14ac:dyDescent="0.35">
      <c r="B262" s="62">
        <v>44196</v>
      </c>
    </row>
    <row r="263" spans="1:3" x14ac:dyDescent="0.35">
      <c r="B263" s="62">
        <v>44197</v>
      </c>
    </row>
    <row r="264" spans="1:3" x14ac:dyDescent="0.35">
      <c r="B264" s="62">
        <v>44198</v>
      </c>
    </row>
    <row r="265" spans="1:3" x14ac:dyDescent="0.35">
      <c r="B265" s="62">
        <v>44199</v>
      </c>
    </row>
    <row r="266" spans="1:3" x14ac:dyDescent="0.35">
      <c r="B266" s="62">
        <v>44200</v>
      </c>
    </row>
    <row r="267" spans="1:3" x14ac:dyDescent="0.35">
      <c r="A267" s="62">
        <v>44201</v>
      </c>
      <c r="B267" s="62">
        <v>44201</v>
      </c>
      <c r="C267" s="44">
        <v>1019</v>
      </c>
    </row>
    <row r="268" spans="1:3" x14ac:dyDescent="0.35">
      <c r="B268" s="62">
        <v>44202</v>
      </c>
    </row>
    <row r="269" spans="1:3" x14ac:dyDescent="0.35">
      <c r="B269" s="62">
        <v>44203</v>
      </c>
    </row>
    <row r="270" spans="1:3" x14ac:dyDescent="0.35">
      <c r="B270" s="62">
        <v>44204</v>
      </c>
    </row>
    <row r="271" spans="1:3" x14ac:dyDescent="0.35">
      <c r="B271" s="62">
        <v>44205</v>
      </c>
    </row>
    <row r="272" spans="1:3" x14ac:dyDescent="0.35">
      <c r="B272" s="62">
        <v>44206</v>
      </c>
    </row>
    <row r="273" spans="1:3" x14ac:dyDescent="0.35">
      <c r="B273" s="62">
        <v>44207</v>
      </c>
    </row>
    <row r="274" spans="1:3" x14ac:dyDescent="0.35">
      <c r="B274" s="62">
        <v>44208</v>
      </c>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row>
    <row r="284" spans="1:3" x14ac:dyDescent="0.35">
      <c r="B284" s="62">
        <v>44218</v>
      </c>
    </row>
    <row r="285" spans="1:3" x14ac:dyDescent="0.35">
      <c r="B285" s="62">
        <v>44219</v>
      </c>
    </row>
    <row r="286" spans="1:3" x14ac:dyDescent="0.35">
      <c r="B286" s="62">
        <v>44220</v>
      </c>
    </row>
    <row r="287" spans="1:3" x14ac:dyDescent="0.35">
      <c r="B287" s="62">
        <v>44221</v>
      </c>
    </row>
    <row r="288" spans="1:3" x14ac:dyDescent="0.35">
      <c r="B288" s="62">
        <v>44222</v>
      </c>
    </row>
    <row r="289" spans="1:3" x14ac:dyDescent="0.35">
      <c r="A289" s="62">
        <v>44223</v>
      </c>
      <c r="B289" s="62">
        <v>44223</v>
      </c>
      <c r="C289" s="2">
        <v>1084</v>
      </c>
    </row>
    <row r="290" spans="1:3" x14ac:dyDescent="0.35">
      <c r="B290" s="62">
        <v>44224</v>
      </c>
    </row>
    <row r="291" spans="1:3" x14ac:dyDescent="0.35">
      <c r="B291" s="62">
        <v>44225</v>
      </c>
    </row>
    <row r="292" spans="1:3" x14ac:dyDescent="0.35">
      <c r="B292" s="62">
        <v>44226</v>
      </c>
    </row>
    <row r="293" spans="1:3" x14ac:dyDescent="0.35">
      <c r="B293" s="62">
        <v>44227</v>
      </c>
    </row>
    <row r="294" spans="1:3" x14ac:dyDescent="0.35">
      <c r="B294" s="62">
        <v>44228</v>
      </c>
    </row>
    <row r="295" spans="1:3" x14ac:dyDescent="0.35">
      <c r="B295" s="62">
        <v>44229</v>
      </c>
    </row>
    <row r="296" spans="1:3" x14ac:dyDescent="0.35">
      <c r="A296" s="62">
        <v>44230</v>
      </c>
      <c r="B296" s="62">
        <v>44230</v>
      </c>
      <c r="C296" s="2">
        <v>1097</v>
      </c>
    </row>
    <row r="297" spans="1:3" x14ac:dyDescent="0.35">
      <c r="B297" s="62">
        <v>44231</v>
      </c>
    </row>
    <row r="298" spans="1:3" x14ac:dyDescent="0.35">
      <c r="B298" s="62">
        <v>44232</v>
      </c>
    </row>
    <row r="299" spans="1:3" x14ac:dyDescent="0.35">
      <c r="B299" s="62">
        <v>44233</v>
      </c>
    </row>
    <row r="300" spans="1:3" x14ac:dyDescent="0.35">
      <c r="B300" s="62">
        <v>44234</v>
      </c>
    </row>
    <row r="301" spans="1:3" x14ac:dyDescent="0.35">
      <c r="B301" s="62">
        <v>44235</v>
      </c>
    </row>
    <row r="302" spans="1:3" x14ac:dyDescent="0.35">
      <c r="B302" s="62">
        <v>44236</v>
      </c>
    </row>
    <row r="303" spans="1:3" x14ac:dyDescent="0.35">
      <c r="A303" s="62">
        <v>44237</v>
      </c>
      <c r="B303" s="62">
        <v>44237</v>
      </c>
      <c r="C303" s="2">
        <v>1046</v>
      </c>
    </row>
    <row r="304" spans="1:3" x14ac:dyDescent="0.35">
      <c r="B304" s="62">
        <v>44238</v>
      </c>
    </row>
    <row r="305" spans="1:3" x14ac:dyDescent="0.35">
      <c r="B305" s="62">
        <v>44239</v>
      </c>
    </row>
    <row r="306" spans="1:3" x14ac:dyDescent="0.35">
      <c r="B306" s="62">
        <v>44240</v>
      </c>
    </row>
    <row r="307" spans="1:3" x14ac:dyDescent="0.35">
      <c r="B307" s="62">
        <v>44241</v>
      </c>
    </row>
    <row r="308" spans="1:3" x14ac:dyDescent="0.35">
      <c r="B308" s="62">
        <v>44242</v>
      </c>
    </row>
    <row r="309" spans="1:3" x14ac:dyDescent="0.35">
      <c r="B309" s="62">
        <v>44243</v>
      </c>
    </row>
    <row r="310" spans="1:3" x14ac:dyDescent="0.35">
      <c r="A310" s="62">
        <v>44244</v>
      </c>
      <c r="B310" s="62">
        <v>44244</v>
      </c>
      <c r="C310" s="2">
        <v>1009</v>
      </c>
    </row>
    <row r="311" spans="1:3" x14ac:dyDescent="0.35">
      <c r="B311" s="62">
        <v>44245</v>
      </c>
    </row>
    <row r="312" spans="1:3" x14ac:dyDescent="0.35">
      <c r="B312" s="62">
        <v>44246</v>
      </c>
    </row>
    <row r="313" spans="1:3" x14ac:dyDescent="0.35">
      <c r="B313" s="62">
        <v>44247</v>
      </c>
    </row>
    <row r="314" spans="1:3" x14ac:dyDescent="0.35">
      <c r="B314" s="62">
        <v>44248</v>
      </c>
    </row>
    <row r="315" spans="1:3" x14ac:dyDescent="0.35">
      <c r="B315" s="62">
        <v>44249</v>
      </c>
    </row>
    <row r="316" spans="1:3" x14ac:dyDescent="0.35">
      <c r="B316" s="62">
        <v>44250</v>
      </c>
    </row>
    <row r="317" spans="1:3" x14ac:dyDescent="0.35">
      <c r="A317" s="62">
        <v>44251</v>
      </c>
      <c r="B317" s="62">
        <v>44251</v>
      </c>
      <c r="C317" s="2">
        <v>944</v>
      </c>
    </row>
    <row r="318" spans="1:3" x14ac:dyDescent="0.35">
      <c r="B318" s="62">
        <v>44252</v>
      </c>
    </row>
    <row r="319" spans="1:3" x14ac:dyDescent="0.35">
      <c r="B319" s="62">
        <v>44253</v>
      </c>
    </row>
    <row r="320" spans="1:3" x14ac:dyDescent="0.35">
      <c r="B320" s="62">
        <v>44254</v>
      </c>
    </row>
    <row r="321" spans="1:3" x14ac:dyDescent="0.35">
      <c r="B321" s="62">
        <v>44255</v>
      </c>
    </row>
    <row r="322" spans="1:3" x14ac:dyDescent="0.35">
      <c r="B322" s="62">
        <v>44256</v>
      </c>
    </row>
    <row r="323" spans="1:3" x14ac:dyDescent="0.35">
      <c r="B323" s="62">
        <v>44257</v>
      </c>
    </row>
    <row r="324" spans="1:3" x14ac:dyDescent="0.35">
      <c r="A324" s="62">
        <v>44258</v>
      </c>
      <c r="B324" s="62">
        <v>44258</v>
      </c>
      <c r="C324" s="2">
        <v>1001</v>
      </c>
    </row>
    <row r="325" spans="1:3" x14ac:dyDescent="0.35">
      <c r="B325" s="62">
        <v>44259</v>
      </c>
    </row>
    <row r="326" spans="1:3" x14ac:dyDescent="0.35">
      <c r="B326" s="62">
        <v>44260</v>
      </c>
    </row>
    <row r="327" spans="1:3" x14ac:dyDescent="0.35">
      <c r="B327" s="62">
        <v>44261</v>
      </c>
    </row>
    <row r="328" spans="1:3" x14ac:dyDescent="0.35">
      <c r="B328" s="62">
        <v>44262</v>
      </c>
    </row>
    <row r="329" spans="1:3" x14ac:dyDescent="0.35">
      <c r="B329" s="62">
        <v>44263</v>
      </c>
    </row>
    <row r="330" spans="1:3" x14ac:dyDescent="0.35">
      <c r="B330" s="62">
        <v>44264</v>
      </c>
    </row>
    <row r="331" spans="1:3" x14ac:dyDescent="0.35">
      <c r="A331" s="62">
        <v>44265</v>
      </c>
      <c r="B331" s="62">
        <v>44265</v>
      </c>
      <c r="C331" s="2">
        <v>1020</v>
      </c>
    </row>
    <row r="332" spans="1:3" x14ac:dyDescent="0.35">
      <c r="B332" s="62">
        <v>44266</v>
      </c>
    </row>
    <row r="333" spans="1:3" x14ac:dyDescent="0.35">
      <c r="B333" s="62">
        <v>44267</v>
      </c>
    </row>
    <row r="334" spans="1:3" x14ac:dyDescent="0.35">
      <c r="B334" s="62">
        <v>44268</v>
      </c>
    </row>
    <row r="335" spans="1:3" x14ac:dyDescent="0.35">
      <c r="B335" s="62">
        <v>44269</v>
      </c>
    </row>
    <row r="336" spans="1:3" x14ac:dyDescent="0.35">
      <c r="B336" s="62">
        <v>44270</v>
      </c>
    </row>
    <row r="337" spans="1:3" x14ac:dyDescent="0.35">
      <c r="B337" s="62">
        <v>44271</v>
      </c>
    </row>
    <row r="338" spans="1:3" x14ac:dyDescent="0.35">
      <c r="A338" s="62">
        <v>44272</v>
      </c>
      <c r="B338" s="62">
        <v>44272</v>
      </c>
      <c r="C338" s="2">
        <v>1055</v>
      </c>
    </row>
    <row r="339" spans="1:3" x14ac:dyDescent="0.35">
      <c r="B339" s="62">
        <v>44273</v>
      </c>
    </row>
    <row r="340" spans="1:3" x14ac:dyDescent="0.35">
      <c r="B340" s="62">
        <v>44274</v>
      </c>
    </row>
    <row r="341" spans="1:3" x14ac:dyDescent="0.35">
      <c r="B341" s="62">
        <v>44275</v>
      </c>
    </row>
    <row r="342" spans="1:3" x14ac:dyDescent="0.35">
      <c r="B342" s="62">
        <v>44276</v>
      </c>
    </row>
    <row r="343" spans="1:3" x14ac:dyDescent="0.35">
      <c r="B343" s="62">
        <v>44277</v>
      </c>
    </row>
    <row r="344" spans="1:3" x14ac:dyDescent="0.35">
      <c r="B344" s="62">
        <v>44278</v>
      </c>
    </row>
    <row r="345" spans="1:3" x14ac:dyDescent="0.35">
      <c r="A345" s="62">
        <v>44279</v>
      </c>
      <c r="B345" s="62">
        <v>44279</v>
      </c>
      <c r="C345" s="2">
        <v>1022</v>
      </c>
    </row>
    <row r="346" spans="1:3" x14ac:dyDescent="0.35">
      <c r="B346" s="62">
        <v>44280</v>
      </c>
    </row>
    <row r="347" spans="1:3" x14ac:dyDescent="0.35">
      <c r="B347" s="62">
        <v>44281</v>
      </c>
    </row>
    <row r="348" spans="1:3" x14ac:dyDescent="0.35">
      <c r="B348" s="62">
        <v>44282</v>
      </c>
    </row>
    <row r="349" spans="1:3" x14ac:dyDescent="0.35">
      <c r="B349" s="62">
        <v>44283</v>
      </c>
    </row>
    <row r="350" spans="1:3" x14ac:dyDescent="0.35">
      <c r="B350" s="62">
        <v>44284</v>
      </c>
    </row>
    <row r="351" spans="1:3" x14ac:dyDescent="0.35">
      <c r="B351" s="62">
        <v>44285</v>
      </c>
    </row>
    <row r="352" spans="1:3" x14ac:dyDescent="0.35">
      <c r="A352" s="62">
        <v>44286</v>
      </c>
      <c r="B352" s="62">
        <v>44286</v>
      </c>
      <c r="C352" s="2">
        <v>1002</v>
      </c>
    </row>
    <row r="353" spans="1:3" x14ac:dyDescent="0.35">
      <c r="B353" s="62">
        <v>44287</v>
      </c>
    </row>
    <row r="354" spans="1:3" x14ac:dyDescent="0.35">
      <c r="B354" s="62">
        <v>44288</v>
      </c>
    </row>
    <row r="355" spans="1:3" x14ac:dyDescent="0.35">
      <c r="B355" s="62">
        <v>44289</v>
      </c>
    </row>
    <row r="356" spans="1:3" x14ac:dyDescent="0.35">
      <c r="B356" s="62">
        <v>44290</v>
      </c>
    </row>
    <row r="357" spans="1:3" x14ac:dyDescent="0.35">
      <c r="B357" s="62">
        <v>44291</v>
      </c>
    </row>
    <row r="358" spans="1:3" x14ac:dyDescent="0.35">
      <c r="B358" s="62">
        <v>44292</v>
      </c>
    </row>
    <row r="359" spans="1:3" x14ac:dyDescent="0.35">
      <c r="A359" s="62">
        <v>44293</v>
      </c>
      <c r="B359" s="62">
        <v>44293</v>
      </c>
      <c r="C359" s="2">
        <v>1051</v>
      </c>
    </row>
    <row r="360" spans="1:3" x14ac:dyDescent="0.35">
      <c r="B360" s="62">
        <v>44294</v>
      </c>
    </row>
    <row r="361" spans="1:3" x14ac:dyDescent="0.35">
      <c r="B361" s="62">
        <v>44295</v>
      </c>
    </row>
    <row r="362" spans="1:3" x14ac:dyDescent="0.35">
      <c r="B362" s="62">
        <v>44296</v>
      </c>
    </row>
    <row r="363" spans="1:3" x14ac:dyDescent="0.35">
      <c r="B363" s="62">
        <v>44297</v>
      </c>
    </row>
    <row r="364" spans="1:3" x14ac:dyDescent="0.35">
      <c r="B364" s="62">
        <v>44298</v>
      </c>
    </row>
    <row r="365" spans="1:3" x14ac:dyDescent="0.35">
      <c r="B365" s="62">
        <v>44299</v>
      </c>
    </row>
    <row r="366" spans="1:3" x14ac:dyDescent="0.35">
      <c r="A366" s="62">
        <v>44300</v>
      </c>
      <c r="B366" s="62">
        <v>44300</v>
      </c>
      <c r="C366" s="2">
        <v>1045</v>
      </c>
    </row>
    <row r="367" spans="1:3" x14ac:dyDescent="0.35">
      <c r="B367" s="62">
        <v>44301</v>
      </c>
    </row>
    <row r="368" spans="1:3" x14ac:dyDescent="0.35">
      <c r="B368" s="62">
        <v>44302</v>
      </c>
    </row>
    <row r="369" spans="1:3" x14ac:dyDescent="0.35">
      <c r="B369" s="62">
        <v>44303</v>
      </c>
    </row>
    <row r="370" spans="1:3" x14ac:dyDescent="0.35">
      <c r="B370" s="62">
        <v>44304</v>
      </c>
    </row>
    <row r="371" spans="1:3" x14ac:dyDescent="0.35">
      <c r="B371" s="62">
        <v>44305</v>
      </c>
    </row>
    <row r="372" spans="1:3" x14ac:dyDescent="0.35">
      <c r="B372" s="62">
        <v>44306</v>
      </c>
    </row>
    <row r="373" spans="1:3" x14ac:dyDescent="0.35">
      <c r="A373" s="62">
        <v>44307</v>
      </c>
      <c r="B373" s="62">
        <v>44307</v>
      </c>
      <c r="C373" s="2">
        <v>1010</v>
      </c>
    </row>
    <row r="374" spans="1:3" x14ac:dyDescent="0.35">
      <c r="B374" s="62">
        <v>44308</v>
      </c>
    </row>
    <row r="375" spans="1:3" x14ac:dyDescent="0.35">
      <c r="B375" s="62">
        <v>44309</v>
      </c>
    </row>
    <row r="376" spans="1:3" x14ac:dyDescent="0.35">
      <c r="B376" s="62">
        <v>44310</v>
      </c>
    </row>
    <row r="377" spans="1:3" x14ac:dyDescent="0.35">
      <c r="B377" s="62">
        <v>44311</v>
      </c>
    </row>
    <row r="378" spans="1:3" x14ac:dyDescent="0.35">
      <c r="B378" s="62">
        <v>44312</v>
      </c>
    </row>
    <row r="379" spans="1:3" x14ac:dyDescent="0.35">
      <c r="B379" s="62">
        <v>44313</v>
      </c>
    </row>
    <row r="380" spans="1:3" x14ac:dyDescent="0.35">
      <c r="A380" s="62">
        <v>44314</v>
      </c>
      <c r="B380" s="62">
        <v>44314</v>
      </c>
      <c r="C380" s="2">
        <v>1042</v>
      </c>
    </row>
    <row r="381" spans="1:3" x14ac:dyDescent="0.35">
      <c r="B381" s="62">
        <v>44315</v>
      </c>
    </row>
    <row r="382" spans="1:3" x14ac:dyDescent="0.35">
      <c r="B382" s="62">
        <v>44316</v>
      </c>
    </row>
    <row r="383" spans="1:3" x14ac:dyDescent="0.35">
      <c r="B383" s="62">
        <v>44317</v>
      </c>
    </row>
    <row r="384" spans="1:3" x14ac:dyDescent="0.35">
      <c r="B384" s="62">
        <v>44318</v>
      </c>
    </row>
    <row r="385" spans="1:3" x14ac:dyDescent="0.35">
      <c r="B385" s="62">
        <v>44319</v>
      </c>
    </row>
    <row r="386" spans="1:3" x14ac:dyDescent="0.35">
      <c r="B386" s="62">
        <v>44320</v>
      </c>
    </row>
    <row r="387" spans="1:3" x14ac:dyDescent="0.35">
      <c r="A387" s="62">
        <v>44321</v>
      </c>
      <c r="B387" s="62">
        <v>44321</v>
      </c>
      <c r="C387" s="2">
        <v>1011</v>
      </c>
    </row>
    <row r="388" spans="1:3" x14ac:dyDescent="0.35">
      <c r="B388" s="62">
        <v>44322</v>
      </c>
    </row>
    <row r="389" spans="1:3" x14ac:dyDescent="0.35">
      <c r="B389" s="62">
        <v>44323</v>
      </c>
    </row>
    <row r="390" spans="1:3" x14ac:dyDescent="0.35">
      <c r="B390" s="62">
        <v>44324</v>
      </c>
    </row>
    <row r="391" spans="1:3" x14ac:dyDescent="0.35">
      <c r="B391" s="62">
        <v>44325</v>
      </c>
    </row>
    <row r="392" spans="1:3" x14ac:dyDescent="0.35">
      <c r="B392" s="62">
        <v>44326</v>
      </c>
    </row>
    <row r="393" spans="1:3" x14ac:dyDescent="0.35">
      <c r="B393" s="62">
        <v>44327</v>
      </c>
    </row>
    <row r="394" spans="1:3" x14ac:dyDescent="0.35">
      <c r="A394" s="62">
        <v>44328</v>
      </c>
      <c r="B394" s="62">
        <v>44328</v>
      </c>
      <c r="C394" s="2">
        <v>1088</v>
      </c>
    </row>
    <row r="395" spans="1:3" x14ac:dyDescent="0.35">
      <c r="B395" s="62">
        <v>44329</v>
      </c>
    </row>
    <row r="396" spans="1:3" x14ac:dyDescent="0.35">
      <c r="B396" s="62">
        <v>44330</v>
      </c>
    </row>
    <row r="397" spans="1:3" x14ac:dyDescent="0.35">
      <c r="B397" s="62">
        <v>44331</v>
      </c>
    </row>
    <row r="398" spans="1:3" x14ac:dyDescent="0.35">
      <c r="B398" s="62">
        <v>44332</v>
      </c>
    </row>
    <row r="399" spans="1:3" x14ac:dyDescent="0.35">
      <c r="B399" s="62">
        <v>44333</v>
      </c>
    </row>
    <row r="400" spans="1:3" x14ac:dyDescent="0.35">
      <c r="B400" s="62">
        <v>44334</v>
      </c>
    </row>
    <row r="401" spans="1:3" x14ac:dyDescent="0.35">
      <c r="A401" s="62">
        <v>44335</v>
      </c>
      <c r="B401" s="62">
        <v>44335</v>
      </c>
      <c r="C401" s="2">
        <v>1104</v>
      </c>
    </row>
    <row r="402" spans="1:3" x14ac:dyDescent="0.35">
      <c r="B402" s="62">
        <v>44336</v>
      </c>
    </row>
    <row r="403" spans="1:3" x14ac:dyDescent="0.35">
      <c r="B403" s="62">
        <v>44337</v>
      </c>
    </row>
    <row r="404" spans="1:3" x14ac:dyDescent="0.35">
      <c r="B404" s="62">
        <v>44338</v>
      </c>
    </row>
    <row r="405" spans="1:3" x14ac:dyDescent="0.35">
      <c r="B405" s="62">
        <v>44339</v>
      </c>
    </row>
    <row r="406" spans="1:3" x14ac:dyDescent="0.35">
      <c r="B406" s="62">
        <v>44340</v>
      </c>
    </row>
    <row r="407" spans="1:3" x14ac:dyDescent="0.35">
      <c r="B407" s="62">
        <v>44341</v>
      </c>
    </row>
    <row r="408" spans="1:3" x14ac:dyDescent="0.35">
      <c r="A408" s="564">
        <v>44342</v>
      </c>
      <c r="B408" s="62">
        <v>44342</v>
      </c>
      <c r="C408" s="2">
        <v>1116</v>
      </c>
    </row>
    <row r="409" spans="1:3" x14ac:dyDescent="0.35">
      <c r="B409" s="62">
        <v>44343</v>
      </c>
    </row>
    <row r="410" spans="1:3" x14ac:dyDescent="0.35">
      <c r="B410" s="62">
        <v>44344</v>
      </c>
    </row>
    <row r="411" spans="1:3" x14ac:dyDescent="0.35">
      <c r="B411" s="62">
        <v>44345</v>
      </c>
    </row>
    <row r="412" spans="1:3" x14ac:dyDescent="0.35">
      <c r="B412" s="62">
        <v>44346</v>
      </c>
    </row>
    <row r="413" spans="1:3" x14ac:dyDescent="0.35">
      <c r="B413" s="62">
        <v>44347</v>
      </c>
    </row>
    <row r="414" spans="1:3" x14ac:dyDescent="0.35">
      <c r="B414" s="62">
        <v>44348</v>
      </c>
    </row>
    <row r="415" spans="1:3" x14ac:dyDescent="0.35">
      <c r="A415" s="62">
        <v>44349</v>
      </c>
      <c r="B415" s="62">
        <v>44349</v>
      </c>
      <c r="C415" s="2">
        <v>1129</v>
      </c>
    </row>
    <row r="416" spans="1:3" x14ac:dyDescent="0.35">
      <c r="B416" s="62">
        <v>44350</v>
      </c>
    </row>
    <row r="417" spans="1:3" x14ac:dyDescent="0.35">
      <c r="B417" s="62">
        <v>44351</v>
      </c>
    </row>
    <row r="418" spans="1:3" x14ac:dyDescent="0.35">
      <c r="B418" s="62">
        <v>44352</v>
      </c>
    </row>
    <row r="419" spans="1:3" x14ac:dyDescent="0.35">
      <c r="B419" s="62">
        <v>44353</v>
      </c>
    </row>
    <row r="420" spans="1:3" x14ac:dyDescent="0.35">
      <c r="B420" s="62">
        <v>44354</v>
      </c>
    </row>
    <row r="421" spans="1:3" x14ac:dyDescent="0.35">
      <c r="B421" s="62">
        <v>44355</v>
      </c>
    </row>
    <row r="422" spans="1:3" x14ac:dyDescent="0.35">
      <c r="A422" s="62">
        <v>44356</v>
      </c>
      <c r="B422" s="62">
        <v>44356</v>
      </c>
      <c r="C422" s="2">
        <v>1124</v>
      </c>
    </row>
    <row r="423" spans="1:3" x14ac:dyDescent="0.35">
      <c r="B423" s="62">
        <v>44357</v>
      </c>
    </row>
    <row r="424" spans="1:3" x14ac:dyDescent="0.35">
      <c r="B424" s="62">
        <v>44358</v>
      </c>
    </row>
    <row r="425" spans="1:3" x14ac:dyDescent="0.35">
      <c r="B425" s="62">
        <v>44359</v>
      </c>
    </row>
    <row r="426" spans="1:3" x14ac:dyDescent="0.35">
      <c r="B426" s="62">
        <v>44360</v>
      </c>
    </row>
    <row r="427" spans="1:3" x14ac:dyDescent="0.35">
      <c r="B427" s="62">
        <v>44361</v>
      </c>
    </row>
    <row r="428" spans="1:3" x14ac:dyDescent="0.35">
      <c r="B428" s="62">
        <v>44362</v>
      </c>
    </row>
    <row r="429" spans="1:3" x14ac:dyDescent="0.35">
      <c r="A429" s="62">
        <v>44363</v>
      </c>
      <c r="B429" s="62">
        <v>44363</v>
      </c>
      <c r="C429" s="2">
        <v>1142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78"/>
  <sheetViews>
    <sheetView showGridLines="0" zoomScale="85" zoomScaleNormal="85" workbookViewId="0">
      <pane xSplit="1" ySplit="4" topLeftCell="B456"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190</v>
      </c>
      <c r="B1" s="1"/>
      <c r="C1" s="1"/>
      <c r="I1" s="78"/>
      <c r="J1" s="146"/>
      <c r="K1" s="576" t="s">
        <v>114</v>
      </c>
      <c r="L1" s="577"/>
      <c r="M1" s="577"/>
      <c r="N1" s="577"/>
      <c r="O1" s="577"/>
      <c r="P1" s="577"/>
      <c r="W1" s="22" t="s">
        <v>29</v>
      </c>
    </row>
    <row r="2" spans="1:27" x14ac:dyDescent="0.35">
      <c r="A2" s="2"/>
      <c r="I2" s="567" t="s">
        <v>187</v>
      </c>
      <c r="J2" s="568"/>
      <c r="Q2" s="382"/>
      <c r="R2" s="382"/>
    </row>
    <row r="3" spans="1:27" ht="48.75" customHeight="1" x14ac:dyDescent="0.35">
      <c r="A3" s="570" t="s">
        <v>30</v>
      </c>
      <c r="B3" s="572" t="s">
        <v>185</v>
      </c>
      <c r="C3" s="573"/>
      <c r="D3" s="573"/>
      <c r="E3" s="104" t="s">
        <v>184</v>
      </c>
      <c r="F3" s="579" t="s">
        <v>199</v>
      </c>
      <c r="G3" s="574" t="s">
        <v>186</v>
      </c>
      <c r="H3" s="574"/>
      <c r="I3" s="567"/>
      <c r="J3" s="568"/>
      <c r="K3" s="569" t="s">
        <v>188</v>
      </c>
      <c r="L3" s="580" t="s">
        <v>200</v>
      </c>
      <c r="M3" s="575" t="s">
        <v>201</v>
      </c>
      <c r="N3" s="566" t="s">
        <v>189</v>
      </c>
      <c r="O3" s="569" t="s">
        <v>183</v>
      </c>
      <c r="P3" s="578" t="s">
        <v>191</v>
      </c>
      <c r="Q3" s="575" t="s">
        <v>202</v>
      </c>
      <c r="R3" s="575" t="s">
        <v>203</v>
      </c>
      <c r="S3" s="566" t="s">
        <v>182</v>
      </c>
    </row>
    <row r="4" spans="1:27" ht="30.65" customHeight="1" x14ac:dyDescent="0.35">
      <c r="A4" s="571"/>
      <c r="B4" s="23" t="s">
        <v>18</v>
      </c>
      <c r="C4" s="24" t="s">
        <v>17</v>
      </c>
      <c r="D4" s="28" t="s">
        <v>3</v>
      </c>
      <c r="E4" s="99" t="s">
        <v>63</v>
      </c>
      <c r="F4" s="579"/>
      <c r="G4" s="98" t="s">
        <v>63</v>
      </c>
      <c r="H4" s="79" t="s">
        <v>64</v>
      </c>
      <c r="I4" s="80" t="s">
        <v>63</v>
      </c>
      <c r="J4" s="147" t="s">
        <v>64</v>
      </c>
      <c r="K4" s="569"/>
      <c r="L4" s="580"/>
      <c r="M4" s="575"/>
      <c r="N4" s="566"/>
      <c r="O4" s="569"/>
      <c r="P4" s="578"/>
      <c r="Q4" s="575"/>
      <c r="R4" s="575"/>
      <c r="S4" s="566"/>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8" customFormat="1" x14ac:dyDescent="0.35">
      <c r="A451" s="545">
        <v>44338</v>
      </c>
      <c r="B451" s="546">
        <v>1766886</v>
      </c>
      <c r="C451" s="546">
        <v>231652</v>
      </c>
      <c r="D451" s="547">
        <v>1998538</v>
      </c>
      <c r="E451" s="548">
        <v>370</v>
      </c>
      <c r="F451" s="375">
        <f t="shared" si="1329"/>
        <v>7.805907172995781E-2</v>
      </c>
      <c r="G451" s="546">
        <v>9447</v>
      </c>
      <c r="H451" s="547">
        <v>2863338</v>
      </c>
      <c r="I451" s="549">
        <v>12297</v>
      </c>
      <c r="J451" s="550">
        <v>3320938</v>
      </c>
      <c r="K451" s="551">
        <v>21744</v>
      </c>
      <c r="L451" s="552">
        <v>402</v>
      </c>
      <c r="M451" s="553">
        <f t="shared" ref="M451" si="1343">L451/K451</f>
        <v>1.84878587196468E-2</v>
      </c>
      <c r="N451" s="554">
        <f t="shared" ref="N451" si="1344">D451-D444</f>
        <v>31374</v>
      </c>
      <c r="O451" s="554">
        <f t="shared" ref="O451" si="1345">SUM(E445:E451)</f>
        <v>2331</v>
      </c>
      <c r="P451" s="555">
        <f t="shared" ref="P451" si="1346">SUM(K445:K451)</f>
        <v>145632</v>
      </c>
      <c r="Q451" s="555">
        <f t="shared" ref="Q451" si="1347">SUM(L445:L451)</f>
        <v>2534</v>
      </c>
      <c r="R451" s="556">
        <f t="shared" ref="R451" si="1348">Q451/P451</f>
        <v>1.7400021973192705E-2</v>
      </c>
      <c r="S451" s="557">
        <f t="shared" ref="S451" si="1349">P451/5463.3</f>
        <v>26.656416451595188</v>
      </c>
    </row>
    <row r="452" spans="1:21" s="413" customFormat="1" x14ac:dyDescent="0.35">
      <c r="A452" s="559">
        <v>44339</v>
      </c>
      <c r="B452" s="560">
        <v>1771311</v>
      </c>
      <c r="C452" s="560">
        <v>232030</v>
      </c>
      <c r="D452" s="112">
        <v>2003341</v>
      </c>
      <c r="E452" s="561">
        <v>378</v>
      </c>
      <c r="F452" s="562">
        <f t="shared" si="1329"/>
        <v>7.8700811992504685E-2</v>
      </c>
      <c r="G452" s="560">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60">
        <v>1774610</v>
      </c>
      <c r="C453" s="560">
        <v>232343</v>
      </c>
      <c r="D453" s="112">
        <v>2006953</v>
      </c>
      <c r="E453" s="561">
        <v>313</v>
      </c>
      <c r="F453" s="562">
        <f t="shared" si="1329"/>
        <v>8.6655592469545961E-2</v>
      </c>
      <c r="G453" s="560">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35">
      <c r="A454" s="559">
        <v>44341</v>
      </c>
      <c r="B454" s="560">
        <v>1778113</v>
      </c>
      <c r="C454" s="560">
        <v>232661</v>
      </c>
      <c r="D454" s="112">
        <v>2010774</v>
      </c>
      <c r="E454" s="561">
        <v>318</v>
      </c>
      <c r="F454" s="562">
        <f t="shared" ref="F454" si="1364">E454/(D454-D453)</f>
        <v>8.3224286835906824E-2</v>
      </c>
      <c r="G454" s="560">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35">
      <c r="A455" s="559">
        <v>44342</v>
      </c>
      <c r="B455" s="560">
        <v>1783688</v>
      </c>
      <c r="C455" s="560">
        <v>233207</v>
      </c>
      <c r="D455" s="112">
        <v>2016895</v>
      </c>
      <c r="E455" s="561">
        <v>546</v>
      </c>
      <c r="F455" s="562">
        <f t="shared" ref="F455:F468" si="1365">E455/(D455-D454)</f>
        <v>8.9201110929586672E-2</v>
      </c>
      <c r="G455" s="560">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9">
        <v>44343</v>
      </c>
      <c r="B456" s="560">
        <v>1788654</v>
      </c>
      <c r="C456" s="560">
        <v>233671</v>
      </c>
      <c r="D456" s="112">
        <v>2022325</v>
      </c>
      <c r="E456" s="561">
        <v>464</v>
      </c>
      <c r="F456" s="562">
        <f t="shared" si="1365"/>
        <v>8.5451197053406994E-2</v>
      </c>
      <c r="G456" s="560">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9">
        <v>44344</v>
      </c>
      <c r="B457" s="560">
        <v>1793591</v>
      </c>
      <c r="C457" s="560">
        <v>234312</v>
      </c>
      <c r="D457" s="112">
        <v>2027903</v>
      </c>
      <c r="E457" s="561">
        <v>641</v>
      </c>
      <c r="F457" s="562">
        <f t="shared" si="1365"/>
        <v>0.11491574040874866</v>
      </c>
      <c r="G457" s="560">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9">
        <v>44345</v>
      </c>
      <c r="B458" s="560">
        <v>1798086</v>
      </c>
      <c r="C458" s="560">
        <v>234895</v>
      </c>
      <c r="D458" s="112">
        <v>2032981</v>
      </c>
      <c r="E458" s="561">
        <v>583</v>
      </c>
      <c r="F458" s="562">
        <f t="shared" si="1365"/>
        <v>0.11480897991335172</v>
      </c>
      <c r="G458" s="560">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9">
        <v>44346</v>
      </c>
      <c r="B459" s="560">
        <v>1801935</v>
      </c>
      <c r="C459" s="560">
        <v>235421</v>
      </c>
      <c r="D459" s="112">
        <v>2037356</v>
      </c>
      <c r="E459" s="561">
        <v>526</v>
      </c>
      <c r="F459" s="562">
        <f t="shared" si="1365"/>
        <v>0.12022857142857143</v>
      </c>
      <c r="G459" s="560">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9">
        <v>44347</v>
      </c>
      <c r="B460" s="560">
        <v>1805043</v>
      </c>
      <c r="C460" s="560">
        <v>235911</v>
      </c>
      <c r="D460" s="112">
        <v>2040954</v>
      </c>
      <c r="E460" s="561">
        <v>490</v>
      </c>
      <c r="F460" s="562">
        <f t="shared" si="1365"/>
        <v>0.13618677042801555</v>
      </c>
      <c r="G460" s="560">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9">
        <v>44348</v>
      </c>
      <c r="B461" s="560">
        <v>1808430</v>
      </c>
      <c r="C461" s="560">
        <v>236389</v>
      </c>
      <c r="D461" s="112">
        <v>2044819</v>
      </c>
      <c r="E461" s="561">
        <v>478</v>
      </c>
      <c r="F461" s="562">
        <f t="shared" si="1365"/>
        <v>0.12367399741267787</v>
      </c>
      <c r="G461" s="560">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9">
        <v>44349</v>
      </c>
      <c r="B462" s="560">
        <v>1813514</v>
      </c>
      <c r="C462" s="560">
        <v>237066</v>
      </c>
      <c r="D462" s="112">
        <v>2050580</v>
      </c>
      <c r="E462" s="561">
        <v>677</v>
      </c>
      <c r="F462" s="562">
        <f t="shared" si="1365"/>
        <v>0.11751432043048082</v>
      </c>
      <c r="G462" s="560">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9">
        <v>44350</v>
      </c>
      <c r="B463" s="560">
        <v>1819342</v>
      </c>
      <c r="C463" s="560">
        <v>237901</v>
      </c>
      <c r="D463" s="112">
        <v>2057243</v>
      </c>
      <c r="E463" s="561">
        <v>835</v>
      </c>
      <c r="F463" s="562">
        <f t="shared" si="1365"/>
        <v>0.12531892540897493</v>
      </c>
      <c r="G463" s="560">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9">
        <v>44351</v>
      </c>
      <c r="B464" s="560">
        <v>1825060</v>
      </c>
      <c r="C464" s="560">
        <v>238893</v>
      </c>
      <c r="D464" s="112">
        <v>2063953</v>
      </c>
      <c r="E464" s="2">
        <v>992</v>
      </c>
      <c r="F464" s="562">
        <f t="shared" si="1365"/>
        <v>0.14783904619970195</v>
      </c>
      <c r="G464" s="560">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9">
        <v>44352</v>
      </c>
      <c r="B465" s="560">
        <v>1830594</v>
      </c>
      <c r="C465" s="560">
        <v>239753</v>
      </c>
      <c r="D465" s="112">
        <v>2070347</v>
      </c>
      <c r="E465" s="2">
        <v>860</v>
      </c>
      <c r="F465" s="562">
        <f t="shared" si="1365"/>
        <v>0.13450109477635283</v>
      </c>
      <c r="G465" s="560">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9">
        <v>44353</v>
      </c>
      <c r="B466" s="560">
        <v>1836218</v>
      </c>
      <c r="C466" s="560">
        <v>240528</v>
      </c>
      <c r="D466" s="112">
        <v>2076746</v>
      </c>
      <c r="E466" s="2">
        <v>775</v>
      </c>
      <c r="F466" s="562">
        <f t="shared" si="1365"/>
        <v>0.12111267385528988</v>
      </c>
      <c r="G466" s="560">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9">
        <v>44354</v>
      </c>
      <c r="B467" s="560">
        <v>1840381</v>
      </c>
      <c r="C467" s="560">
        <v>241169</v>
      </c>
      <c r="D467" s="112">
        <v>2081550</v>
      </c>
      <c r="E467" s="2">
        <v>641</v>
      </c>
      <c r="F467" s="562">
        <f t="shared" si="1365"/>
        <v>0.13343047460449625</v>
      </c>
      <c r="G467" s="560">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9">
        <v>44355</v>
      </c>
      <c r="B468" s="560">
        <v>1844372</v>
      </c>
      <c r="C468" s="560">
        <v>241864</v>
      </c>
      <c r="D468" s="112">
        <v>2086236</v>
      </c>
      <c r="E468" s="2">
        <v>695</v>
      </c>
      <c r="F468" s="562">
        <f t="shared" si="1365"/>
        <v>0.14831412718736661</v>
      </c>
      <c r="G468" s="560">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9">
        <v>44356</v>
      </c>
      <c r="B469" s="560">
        <v>1840017</v>
      </c>
      <c r="C469" s="560">
        <v>242875</v>
      </c>
      <c r="D469" s="112">
        <v>2082892</v>
      </c>
      <c r="E469" s="44">
        <v>1011</v>
      </c>
      <c r="F469" s="562" t="s">
        <v>409</v>
      </c>
      <c r="G469" s="560">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35">
      <c r="A470" s="559">
        <v>44357</v>
      </c>
      <c r="B470" s="560">
        <v>1844736</v>
      </c>
      <c r="C470" s="560">
        <v>243610</v>
      </c>
      <c r="D470" s="112">
        <v>2088346</v>
      </c>
      <c r="E470" s="44">
        <v>735</v>
      </c>
      <c r="F470" s="562">
        <f t="shared" ref="F470:F476" si="1467">E470/(D470-D469)</f>
        <v>0.13476347634763478</v>
      </c>
      <c r="G470" s="560">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35">
      <c r="A471" s="559">
        <v>44358</v>
      </c>
      <c r="B471" s="560">
        <v>1850478</v>
      </c>
      <c r="C471" s="560">
        <v>244714</v>
      </c>
      <c r="D471" s="112">
        <v>2095192</v>
      </c>
      <c r="E471" s="44">
        <v>1104</v>
      </c>
      <c r="F471" s="562">
        <f t="shared" si="1467"/>
        <v>0.16126205083260298</v>
      </c>
      <c r="G471" s="560">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9">
        <v>44359</v>
      </c>
      <c r="B472" s="560">
        <v>1855951</v>
      </c>
      <c r="C472" s="560">
        <v>245744</v>
      </c>
      <c r="D472" s="112">
        <v>2101695</v>
      </c>
      <c r="E472" s="44">
        <v>1030</v>
      </c>
      <c r="F472" s="562">
        <f t="shared" si="1467"/>
        <v>0.15838843610641243</v>
      </c>
      <c r="G472" s="560">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35">
      <c r="A473" s="559">
        <v>44360</v>
      </c>
      <c r="B473" s="560">
        <v>1861597</v>
      </c>
      <c r="C473" s="560">
        <v>246780</v>
      </c>
      <c r="D473" s="112">
        <v>2108377</v>
      </c>
      <c r="E473" s="44">
        <v>1036</v>
      </c>
      <c r="F473" s="562">
        <f t="shared" si="1467"/>
        <v>0.15504340017958695</v>
      </c>
      <c r="G473" s="560">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35">
      <c r="A474" s="559">
        <v>44361</v>
      </c>
      <c r="B474" s="560">
        <v>1865572</v>
      </c>
      <c r="C474" s="560">
        <v>247541</v>
      </c>
      <c r="D474" s="112">
        <v>2113113</v>
      </c>
      <c r="E474" s="44">
        <v>761</v>
      </c>
      <c r="F474" s="562">
        <f t="shared" si="1467"/>
        <v>0.16068412162162163</v>
      </c>
      <c r="G474" s="560">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9">
        <v>44362</v>
      </c>
      <c r="B475" s="560">
        <v>1870306</v>
      </c>
      <c r="C475" s="560">
        <v>248515</v>
      </c>
      <c r="D475" s="112">
        <v>2118821</v>
      </c>
      <c r="E475" s="44">
        <v>974</v>
      </c>
      <c r="F475" s="562">
        <f t="shared" si="1467"/>
        <v>0.17063770147161877</v>
      </c>
      <c r="G475" s="560">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9">
        <v>44363</v>
      </c>
      <c r="B476" s="560">
        <v>1877486</v>
      </c>
      <c r="C476" s="560">
        <v>249644</v>
      </c>
      <c r="D476" s="112">
        <v>2127130</v>
      </c>
      <c r="E476" s="44">
        <v>1129</v>
      </c>
      <c r="F476" s="562">
        <f t="shared" si="1467"/>
        <v>0.13587676013960764</v>
      </c>
      <c r="G476" s="560">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9">
        <v>44364</v>
      </c>
      <c r="B477" s="560">
        <v>1884267</v>
      </c>
      <c r="C477" s="560">
        <v>250961</v>
      </c>
      <c r="D477" s="112">
        <v>2135228</v>
      </c>
      <c r="E477" s="44">
        <v>1317</v>
      </c>
      <c r="F477" s="562">
        <f>E477/(D477-D476)</f>
        <v>0.16263274882687084</v>
      </c>
      <c r="G477" s="560">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9">
        <v>44365</v>
      </c>
      <c r="B478" s="560">
        <v>1889928</v>
      </c>
      <c r="C478" s="560">
        <v>251911</v>
      </c>
      <c r="D478" s="112">
        <v>2141839</v>
      </c>
      <c r="E478" s="44">
        <v>950</v>
      </c>
      <c r="F478" s="562">
        <f>E478/(D478-D477)</f>
        <v>0.1436998941158675</v>
      </c>
      <c r="G478" s="560">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election activeCell="O44" sqref="O44"/>
    </sheetView>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53125" defaultRowHeight="14.5" x14ac:dyDescent="0.35"/>
  <cols>
    <col min="1" max="1" width="7.453125" style="3" customWidth="1"/>
    <col min="2" max="16384" width="9.453125" style="3"/>
  </cols>
  <sheetData>
    <row r="21" spans="2:2" x14ac:dyDescent="0.3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9"/>
  <sheetViews>
    <sheetView showGridLines="0" zoomScale="90" zoomScaleNormal="90" workbookViewId="0">
      <pane xSplit="1" ySplit="2" topLeftCell="B157"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84</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85</v>
      </c>
      <c r="B116" s="143"/>
      <c r="C116" s="143"/>
      <c r="D116" s="139"/>
      <c r="E116" s="139"/>
      <c r="F116" s="139"/>
      <c r="G116" s="2"/>
    </row>
    <row r="117" spans="1:7" x14ac:dyDescent="0.35">
      <c r="A117" s="373" t="s">
        <v>86</v>
      </c>
      <c r="B117" s="141">
        <v>4004.8571428571427</v>
      </c>
      <c r="C117" s="141">
        <v>360.57142857142856</v>
      </c>
      <c r="D117" s="141">
        <v>4974.5714285714284</v>
      </c>
      <c r="E117" s="141">
        <v>9340</v>
      </c>
      <c r="F117" s="131"/>
      <c r="G117" s="2"/>
    </row>
    <row r="118" spans="1:7" x14ac:dyDescent="0.35">
      <c r="A118" s="373" t="s">
        <v>88</v>
      </c>
      <c r="B118" s="141">
        <v>3399.8571428571427</v>
      </c>
      <c r="C118" s="141">
        <v>239.28571428571428</v>
      </c>
      <c r="D118" s="141">
        <v>3921.5714285714284</v>
      </c>
      <c r="E118" s="141">
        <v>7560.7142857142853</v>
      </c>
      <c r="F118" s="131"/>
      <c r="G118" s="2"/>
    </row>
    <row r="119" spans="1:7" x14ac:dyDescent="0.35">
      <c r="A119" s="373" t="s">
        <v>89</v>
      </c>
      <c r="B119" s="141">
        <v>3414.7142857142858</v>
      </c>
      <c r="C119" s="141">
        <v>224.85714285714286</v>
      </c>
      <c r="D119" s="141">
        <v>3782</v>
      </c>
      <c r="E119" s="141">
        <v>7421.5714285714284</v>
      </c>
      <c r="F119" s="131"/>
      <c r="G119" s="2"/>
    </row>
    <row r="120" spans="1:7" x14ac:dyDescent="0.35">
      <c r="A120" s="373" t="s">
        <v>90</v>
      </c>
      <c r="B120" s="141">
        <v>3332.4285714285716</v>
      </c>
      <c r="C120" s="141">
        <v>218.28571428571428</v>
      </c>
      <c r="D120" s="141">
        <v>3684</v>
      </c>
      <c r="E120" s="141">
        <v>7234.7142857142853</v>
      </c>
      <c r="F120" s="131"/>
      <c r="G120" s="2"/>
    </row>
    <row r="121" spans="1:7" x14ac:dyDescent="0.35">
      <c r="A121" s="113" t="s">
        <v>91</v>
      </c>
      <c r="B121" s="44">
        <v>3186.2857142857142</v>
      </c>
      <c r="C121" s="44">
        <v>201.71428571428572</v>
      </c>
      <c r="D121" s="44">
        <v>3262.7142857142858</v>
      </c>
      <c r="E121" s="44">
        <v>6650.7142857142853</v>
      </c>
      <c r="F121" s="9"/>
      <c r="G121" s="2"/>
    </row>
    <row r="122" spans="1:7" x14ac:dyDescent="0.35">
      <c r="A122" s="113" t="s">
        <v>92</v>
      </c>
      <c r="B122" s="44">
        <v>2993.4285714285716</v>
      </c>
      <c r="C122" s="44">
        <v>185.57142857142858</v>
      </c>
      <c r="D122" s="44">
        <v>3053.4285714285716</v>
      </c>
      <c r="E122" s="44">
        <v>6232.4285714285716</v>
      </c>
      <c r="F122" s="9"/>
      <c r="G122" s="2"/>
    </row>
    <row r="123" spans="1:7" x14ac:dyDescent="0.35">
      <c r="A123" s="113" t="s">
        <v>93</v>
      </c>
      <c r="B123" s="44">
        <v>3008.1428571428573</v>
      </c>
      <c r="C123" s="44">
        <v>181</v>
      </c>
      <c r="D123" s="44">
        <v>3135.8571428571427</v>
      </c>
      <c r="E123" s="44">
        <v>6325</v>
      </c>
      <c r="F123" s="9"/>
      <c r="G123" s="2"/>
    </row>
    <row r="124" spans="1:7" x14ac:dyDescent="0.35">
      <c r="A124" s="113" t="s">
        <v>94</v>
      </c>
      <c r="B124" s="44">
        <v>2887.5714285714284</v>
      </c>
      <c r="C124" s="44">
        <v>168.28571428571428</v>
      </c>
      <c r="D124" s="44">
        <v>3067.1428571428573</v>
      </c>
      <c r="E124" s="44">
        <v>6123</v>
      </c>
      <c r="F124" s="9"/>
      <c r="G124" s="2"/>
    </row>
    <row r="125" spans="1:7" x14ac:dyDescent="0.35">
      <c r="A125" s="113" t="s">
        <v>95</v>
      </c>
      <c r="B125" s="44">
        <v>2647.7142857142858</v>
      </c>
      <c r="C125" s="44">
        <v>129.57142857142858</v>
      </c>
      <c r="D125" s="44">
        <v>2782</v>
      </c>
      <c r="E125" s="44">
        <v>5559.2857142857147</v>
      </c>
      <c r="F125" s="9"/>
      <c r="G125" s="2"/>
    </row>
    <row r="126" spans="1:7" x14ac:dyDescent="0.35">
      <c r="A126" s="113" t="s">
        <v>96</v>
      </c>
      <c r="B126" s="44">
        <v>2410.1428571428573</v>
      </c>
      <c r="C126" s="44">
        <v>123.42857142857143</v>
      </c>
      <c r="D126" s="44">
        <v>2499.2857142857142</v>
      </c>
      <c r="E126" s="44">
        <v>5032.8571428571431</v>
      </c>
      <c r="F126" s="9"/>
      <c r="G126" s="2"/>
    </row>
    <row r="127" spans="1:7" x14ac:dyDescent="0.35">
      <c r="A127" s="113" t="s">
        <v>97</v>
      </c>
      <c r="B127" s="44">
        <v>2300.8571428571427</v>
      </c>
      <c r="C127" s="44">
        <v>113.85714285714286</v>
      </c>
      <c r="D127" s="44">
        <v>2465</v>
      </c>
      <c r="E127" s="44">
        <v>4879.7142857142853</v>
      </c>
      <c r="F127" s="9"/>
      <c r="G127" s="2"/>
    </row>
    <row r="128" spans="1:7" x14ac:dyDescent="0.35">
      <c r="A128" s="113" t="s">
        <v>98</v>
      </c>
      <c r="B128" s="44">
        <v>2183.7142857142858</v>
      </c>
      <c r="C128" s="44">
        <v>102.28571428571429</v>
      </c>
      <c r="D128" s="44">
        <v>2305.2857142857142</v>
      </c>
      <c r="E128" s="44">
        <v>4591.2857142857147</v>
      </c>
      <c r="F128" s="9"/>
      <c r="G128" s="2"/>
    </row>
    <row r="129" spans="1:7" x14ac:dyDescent="0.35">
      <c r="A129" s="113" t="s">
        <v>99</v>
      </c>
      <c r="B129" s="44">
        <v>2173</v>
      </c>
      <c r="C129" s="44">
        <v>92.428571428571431</v>
      </c>
      <c r="D129" s="44">
        <v>2186.1428571428573</v>
      </c>
      <c r="E129" s="44">
        <v>4451.5714285714284</v>
      </c>
      <c r="F129" s="9"/>
      <c r="G129" s="2"/>
    </row>
    <row r="130" spans="1:7" x14ac:dyDescent="0.35">
      <c r="A130" s="113" t="s">
        <v>100</v>
      </c>
      <c r="B130" s="44">
        <v>1991.4285714285713</v>
      </c>
      <c r="C130" s="44">
        <v>68.714285714285708</v>
      </c>
      <c r="D130" s="44">
        <v>1972.2857142857142</v>
      </c>
      <c r="E130" s="44">
        <v>4032.4285714285716</v>
      </c>
      <c r="F130" s="9"/>
      <c r="G130" s="2"/>
    </row>
    <row r="131" spans="1:7" x14ac:dyDescent="0.35">
      <c r="A131" s="113" t="s">
        <v>101</v>
      </c>
      <c r="B131" s="44">
        <v>1845.5714285714287</v>
      </c>
      <c r="C131" s="44">
        <v>67.571428571428569</v>
      </c>
      <c r="D131" s="44">
        <v>2008.7142857142858</v>
      </c>
      <c r="E131" s="44">
        <v>3921.8571428571427</v>
      </c>
      <c r="F131" s="9"/>
      <c r="G131" s="2"/>
    </row>
    <row r="132" spans="1:7" x14ac:dyDescent="0.35">
      <c r="A132" s="113" t="s">
        <v>87</v>
      </c>
      <c r="B132" s="44">
        <v>1850.8571428571429</v>
      </c>
      <c r="C132" s="44">
        <v>71.285714285714292</v>
      </c>
      <c r="D132" s="44">
        <v>2085.2857142857142</v>
      </c>
      <c r="E132" s="44">
        <v>4007.4285714285716</v>
      </c>
      <c r="F132" s="9"/>
      <c r="G132" s="2"/>
    </row>
    <row r="133" spans="1:7" x14ac:dyDescent="0.35">
      <c r="A133" s="113" t="s">
        <v>103</v>
      </c>
      <c r="B133" s="44">
        <v>2014</v>
      </c>
      <c r="C133" s="44">
        <v>74.285714285714292</v>
      </c>
      <c r="D133" s="44">
        <v>2152.5714285714284</v>
      </c>
      <c r="E133" s="44">
        <v>4240.8571428571431</v>
      </c>
      <c r="F133" s="94"/>
      <c r="G133" s="2"/>
    </row>
    <row r="134" spans="1:7" x14ac:dyDescent="0.35">
      <c r="A134" s="113" t="s">
        <v>104</v>
      </c>
      <c r="B134" s="44">
        <v>1498</v>
      </c>
      <c r="C134" s="44">
        <v>48.571428571428569</v>
      </c>
      <c r="D134" s="44">
        <v>1366.7142857142858</v>
      </c>
      <c r="E134" s="44">
        <v>2913.2857142857147</v>
      </c>
      <c r="F134" s="94"/>
      <c r="G134" s="2"/>
    </row>
    <row r="135" spans="1:7" x14ac:dyDescent="0.35">
      <c r="A135" s="113" t="s">
        <v>105</v>
      </c>
      <c r="B135" s="44">
        <v>701</v>
      </c>
      <c r="C135" s="44">
        <v>20</v>
      </c>
      <c r="D135" s="44">
        <v>584</v>
      </c>
      <c r="E135" s="44">
        <v>1305</v>
      </c>
      <c r="F135" s="94"/>
      <c r="G135" s="2"/>
    </row>
    <row r="136" spans="1:7" x14ac:dyDescent="0.35">
      <c r="A136" s="113" t="s">
        <v>106</v>
      </c>
      <c r="B136" s="44">
        <v>594</v>
      </c>
      <c r="C136" s="44">
        <v>25</v>
      </c>
      <c r="D136" s="44">
        <v>500</v>
      </c>
      <c r="E136" s="44">
        <v>1118</v>
      </c>
      <c r="F136" s="94"/>
      <c r="G136" s="2"/>
    </row>
    <row r="137" spans="1:7" x14ac:dyDescent="0.35">
      <c r="A137" s="113" t="s">
        <v>107</v>
      </c>
      <c r="B137" s="44">
        <v>691.85714285714289</v>
      </c>
      <c r="C137" s="44">
        <v>37.142857142857146</v>
      </c>
      <c r="D137" s="385">
        <v>569.57142857142856</v>
      </c>
      <c r="E137" s="44">
        <v>1298.5714285714284</v>
      </c>
      <c r="F137" s="94"/>
      <c r="G137" s="2"/>
    </row>
    <row r="138" spans="1:7" x14ac:dyDescent="0.35">
      <c r="A138" s="113" t="s">
        <v>108</v>
      </c>
      <c r="B138" s="44">
        <v>907.42857142857144</v>
      </c>
      <c r="C138" s="44">
        <v>43.285714285714285</v>
      </c>
      <c r="D138" s="44">
        <v>834.42857142857144</v>
      </c>
      <c r="E138" s="44">
        <v>1785.1428571428573</v>
      </c>
      <c r="F138" s="94"/>
      <c r="G138" s="2"/>
    </row>
    <row r="139" spans="1:7" x14ac:dyDescent="0.35">
      <c r="A139" s="113" t="s">
        <v>109</v>
      </c>
      <c r="B139" s="44">
        <v>793.28571428571433</v>
      </c>
      <c r="C139" s="44">
        <v>49.857142857142854</v>
      </c>
      <c r="D139" s="44">
        <v>742.28571428571433</v>
      </c>
      <c r="E139" s="44">
        <v>1585.4285714285716</v>
      </c>
      <c r="F139" s="94"/>
      <c r="G139" s="2"/>
    </row>
    <row r="140" spans="1:7" x14ac:dyDescent="0.35">
      <c r="A140" s="113" t="s">
        <v>110</v>
      </c>
      <c r="B140" s="44">
        <v>780</v>
      </c>
      <c r="C140" s="44">
        <v>41</v>
      </c>
      <c r="D140" s="44">
        <v>705</v>
      </c>
      <c r="E140" s="44">
        <v>1526</v>
      </c>
      <c r="F140" s="94"/>
      <c r="G140" s="2"/>
    </row>
    <row r="141" spans="1:7" x14ac:dyDescent="0.35">
      <c r="A141" s="113" t="s">
        <v>111</v>
      </c>
      <c r="B141" s="44">
        <v>831</v>
      </c>
      <c r="C141" s="44">
        <v>34</v>
      </c>
      <c r="D141" s="44">
        <v>658</v>
      </c>
      <c r="E141" s="44">
        <v>1523</v>
      </c>
      <c r="F141" s="94"/>
      <c r="G141" s="2"/>
    </row>
    <row r="142" spans="1:7" x14ac:dyDescent="0.35">
      <c r="A142" s="113" t="s">
        <v>112</v>
      </c>
      <c r="B142" s="44">
        <v>857.85714285714289</v>
      </c>
      <c r="C142" s="44">
        <v>44</v>
      </c>
      <c r="D142" s="44">
        <v>684.71428571428567</v>
      </c>
      <c r="E142" s="44">
        <v>1586.5714285714284</v>
      </c>
      <c r="F142" s="94"/>
      <c r="G142" s="2"/>
    </row>
    <row r="143" spans="1:7" x14ac:dyDescent="0.35">
      <c r="A143" s="113" t="s">
        <v>196</v>
      </c>
      <c r="B143" s="44">
        <v>910</v>
      </c>
      <c r="C143" s="44">
        <v>46.571428571428569</v>
      </c>
      <c r="D143" s="44">
        <v>777.14285714285711</v>
      </c>
      <c r="E143" s="44">
        <v>1733.7142857142858</v>
      </c>
      <c r="F143" s="94"/>
      <c r="G143" s="2"/>
    </row>
    <row r="144" spans="1:7" x14ac:dyDescent="0.35">
      <c r="A144" s="113" t="s">
        <v>209</v>
      </c>
      <c r="B144" s="44">
        <v>1036.7142857142858</v>
      </c>
      <c r="C144" s="44">
        <v>43.857142857142854</v>
      </c>
      <c r="D144" s="44">
        <v>1023.8571428571429</v>
      </c>
      <c r="E144" s="44">
        <v>2104.4285714285716</v>
      </c>
      <c r="F144" s="94"/>
      <c r="G144" s="2"/>
    </row>
    <row r="145" spans="1:7" x14ac:dyDescent="0.35">
      <c r="A145" s="113" t="s">
        <v>210</v>
      </c>
      <c r="B145" s="44">
        <v>1377</v>
      </c>
      <c r="C145" s="44">
        <v>54</v>
      </c>
      <c r="D145" s="44">
        <v>1249</v>
      </c>
      <c r="E145" s="44">
        <v>2679</v>
      </c>
      <c r="F145" s="94"/>
      <c r="G145" s="2"/>
    </row>
    <row r="146" spans="1:7" x14ac:dyDescent="0.35">
      <c r="A146" s="113" t="s">
        <v>211</v>
      </c>
      <c r="B146" s="44">
        <v>1445</v>
      </c>
      <c r="C146" s="44">
        <v>63</v>
      </c>
      <c r="D146" s="44">
        <v>1392</v>
      </c>
      <c r="E146" s="44">
        <v>2900</v>
      </c>
      <c r="F146" s="94"/>
      <c r="G146" s="2"/>
    </row>
    <row r="147" spans="1:7" x14ac:dyDescent="0.35">
      <c r="A147" s="113" t="s">
        <v>212</v>
      </c>
      <c r="B147" s="44">
        <v>1428.1428571428571</v>
      </c>
      <c r="C147" s="44">
        <v>93.714285714285708</v>
      </c>
      <c r="D147" s="44">
        <v>1330.8571428571429</v>
      </c>
      <c r="E147" s="44">
        <v>2852.7142857142858</v>
      </c>
      <c r="F147" s="94"/>
      <c r="G147" s="2"/>
    </row>
    <row r="148" spans="1:7" x14ac:dyDescent="0.35">
      <c r="A148" s="113" t="s">
        <v>208</v>
      </c>
      <c r="B148" s="44">
        <v>1541.5714285714287</v>
      </c>
      <c r="C148" s="44">
        <v>105.42857142857143</v>
      </c>
      <c r="D148" s="44">
        <v>1366.5714285714287</v>
      </c>
      <c r="E148" s="44">
        <v>3013.5714285714284</v>
      </c>
      <c r="F148" s="94"/>
      <c r="G148" s="2"/>
    </row>
    <row r="149" spans="1:7" x14ac:dyDescent="0.35">
      <c r="A149" s="113" t="s">
        <v>217</v>
      </c>
      <c r="B149" s="44">
        <v>1722.2857142857142</v>
      </c>
      <c r="C149" s="44">
        <v>116.14285714285714</v>
      </c>
      <c r="D149" s="44">
        <v>1398.5714285714287</v>
      </c>
      <c r="E149" s="44">
        <v>3237</v>
      </c>
      <c r="F149" s="94"/>
      <c r="G149" s="2"/>
    </row>
    <row r="150" spans="1:7" x14ac:dyDescent="0.35">
      <c r="A150" s="113" t="s">
        <v>218</v>
      </c>
      <c r="B150" s="44">
        <v>1769</v>
      </c>
      <c r="C150" s="44">
        <v>102</v>
      </c>
      <c r="D150" s="44">
        <v>1302</v>
      </c>
      <c r="E150" s="44">
        <v>3173</v>
      </c>
      <c r="F150" s="94"/>
      <c r="G150" s="2"/>
    </row>
    <row r="151" spans="1:7" x14ac:dyDescent="0.35">
      <c r="A151" s="113" t="s">
        <v>219</v>
      </c>
      <c r="B151" s="44">
        <v>1695</v>
      </c>
      <c r="C151" s="44">
        <v>87</v>
      </c>
      <c r="D151" s="44">
        <v>1198</v>
      </c>
      <c r="E151" s="44">
        <v>2980</v>
      </c>
      <c r="F151" s="94"/>
      <c r="G151" s="2"/>
    </row>
    <row r="152" spans="1:7" x14ac:dyDescent="0.35">
      <c r="A152" s="113" t="s">
        <v>223</v>
      </c>
      <c r="B152" s="44">
        <v>1564.8571428571429</v>
      </c>
      <c r="C152" s="44">
        <v>75.571428571428569</v>
      </c>
      <c r="D152" s="44">
        <v>1126</v>
      </c>
      <c r="E152" s="44">
        <v>2766.4285714285716</v>
      </c>
      <c r="F152" s="94"/>
      <c r="G152" s="2"/>
    </row>
    <row r="153" spans="1:7" x14ac:dyDescent="0.35">
      <c r="A153" s="113" t="s">
        <v>224</v>
      </c>
      <c r="B153" s="44">
        <v>1444.7142857142858</v>
      </c>
      <c r="C153" s="44">
        <v>79.714285714285708</v>
      </c>
      <c r="D153" s="44">
        <v>1098.5714285714287</v>
      </c>
      <c r="E153" s="44">
        <v>2623</v>
      </c>
      <c r="F153" s="94"/>
      <c r="G153" s="2"/>
    </row>
    <row r="154" spans="1:7" x14ac:dyDescent="0.35">
      <c r="A154" s="113" t="s">
        <v>227</v>
      </c>
      <c r="B154" s="44">
        <v>1488.8571428571429</v>
      </c>
      <c r="C154" s="44">
        <v>71</v>
      </c>
      <c r="D154" s="44">
        <v>1103.1428571428571</v>
      </c>
      <c r="E154" s="44">
        <v>2663</v>
      </c>
      <c r="F154" s="94"/>
      <c r="G154" s="2"/>
    </row>
    <row r="155" spans="1:7" x14ac:dyDescent="0.35">
      <c r="A155" s="113" t="s">
        <v>232</v>
      </c>
      <c r="B155" s="44">
        <v>1762.4285714285713</v>
      </c>
      <c r="C155" s="44">
        <v>53.142857142857146</v>
      </c>
      <c r="D155" s="44">
        <v>1039.8571428571429</v>
      </c>
      <c r="E155" s="44">
        <v>2855.4285714285716</v>
      </c>
      <c r="F155" s="94"/>
      <c r="G155" s="2"/>
    </row>
    <row r="156" spans="1:7" x14ac:dyDescent="0.35">
      <c r="A156" s="113" t="s">
        <v>231</v>
      </c>
      <c r="B156" s="44">
        <v>1709.8571428571429</v>
      </c>
      <c r="C156" s="44">
        <v>32.714285714285715</v>
      </c>
      <c r="D156" s="44">
        <v>1158.8571428571429</v>
      </c>
      <c r="E156" s="44">
        <v>2901.4285714285716</v>
      </c>
      <c r="F156" s="94"/>
      <c r="G156" s="2"/>
    </row>
    <row r="157" spans="1:7" x14ac:dyDescent="0.35">
      <c r="A157" s="113" t="s">
        <v>241</v>
      </c>
      <c r="B157" s="44">
        <v>2543.4285714285716</v>
      </c>
      <c r="C157" s="44">
        <v>71.714285714285708</v>
      </c>
      <c r="D157" s="44">
        <v>2328.5714285714284</v>
      </c>
      <c r="E157" s="44">
        <v>4943.7142857142862</v>
      </c>
      <c r="F157" s="94"/>
      <c r="G157" s="2"/>
    </row>
    <row r="158" spans="1:7" x14ac:dyDescent="0.35">
      <c r="A158" s="113" t="s">
        <v>242</v>
      </c>
      <c r="B158" s="44">
        <v>2666.8571428571427</v>
      </c>
      <c r="C158" s="44">
        <v>69.571428571428569</v>
      </c>
      <c r="D158" s="44">
        <v>2462.8571428571427</v>
      </c>
      <c r="E158" s="44">
        <v>5199.2857142857138</v>
      </c>
      <c r="F158" s="94"/>
      <c r="G158" s="2"/>
    </row>
    <row r="159" spans="1:7" x14ac:dyDescent="0.35">
      <c r="A159" s="113" t="s">
        <v>253</v>
      </c>
      <c r="B159" s="44">
        <v>2722.5714285714284</v>
      </c>
      <c r="C159" s="44">
        <v>65.142857142857139</v>
      </c>
      <c r="D159" s="44">
        <v>2363.2857142857142</v>
      </c>
      <c r="E159" s="44">
        <v>5151</v>
      </c>
      <c r="F159" s="94"/>
      <c r="G159" s="2"/>
    </row>
    <row r="160" spans="1:7" x14ac:dyDescent="0.35">
      <c r="A160" s="113" t="s">
        <v>261</v>
      </c>
      <c r="B160" s="44">
        <v>2589</v>
      </c>
      <c r="C160" s="44">
        <v>63</v>
      </c>
      <c r="D160" s="44">
        <v>2156</v>
      </c>
      <c r="E160" s="44">
        <v>4808</v>
      </c>
      <c r="F160" s="94"/>
      <c r="G160" s="2"/>
    </row>
    <row r="161" spans="1:7" x14ac:dyDescent="0.35">
      <c r="A161" s="113" t="s">
        <v>277</v>
      </c>
      <c r="B161" s="44">
        <v>2253.5714285714284</v>
      </c>
      <c r="C161" s="44">
        <v>48.571428571428569</v>
      </c>
      <c r="D161" s="44">
        <v>1923.8571428571429</v>
      </c>
      <c r="E161" s="44">
        <v>4226</v>
      </c>
      <c r="F161" s="94"/>
      <c r="G161" s="2"/>
    </row>
    <row r="162" spans="1:7" x14ac:dyDescent="0.35">
      <c r="A162" s="113" t="s">
        <v>278</v>
      </c>
      <c r="B162" s="44">
        <v>2193</v>
      </c>
      <c r="C162" s="44">
        <v>33.428571428571431</v>
      </c>
      <c r="D162" s="44">
        <v>1776.2857142857142</v>
      </c>
      <c r="E162" s="44">
        <v>4002.7142857142858</v>
      </c>
      <c r="F162" s="94"/>
      <c r="G162" s="2"/>
    </row>
    <row r="163" spans="1:7" x14ac:dyDescent="0.35">
      <c r="A163" s="113" t="s">
        <v>294</v>
      </c>
      <c r="B163" s="44">
        <v>2172</v>
      </c>
      <c r="C163" s="44">
        <v>28.285714285714285</v>
      </c>
      <c r="D163" s="44">
        <v>1749.1428571428571</v>
      </c>
      <c r="E163" s="44">
        <v>3949.4285714285716</v>
      </c>
      <c r="F163" s="94"/>
      <c r="G163" s="2"/>
    </row>
    <row r="164" spans="1:7" x14ac:dyDescent="0.35">
      <c r="A164" s="113" t="s">
        <v>310</v>
      </c>
      <c r="B164" s="44">
        <v>1990.7142857142858</v>
      </c>
      <c r="C164" s="44">
        <v>34</v>
      </c>
      <c r="D164" s="44">
        <v>1654.7142857142858</v>
      </c>
      <c r="E164" s="44">
        <v>3679.4285714285716</v>
      </c>
      <c r="F164" s="94"/>
      <c r="G164" s="2"/>
    </row>
    <row r="165" spans="1:7" x14ac:dyDescent="0.35">
      <c r="A165" s="113" t="s">
        <v>312</v>
      </c>
      <c r="B165" s="44">
        <v>1741</v>
      </c>
      <c r="C165" s="44">
        <v>28</v>
      </c>
      <c r="D165" s="44">
        <v>1517</v>
      </c>
      <c r="E165" s="44">
        <v>3286</v>
      </c>
      <c r="F165" s="94"/>
      <c r="G165" s="2"/>
    </row>
    <row r="166" spans="1:7" x14ac:dyDescent="0.35">
      <c r="A166" s="113" t="s">
        <v>328</v>
      </c>
      <c r="B166" s="44">
        <v>1694.7142857142858</v>
      </c>
      <c r="C166" s="44">
        <v>28.571428571428573</v>
      </c>
      <c r="D166" s="44">
        <v>1563</v>
      </c>
      <c r="E166" s="44">
        <v>3286.2857142857147</v>
      </c>
      <c r="F166" s="94"/>
      <c r="G166" s="2"/>
    </row>
    <row r="167" spans="1:7" x14ac:dyDescent="0.35">
      <c r="A167" s="113" t="s">
        <v>329</v>
      </c>
      <c r="B167" s="44">
        <v>1709</v>
      </c>
      <c r="C167" s="44">
        <v>26</v>
      </c>
      <c r="D167" s="44">
        <v>1653</v>
      </c>
      <c r="E167" s="44">
        <v>3388</v>
      </c>
      <c r="F167" s="94"/>
      <c r="G167" s="2"/>
    </row>
    <row r="168" spans="1:7" x14ac:dyDescent="0.35">
      <c r="A168" s="113" t="s">
        <v>330</v>
      </c>
      <c r="B168" s="44">
        <v>1734.8571428571429</v>
      </c>
      <c r="C168" s="44">
        <v>24.857142857142858</v>
      </c>
      <c r="D168" s="44">
        <v>1633.7142857142858</v>
      </c>
      <c r="E168" s="44">
        <v>3393.4285714285716</v>
      </c>
      <c r="F168" s="94"/>
      <c r="G168" s="2"/>
    </row>
    <row r="169" spans="1:7" x14ac:dyDescent="0.35">
      <c r="A169" s="113" t="s">
        <v>336</v>
      </c>
      <c r="B169" s="44">
        <v>1586.1428571428571</v>
      </c>
      <c r="C169" s="44">
        <v>15.142857142857142</v>
      </c>
      <c r="D169" s="44">
        <v>1393.5714285714287</v>
      </c>
      <c r="E169" s="44">
        <v>2994.8571428571431</v>
      </c>
      <c r="F169" s="94"/>
      <c r="G169" s="2"/>
    </row>
    <row r="170" spans="1:7" x14ac:dyDescent="0.35">
      <c r="A170" s="113" t="s">
        <v>338</v>
      </c>
      <c r="B170" s="44">
        <v>1534.4285714285713</v>
      </c>
      <c r="C170" s="44">
        <v>21.428571428571427</v>
      </c>
      <c r="D170" s="44">
        <v>1486.7142857142858</v>
      </c>
      <c r="E170" s="44">
        <v>3042.5714285714284</v>
      </c>
      <c r="F170" s="94"/>
      <c r="G170" s="2"/>
    </row>
    <row r="171" spans="1:7" x14ac:dyDescent="0.35">
      <c r="A171" s="113" t="s">
        <v>343</v>
      </c>
      <c r="B171" s="44">
        <v>1556</v>
      </c>
      <c r="C171" s="44">
        <v>22</v>
      </c>
      <c r="D171" s="44">
        <v>1506</v>
      </c>
      <c r="E171" s="44">
        <v>3084</v>
      </c>
      <c r="F171" s="94"/>
      <c r="G171" s="2"/>
    </row>
    <row r="172" spans="1:7" x14ac:dyDescent="0.35">
      <c r="A172" s="113" t="s">
        <v>381</v>
      </c>
      <c r="B172" s="44">
        <v>1394.4285714285713</v>
      </c>
      <c r="C172" s="44">
        <v>17.285714285714285</v>
      </c>
      <c r="D172" s="44">
        <v>1298.2857142857142</v>
      </c>
      <c r="E172" s="44">
        <v>2710</v>
      </c>
    </row>
    <row r="173" spans="1:7" x14ac:dyDescent="0.35">
      <c r="A173" s="113" t="s">
        <v>383</v>
      </c>
      <c r="B173" s="44">
        <v>710</v>
      </c>
      <c r="C173" s="44">
        <v>11.857142857142858</v>
      </c>
      <c r="D173" s="44">
        <v>523.14285714285711</v>
      </c>
      <c r="E173" s="44">
        <v>1245</v>
      </c>
    </row>
    <row r="174" spans="1:7" x14ac:dyDescent="0.35">
      <c r="A174" s="113" t="s">
        <v>393</v>
      </c>
      <c r="B174" s="537">
        <v>635.42857142857144</v>
      </c>
      <c r="C174" s="537">
        <v>11.428571428571429</v>
      </c>
      <c r="D174" s="537">
        <v>480.28571428571428</v>
      </c>
      <c r="E174" s="44">
        <v>1127.1428571428571</v>
      </c>
    </row>
    <row r="175" spans="1:7" x14ac:dyDescent="0.35">
      <c r="A175" s="113" t="s">
        <v>398</v>
      </c>
      <c r="B175" s="537">
        <v>622.57142857142856</v>
      </c>
      <c r="C175" s="537">
        <v>10.428571428571429</v>
      </c>
      <c r="D175" s="537">
        <v>494.42857142857144</v>
      </c>
      <c r="E175" s="44">
        <v>1127.4285714285716</v>
      </c>
    </row>
    <row r="176" spans="1:7" x14ac:dyDescent="0.35">
      <c r="A176" s="113" t="s">
        <v>402</v>
      </c>
      <c r="B176" s="537">
        <v>643.28571428571433</v>
      </c>
      <c r="C176" s="537">
        <v>15</v>
      </c>
      <c r="D176" s="537">
        <v>498.71428571428572</v>
      </c>
      <c r="E176" s="44">
        <v>1157</v>
      </c>
    </row>
    <row r="177" spans="1:5" x14ac:dyDescent="0.35">
      <c r="A177" s="113" t="s">
        <v>406</v>
      </c>
      <c r="B177" s="537">
        <v>684.28571428571433</v>
      </c>
      <c r="C177" s="537">
        <v>15.142857142857142</v>
      </c>
      <c r="D177" s="537">
        <v>538.14285714285711</v>
      </c>
      <c r="E177" s="44">
        <v>1237.5714285714284</v>
      </c>
    </row>
    <row r="178" spans="1:5" x14ac:dyDescent="0.35">
      <c r="A178" s="113" t="s">
        <v>411</v>
      </c>
      <c r="B178" s="537">
        <v>771.42857142857144</v>
      </c>
      <c r="C178" s="537">
        <v>18</v>
      </c>
      <c r="D178" s="537">
        <v>585.14285714285711</v>
      </c>
      <c r="E178" s="44">
        <v>1374.5714285714284</v>
      </c>
    </row>
    <row r="179" spans="1:5" x14ac:dyDescent="0.35">
      <c r="A179" s="113" t="s">
        <v>416</v>
      </c>
      <c r="B179" s="537">
        <v>799.14285714285711</v>
      </c>
      <c r="C179" s="537">
        <v>34.714285714285715</v>
      </c>
      <c r="D179" s="537">
        <v>658.85714285714289</v>
      </c>
      <c r="E179" s="44">
        <v>1492.7142857142858</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9"/>
  <sheetViews>
    <sheetView showGridLines="0" zoomScale="89" zoomScaleNormal="90" workbookViewId="0">
      <pane ySplit="3" topLeftCell="A55"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s>
  <sheetData>
    <row r="1" spans="1:14" x14ac:dyDescent="0.35">
      <c r="A1" s="1" t="s">
        <v>123</v>
      </c>
      <c r="N1" s="22" t="s">
        <v>29</v>
      </c>
    </row>
    <row r="2" spans="1:14" x14ac:dyDescent="0.35">
      <c r="A2" s="1"/>
      <c r="N2" s="22"/>
    </row>
    <row r="3" spans="1:14" ht="45" customHeight="1" x14ac:dyDescent="0.35">
      <c r="A3" s="214" t="s">
        <v>124</v>
      </c>
      <c r="B3" s="215" t="s">
        <v>119</v>
      </c>
      <c r="C3" s="216" t="s">
        <v>125</v>
      </c>
      <c r="D3" s="78"/>
    </row>
    <row r="4" spans="1:14" ht="15" customHeight="1" x14ac:dyDescent="0.35">
      <c r="A4" s="217">
        <v>11</v>
      </c>
      <c r="B4" s="218" t="s">
        <v>126</v>
      </c>
      <c r="C4" s="219">
        <v>9</v>
      </c>
    </row>
    <row r="5" spans="1:14" ht="15" customHeight="1" x14ac:dyDescent="0.35">
      <c r="A5" s="217">
        <v>12</v>
      </c>
      <c r="B5" s="220" t="s">
        <v>127</v>
      </c>
      <c r="C5" s="221">
        <v>25</v>
      </c>
    </row>
    <row r="6" spans="1:14" ht="15" customHeight="1" x14ac:dyDescent="0.35">
      <c r="A6" s="217">
        <v>13</v>
      </c>
      <c r="B6" s="220" t="s">
        <v>128</v>
      </c>
      <c r="C6" s="221">
        <v>86</v>
      </c>
    </row>
    <row r="7" spans="1:14" ht="15" customHeight="1" x14ac:dyDescent="0.35">
      <c r="A7" s="217">
        <v>14</v>
      </c>
      <c r="B7" s="220" t="s">
        <v>129</v>
      </c>
      <c r="C7" s="221">
        <v>212</v>
      </c>
    </row>
    <row r="8" spans="1:14" ht="15" customHeight="1" x14ac:dyDescent="0.35">
      <c r="A8" s="217">
        <v>15</v>
      </c>
      <c r="B8" s="220" t="s">
        <v>130</v>
      </c>
      <c r="C8" s="221">
        <v>317</v>
      </c>
    </row>
    <row r="9" spans="1:14" ht="15" customHeight="1" x14ac:dyDescent="0.35">
      <c r="A9" s="217">
        <v>16</v>
      </c>
      <c r="B9" s="220" t="s">
        <v>131</v>
      </c>
      <c r="C9" s="221">
        <v>481</v>
      </c>
    </row>
    <row r="10" spans="1:14" ht="15" customHeight="1" x14ac:dyDescent="0.35">
      <c r="A10" s="217">
        <v>17</v>
      </c>
      <c r="B10" s="220" t="s">
        <v>132</v>
      </c>
      <c r="C10" s="221">
        <v>625</v>
      </c>
    </row>
    <row r="11" spans="1:14" ht="15" customHeight="1" x14ac:dyDescent="0.35">
      <c r="A11" s="217">
        <v>18</v>
      </c>
      <c r="B11" s="220" t="s">
        <v>133</v>
      </c>
      <c r="C11" s="221">
        <v>669</v>
      </c>
    </row>
    <row r="12" spans="1:14" ht="15" customHeight="1" x14ac:dyDescent="0.35">
      <c r="A12" s="217">
        <v>19</v>
      </c>
      <c r="B12" s="220" t="s">
        <v>134</v>
      </c>
      <c r="C12" s="221">
        <v>609</v>
      </c>
    </row>
    <row r="13" spans="1:14" ht="15" customHeight="1" x14ac:dyDescent="0.35">
      <c r="A13" s="217">
        <v>20</v>
      </c>
      <c r="B13" s="220" t="s">
        <v>135</v>
      </c>
      <c r="C13" s="221">
        <v>323</v>
      </c>
    </row>
    <row r="14" spans="1:14" ht="15" customHeight="1" x14ac:dyDescent="0.35">
      <c r="A14" s="217">
        <v>21</v>
      </c>
      <c r="B14" s="222" t="s">
        <v>136</v>
      </c>
      <c r="C14" s="223">
        <v>209</v>
      </c>
    </row>
    <row r="15" spans="1:14" ht="15" customHeight="1" x14ac:dyDescent="0.35">
      <c r="A15" s="217">
        <v>22</v>
      </c>
      <c r="B15" s="222" t="s">
        <v>137</v>
      </c>
      <c r="C15" s="223">
        <v>103</v>
      </c>
    </row>
    <row r="16" spans="1:14" ht="15.65" customHeight="1" x14ac:dyDescent="0.35">
      <c r="A16" s="217">
        <v>23</v>
      </c>
      <c r="B16" s="222" t="s">
        <v>138</v>
      </c>
      <c r="C16" s="223">
        <v>61</v>
      </c>
    </row>
    <row r="17" spans="1:5" ht="15" customHeight="1" x14ac:dyDescent="0.35">
      <c r="A17" s="217">
        <v>24</v>
      </c>
      <c r="B17" s="222" t="s">
        <v>139</v>
      </c>
      <c r="C17" s="223">
        <v>27</v>
      </c>
    </row>
    <row r="18" spans="1:5" ht="15" customHeight="1" x14ac:dyDescent="0.35">
      <c r="A18" s="217">
        <v>25</v>
      </c>
      <c r="B18" s="222" t="s">
        <v>140</v>
      </c>
      <c r="C18" s="223">
        <v>39</v>
      </c>
    </row>
    <row r="19" spans="1:5" ht="15" customHeight="1" x14ac:dyDescent="0.35">
      <c r="A19" s="217">
        <v>26</v>
      </c>
      <c r="B19" s="222" t="s">
        <v>141</v>
      </c>
      <c r="C19" s="223">
        <v>11</v>
      </c>
    </row>
    <row r="20" spans="1:5" ht="15" customHeight="1" x14ac:dyDescent="0.35">
      <c r="A20" s="217">
        <v>27</v>
      </c>
      <c r="B20" s="222" t="s">
        <v>142</v>
      </c>
      <c r="C20" s="223">
        <v>7</v>
      </c>
    </row>
    <row r="21" spans="1:5" ht="15" customHeight="1" x14ac:dyDescent="0.35">
      <c r="A21" s="217">
        <v>28</v>
      </c>
      <c r="B21" s="222" t="s">
        <v>143</v>
      </c>
      <c r="C21" s="223">
        <v>9</v>
      </c>
    </row>
    <row r="22" spans="1:5" ht="15" customHeight="1" x14ac:dyDescent="0.35">
      <c r="A22" s="217">
        <v>29</v>
      </c>
      <c r="B22" s="222" t="s">
        <v>144</v>
      </c>
      <c r="C22" s="223">
        <v>7</v>
      </c>
    </row>
    <row r="23" spans="1:5" ht="15" customHeight="1" x14ac:dyDescent="0.35">
      <c r="A23" s="217">
        <v>30</v>
      </c>
      <c r="B23" s="222" t="s">
        <v>145</v>
      </c>
      <c r="C23" s="223">
        <v>1</v>
      </c>
    </row>
    <row r="24" spans="1:5" ht="16.5" customHeight="1" x14ac:dyDescent="0.35">
      <c r="A24" s="217">
        <v>31</v>
      </c>
      <c r="B24" s="222" t="s">
        <v>122</v>
      </c>
      <c r="C24" s="223">
        <v>2</v>
      </c>
    </row>
    <row r="25" spans="1:5" ht="15" customHeight="1" x14ac:dyDescent="0.35">
      <c r="A25" s="217">
        <v>32</v>
      </c>
      <c r="B25" s="222" t="s">
        <v>121</v>
      </c>
      <c r="C25" s="217">
        <v>1</v>
      </c>
    </row>
    <row r="26" spans="1:5" x14ac:dyDescent="0.35">
      <c r="A26" s="217">
        <v>33</v>
      </c>
      <c r="B26" s="222" t="s">
        <v>158</v>
      </c>
      <c r="C26" s="217">
        <v>0</v>
      </c>
      <c r="D26" s="31"/>
      <c r="E26" s="31"/>
    </row>
    <row r="27" spans="1:5" x14ac:dyDescent="0.35">
      <c r="A27" s="217">
        <v>34</v>
      </c>
      <c r="B27" s="222" t="s">
        <v>170</v>
      </c>
      <c r="C27" s="94">
        <v>2</v>
      </c>
      <c r="D27" s="78"/>
      <c r="E27" s="31"/>
    </row>
    <row r="28" spans="1:5" x14ac:dyDescent="0.35">
      <c r="A28" s="217">
        <v>35</v>
      </c>
      <c r="B28" s="222" t="s">
        <v>174</v>
      </c>
      <c r="C28" s="207">
        <v>5</v>
      </c>
      <c r="D28" s="31"/>
      <c r="E28" s="31"/>
    </row>
    <row r="29" spans="1:5" x14ac:dyDescent="0.35">
      <c r="A29" s="217">
        <v>36</v>
      </c>
      <c r="B29" s="222" t="s">
        <v>173</v>
      </c>
      <c r="C29" s="207">
        <v>0</v>
      </c>
      <c r="D29" s="31"/>
      <c r="E29" s="31"/>
    </row>
    <row r="30" spans="1:5" x14ac:dyDescent="0.35">
      <c r="A30" s="217">
        <v>37</v>
      </c>
      <c r="B30" s="222" t="s">
        <v>193</v>
      </c>
      <c r="C30" s="207">
        <v>12</v>
      </c>
    </row>
    <row r="31" spans="1:5" x14ac:dyDescent="0.35">
      <c r="A31" s="217">
        <v>38</v>
      </c>
      <c r="B31" s="222" t="s">
        <v>194</v>
      </c>
      <c r="C31" s="207">
        <v>14</v>
      </c>
    </row>
    <row r="32" spans="1:5" x14ac:dyDescent="0.35">
      <c r="A32" s="217">
        <v>39</v>
      </c>
      <c r="B32" s="222" t="s">
        <v>195</v>
      </c>
      <c r="C32" s="207">
        <v>39</v>
      </c>
    </row>
    <row r="33" spans="1:3" x14ac:dyDescent="0.35">
      <c r="A33" s="217">
        <v>40</v>
      </c>
      <c r="B33" s="222" t="s">
        <v>197</v>
      </c>
      <c r="C33" s="207">
        <v>94</v>
      </c>
    </row>
    <row r="34" spans="1:3" x14ac:dyDescent="0.35">
      <c r="A34" s="217">
        <v>41</v>
      </c>
      <c r="B34" s="222" t="s">
        <v>198</v>
      </c>
      <c r="C34" s="207">
        <v>156</v>
      </c>
    </row>
    <row r="35" spans="1:3" x14ac:dyDescent="0.35">
      <c r="A35" s="217">
        <v>42</v>
      </c>
      <c r="B35" s="222" t="s">
        <v>205</v>
      </c>
      <c r="C35" s="207">
        <v>147</v>
      </c>
    </row>
    <row r="36" spans="1:3" x14ac:dyDescent="0.35">
      <c r="A36" s="217">
        <v>43</v>
      </c>
      <c r="B36" s="222" t="s">
        <v>206</v>
      </c>
      <c r="C36" s="207">
        <v>279</v>
      </c>
    </row>
    <row r="37" spans="1:3" x14ac:dyDescent="0.35">
      <c r="A37" s="217">
        <v>44</v>
      </c>
      <c r="B37" s="222" t="s">
        <v>207</v>
      </c>
      <c r="C37" s="207">
        <v>337</v>
      </c>
    </row>
    <row r="38" spans="1:3" x14ac:dyDescent="0.35">
      <c r="A38" s="217">
        <v>45</v>
      </c>
      <c r="B38" s="222" t="s">
        <v>213</v>
      </c>
      <c r="C38" s="207">
        <v>296</v>
      </c>
    </row>
    <row r="39" spans="1:3" x14ac:dyDescent="0.35">
      <c r="A39" s="217">
        <v>46</v>
      </c>
      <c r="B39" s="222" t="s">
        <v>214</v>
      </c>
      <c r="C39" s="207">
        <v>317</v>
      </c>
    </row>
    <row r="40" spans="1:3" x14ac:dyDescent="0.35">
      <c r="A40" s="217">
        <v>47</v>
      </c>
      <c r="B40" s="222" t="s">
        <v>215</v>
      </c>
      <c r="C40" s="207">
        <v>351</v>
      </c>
    </row>
    <row r="41" spans="1:3" x14ac:dyDescent="0.35">
      <c r="A41" s="217">
        <v>48</v>
      </c>
      <c r="B41" s="222" t="s">
        <v>220</v>
      </c>
      <c r="C41" s="207">
        <v>226</v>
      </c>
    </row>
    <row r="42" spans="1:3" x14ac:dyDescent="0.35">
      <c r="A42" s="217">
        <v>49</v>
      </c>
      <c r="B42" s="222" t="s">
        <v>221</v>
      </c>
      <c r="C42" s="207">
        <v>279</v>
      </c>
    </row>
    <row r="43" spans="1:3" x14ac:dyDescent="0.35">
      <c r="A43" s="217">
        <v>50</v>
      </c>
      <c r="B43" s="222" t="s">
        <v>222</v>
      </c>
      <c r="C43" s="207">
        <v>284</v>
      </c>
    </row>
    <row r="44" spans="1:3" x14ac:dyDescent="0.35">
      <c r="A44" s="217">
        <v>51</v>
      </c>
      <c r="B44" s="222" t="s">
        <v>228</v>
      </c>
      <c r="C44" s="207">
        <v>342</v>
      </c>
    </row>
    <row r="45" spans="1:3" x14ac:dyDescent="0.35">
      <c r="A45" s="217">
        <v>52</v>
      </c>
      <c r="B45" s="222" t="s">
        <v>229</v>
      </c>
      <c r="C45" s="207">
        <v>335</v>
      </c>
    </row>
    <row r="46" spans="1:3" x14ac:dyDescent="0.35">
      <c r="A46" s="217">
        <v>53</v>
      </c>
      <c r="B46" s="222" t="s">
        <v>230</v>
      </c>
      <c r="C46" s="207">
        <v>483</v>
      </c>
    </row>
    <row r="47" spans="1:3" x14ac:dyDescent="0.35">
      <c r="A47" s="217">
        <v>1</v>
      </c>
      <c r="B47" s="222" t="s">
        <v>235</v>
      </c>
      <c r="C47" s="207">
        <v>641</v>
      </c>
    </row>
    <row r="48" spans="1:3" x14ac:dyDescent="0.35">
      <c r="A48" s="217">
        <v>2</v>
      </c>
      <c r="B48" s="222" t="s">
        <v>243</v>
      </c>
      <c r="C48" s="207">
        <v>479</v>
      </c>
    </row>
    <row r="49" spans="1:4" x14ac:dyDescent="0.35">
      <c r="A49" s="217">
        <v>3</v>
      </c>
      <c r="B49" s="222" t="s">
        <v>255</v>
      </c>
      <c r="C49" s="207">
        <v>391</v>
      </c>
    </row>
    <row r="50" spans="1:4" x14ac:dyDescent="0.35">
      <c r="A50" s="217">
        <v>4</v>
      </c>
      <c r="B50" s="222" t="s">
        <v>262</v>
      </c>
      <c r="C50" s="207">
        <v>249</v>
      </c>
    </row>
    <row r="51" spans="1:4" x14ac:dyDescent="0.35">
      <c r="A51" s="217">
        <v>5</v>
      </c>
      <c r="B51" s="222" t="s">
        <v>268</v>
      </c>
      <c r="C51" s="207">
        <v>160</v>
      </c>
    </row>
    <row r="52" spans="1:4" x14ac:dyDescent="0.35">
      <c r="A52" s="217">
        <v>6</v>
      </c>
      <c r="B52" s="222" t="s">
        <v>276</v>
      </c>
      <c r="C52" s="2">
        <v>130</v>
      </c>
      <c r="D52" s="78"/>
    </row>
    <row r="53" spans="1:4" x14ac:dyDescent="0.35">
      <c r="A53" s="217">
        <v>7</v>
      </c>
      <c r="B53" s="222" t="s">
        <v>295</v>
      </c>
      <c r="C53" s="2">
        <v>130</v>
      </c>
      <c r="D53" s="78"/>
    </row>
    <row r="54" spans="1:4" x14ac:dyDescent="0.35">
      <c r="A54" s="217">
        <v>8</v>
      </c>
      <c r="B54" s="222" t="s">
        <v>311</v>
      </c>
      <c r="C54" s="2">
        <v>79</v>
      </c>
      <c r="D54" s="78"/>
    </row>
    <row r="55" spans="1:4" x14ac:dyDescent="0.35">
      <c r="A55" s="217">
        <v>9</v>
      </c>
      <c r="B55" s="222" t="s">
        <v>313</v>
      </c>
      <c r="C55" s="2">
        <v>25</v>
      </c>
      <c r="D55" s="78"/>
    </row>
    <row r="56" spans="1:4" x14ac:dyDescent="0.35">
      <c r="A56" s="217">
        <v>10</v>
      </c>
      <c r="B56" s="222" t="s">
        <v>318</v>
      </c>
      <c r="C56" s="2">
        <v>22</v>
      </c>
      <c r="D56" s="78"/>
    </row>
    <row r="57" spans="1:4" x14ac:dyDescent="0.35">
      <c r="A57" s="217">
        <v>11</v>
      </c>
      <c r="B57" s="222" t="s">
        <v>324</v>
      </c>
      <c r="C57" s="2">
        <v>15</v>
      </c>
      <c r="D57" s="78"/>
    </row>
    <row r="58" spans="1:4" x14ac:dyDescent="0.35">
      <c r="A58" s="217">
        <v>12</v>
      </c>
      <c r="B58" s="222" t="s">
        <v>323</v>
      </c>
      <c r="C58" s="207">
        <v>11</v>
      </c>
    </row>
    <row r="59" spans="1:4" x14ac:dyDescent="0.35">
      <c r="A59" s="217">
        <v>13</v>
      </c>
      <c r="B59" s="222" t="s">
        <v>337</v>
      </c>
      <c r="C59" s="207">
        <v>12</v>
      </c>
    </row>
    <row r="60" spans="1:4" x14ac:dyDescent="0.35">
      <c r="A60" s="217">
        <v>14</v>
      </c>
      <c r="B60" s="222" t="s">
        <v>340</v>
      </c>
      <c r="C60" s="207">
        <v>1</v>
      </c>
    </row>
    <row r="61" spans="1:4" x14ac:dyDescent="0.35">
      <c r="A61" s="217">
        <v>15</v>
      </c>
      <c r="B61" s="222" t="s">
        <v>344</v>
      </c>
      <c r="C61" s="207">
        <v>2</v>
      </c>
    </row>
    <row r="62" spans="1:4" x14ac:dyDescent="0.35">
      <c r="A62" s="217">
        <v>16</v>
      </c>
      <c r="B62" s="222" t="s">
        <v>382</v>
      </c>
      <c r="C62" s="207">
        <v>5</v>
      </c>
    </row>
    <row r="63" spans="1:4" x14ac:dyDescent="0.35">
      <c r="A63" s="217">
        <v>17</v>
      </c>
      <c r="B63" s="222" t="s">
        <v>388</v>
      </c>
      <c r="C63" s="207">
        <v>2</v>
      </c>
    </row>
    <row r="64" spans="1:4" x14ac:dyDescent="0.35">
      <c r="A64" s="217">
        <v>18</v>
      </c>
      <c r="B64" s="222" t="s">
        <v>394</v>
      </c>
      <c r="C64" s="207">
        <v>2</v>
      </c>
      <c r="D64" s="563"/>
    </row>
    <row r="65" spans="1:3" x14ac:dyDescent="0.35">
      <c r="A65" s="217">
        <v>19</v>
      </c>
      <c r="B65" s="222" t="s">
        <v>399</v>
      </c>
      <c r="C65" s="207">
        <v>3</v>
      </c>
    </row>
    <row r="66" spans="1:3" x14ac:dyDescent="0.35">
      <c r="A66" s="217">
        <v>20</v>
      </c>
      <c r="B66" s="222" t="s">
        <v>403</v>
      </c>
      <c r="C66" s="207">
        <v>4</v>
      </c>
    </row>
    <row r="67" spans="1:3" x14ac:dyDescent="0.35">
      <c r="A67" s="217">
        <v>21</v>
      </c>
      <c r="B67" s="222" t="s">
        <v>408</v>
      </c>
      <c r="C67" s="207">
        <v>7</v>
      </c>
    </row>
    <row r="68" spans="1:3" x14ac:dyDescent="0.35">
      <c r="A68" s="217">
        <v>22</v>
      </c>
      <c r="B68" s="222" t="s">
        <v>412</v>
      </c>
      <c r="C68" s="207">
        <v>5</v>
      </c>
    </row>
    <row r="69" spans="1:3" x14ac:dyDescent="0.35">
      <c r="A69" s="217">
        <v>23</v>
      </c>
      <c r="B69" s="2" t="s">
        <v>417</v>
      </c>
      <c r="C69" s="207">
        <v>4</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2"/>
  <sheetViews>
    <sheetView showGridLines="0" zoomScale="90" zoomScaleNormal="90" workbookViewId="0">
      <pane xSplit="1" ySplit="2" topLeftCell="B46"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389</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4"/>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0" style="2" customWidth="1"/>
    <col min="3" max="3" width="23.453125" style="2" customWidth="1"/>
    <col min="4" max="4" width="26.453125" style="2" customWidth="1"/>
    <col min="5" max="5" width="3.453125" style="2" customWidth="1"/>
    <col min="6" max="6" width="9.453125" style="31"/>
  </cols>
  <sheetData>
    <row r="1" spans="1:16" x14ac:dyDescent="0.35">
      <c r="A1" s="1" t="s">
        <v>149</v>
      </c>
      <c r="C1" s="1"/>
      <c r="D1" s="1"/>
      <c r="E1" s="1"/>
      <c r="P1" s="22" t="s">
        <v>29</v>
      </c>
    </row>
    <row r="2" spans="1:16" x14ac:dyDescent="0.35">
      <c r="A2" s="1"/>
      <c r="C2" s="1"/>
      <c r="D2" s="1"/>
      <c r="E2" s="1"/>
      <c r="P2" s="22"/>
    </row>
    <row r="3" spans="1:16" ht="39.5" x14ac:dyDescent="0.35">
      <c r="A3" s="214" t="s">
        <v>124</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65"/>
  <sheetViews>
    <sheetView workbookViewId="0">
      <pane xSplit="1" ySplit="3" topLeftCell="B449"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2" x14ac:dyDescent="0.35">
      <c r="A1" s="54" t="s">
        <v>50</v>
      </c>
    </row>
    <row r="3" spans="1:2" ht="39.5" x14ac:dyDescent="0.35">
      <c r="A3" s="55" t="s">
        <v>0</v>
      </c>
      <c r="B3" s="61" t="s">
        <v>49</v>
      </c>
    </row>
    <row r="4" spans="1:2" x14ac:dyDescent="0.35">
      <c r="A4" s="25">
        <v>43904</v>
      </c>
      <c r="B4" s="56">
        <v>1</v>
      </c>
    </row>
    <row r="5" spans="1:2" x14ac:dyDescent="0.35">
      <c r="A5" s="25">
        <v>43905</v>
      </c>
      <c r="B5" s="56">
        <v>1</v>
      </c>
    </row>
    <row r="6" spans="1:2" x14ac:dyDescent="0.35">
      <c r="A6" s="25">
        <v>43906</v>
      </c>
      <c r="B6" s="56">
        <v>1</v>
      </c>
    </row>
    <row r="7" spans="1:2" x14ac:dyDescent="0.35">
      <c r="A7" s="25">
        <v>43907</v>
      </c>
      <c r="B7" s="56">
        <v>2</v>
      </c>
    </row>
    <row r="8" spans="1:2" x14ac:dyDescent="0.35">
      <c r="A8" s="25">
        <v>43908</v>
      </c>
      <c r="B8" s="56">
        <v>3</v>
      </c>
    </row>
    <row r="9" spans="1:2" x14ac:dyDescent="0.35">
      <c r="A9" s="25">
        <v>43909</v>
      </c>
      <c r="B9" s="56">
        <v>6</v>
      </c>
    </row>
    <row r="10" spans="1:2" x14ac:dyDescent="0.35">
      <c r="A10" s="25">
        <v>43910</v>
      </c>
      <c r="B10" s="56">
        <v>6</v>
      </c>
    </row>
    <row r="11" spans="1:2" x14ac:dyDescent="0.35">
      <c r="A11" s="25">
        <v>43911</v>
      </c>
      <c r="B11" s="56">
        <v>7</v>
      </c>
    </row>
    <row r="12" spans="1:2" x14ac:dyDescent="0.35">
      <c r="A12" s="25">
        <v>43912</v>
      </c>
      <c r="B12" s="56">
        <v>10</v>
      </c>
    </row>
    <row r="13" spans="1:2" x14ac:dyDescent="0.35">
      <c r="A13" s="25">
        <v>43913</v>
      </c>
      <c r="B13" s="56">
        <v>14</v>
      </c>
    </row>
    <row r="14" spans="1:2" x14ac:dyDescent="0.35">
      <c r="A14" s="25">
        <v>43914</v>
      </c>
      <c r="B14" s="56">
        <v>16</v>
      </c>
    </row>
    <row r="15" spans="1:2" x14ac:dyDescent="0.35">
      <c r="A15" s="25">
        <v>43915</v>
      </c>
      <c r="B15" s="56">
        <v>22</v>
      </c>
    </row>
    <row r="16" spans="1:2"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342</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3"/>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7265625" customWidth="1"/>
    <col min="6" max="6" width="13.1796875" customWidth="1"/>
    <col min="15" max="19" width="15" customWidth="1"/>
    <col min="20" max="20" width="12.26953125" customWidth="1"/>
  </cols>
  <sheetData>
    <row r="1" spans="1:21" x14ac:dyDescent="0.35">
      <c r="A1" s="581" t="s">
        <v>345</v>
      </c>
      <c r="B1" s="581"/>
      <c r="C1" s="581"/>
      <c r="D1" s="581"/>
      <c r="E1" s="581"/>
      <c r="F1" s="450"/>
      <c r="G1" s="450"/>
      <c r="H1" s="450"/>
      <c r="I1" s="450"/>
      <c r="J1" s="450"/>
      <c r="K1" s="450"/>
      <c r="L1" s="450"/>
      <c r="M1" s="450"/>
      <c r="N1" s="450"/>
      <c r="O1" s="476" t="s">
        <v>346</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3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3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3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3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3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3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3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3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3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3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3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3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3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3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3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3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35">
      <c r="B113" s="428" t="s">
        <v>350</v>
      </c>
      <c r="C113" s="428"/>
      <c r="D113" s="490"/>
      <c r="E113" s="490"/>
      <c r="F113" s="264"/>
      <c r="O113" s="428" t="s">
        <v>350</v>
      </c>
      <c r="P113" s="385"/>
      <c r="Q113" s="257"/>
      <c r="R113" s="257"/>
      <c r="S113" s="257"/>
      <c r="T113" s="224"/>
    </row>
    <row r="114" spans="1:20" x14ac:dyDescent="0.35">
      <c r="A114" s="489" t="s">
        <v>351</v>
      </c>
      <c r="B114" s="428" t="s">
        <v>352</v>
      </c>
      <c r="C114" s="224"/>
      <c r="O114" s="428" t="s">
        <v>352</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35">
      <c r="A134" s="538">
        <v>44323</v>
      </c>
      <c r="B134" s="543">
        <v>5297</v>
      </c>
      <c r="C134" s="544">
        <v>0.89313715189999998</v>
      </c>
      <c r="D134" s="544">
        <v>9.9253736400000001E-2</v>
      </c>
      <c r="E134" s="544">
        <v>7.5964113999999992E-3</v>
      </c>
      <c r="O134" s="294">
        <v>44323</v>
      </c>
      <c r="P134" s="8">
        <v>5085</v>
      </c>
      <c r="Q134" s="493">
        <v>0.89323547309999995</v>
      </c>
      <c r="R134" s="493">
        <v>9.9458021899999999E-2</v>
      </c>
      <c r="S134" s="493">
        <v>7.2938083999999999E-3</v>
      </c>
    </row>
    <row r="135" spans="1:19" x14ac:dyDescent="0.35">
      <c r="A135" s="538">
        <v>44326</v>
      </c>
      <c r="B135" s="543">
        <v>5529</v>
      </c>
      <c r="C135" s="544">
        <v>0.92003509799999994</v>
      </c>
      <c r="D135" s="544">
        <v>7.2294424999999995E-2</v>
      </c>
      <c r="E135" s="544">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62">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62">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62">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62">
        <v>44356</v>
      </c>
      <c r="P157" s="8">
        <v>18299</v>
      </c>
      <c r="Q157" s="493">
        <v>0.88881366620000002</v>
      </c>
      <c r="R157" s="493">
        <v>8.4525033600000007E-2</v>
      </c>
      <c r="S157" s="493">
        <v>2.6641213299999997E-2</v>
      </c>
    </row>
    <row r="158" spans="1:19" x14ac:dyDescent="0.35">
      <c r="A158" s="62">
        <v>44357</v>
      </c>
      <c r="B158" s="8">
        <v>19581</v>
      </c>
      <c r="C158" s="493">
        <v>0.88925039000000006</v>
      </c>
      <c r="D158" s="493">
        <v>8.249128800000001E-2</v>
      </c>
      <c r="E158" s="493">
        <v>2.8239291499999999E-2</v>
      </c>
    </row>
    <row r="159" spans="1:19" x14ac:dyDescent="0.35">
      <c r="A159" s="62">
        <v>44358</v>
      </c>
      <c r="B159" s="8">
        <v>20384</v>
      </c>
      <c r="C159" s="493">
        <v>0.86923101270000003</v>
      </c>
      <c r="D159" s="493">
        <v>0.10143871290000001</v>
      </c>
      <c r="E159" s="493">
        <v>2.9320009499999997E-2</v>
      </c>
    </row>
    <row r="160" spans="1:19" x14ac:dyDescent="0.35">
      <c r="A160" s="62">
        <v>44361</v>
      </c>
      <c r="B160" s="8">
        <v>17877</v>
      </c>
      <c r="C160" s="493">
        <v>0.87460441720000004</v>
      </c>
      <c r="D160" s="493">
        <v>9.9919208000000009E-2</v>
      </c>
      <c r="E160" s="493">
        <v>2.5455016800000004E-2</v>
      </c>
    </row>
    <row r="161" spans="1:5" x14ac:dyDescent="0.35">
      <c r="A161" s="62">
        <v>44362</v>
      </c>
      <c r="B161" s="8">
        <v>20723</v>
      </c>
      <c r="C161" s="493">
        <v>0.88632087720000008</v>
      </c>
      <c r="D161" s="493">
        <v>8.4085651999999997E-2</v>
      </c>
      <c r="E161" s="493">
        <v>2.9570864799999999E-2</v>
      </c>
    </row>
    <row r="162" spans="1:5" x14ac:dyDescent="0.35">
      <c r="A162" s="62">
        <v>44363</v>
      </c>
      <c r="B162" s="8">
        <v>23218</v>
      </c>
      <c r="C162" s="493">
        <v>0.87686262590000008</v>
      </c>
      <c r="D162" s="493">
        <v>8.8494584599999995E-2</v>
      </c>
      <c r="E162" s="493">
        <v>3.2945611100000001E-2</v>
      </c>
    </row>
    <row r="163" spans="1:5" x14ac:dyDescent="0.35">
      <c r="C163" s="493"/>
      <c r="D163" s="493"/>
      <c r="E163" s="493"/>
    </row>
    <row r="164" spans="1:5" x14ac:dyDescent="0.35">
      <c r="C164" s="493"/>
      <c r="D164" s="493"/>
      <c r="E164" s="493"/>
    </row>
    <row r="165" spans="1:5" x14ac:dyDescent="0.35">
      <c r="C165" s="8"/>
      <c r="D165" s="493"/>
      <c r="E165" s="493"/>
    </row>
    <row r="166" spans="1:5" x14ac:dyDescent="0.35">
      <c r="C166" s="493"/>
      <c r="D166" s="493"/>
      <c r="E166" s="493"/>
    </row>
    <row r="167" spans="1:5" x14ac:dyDescent="0.35">
      <c r="C167" s="493"/>
      <c r="D167" s="493"/>
      <c r="E167" s="493"/>
    </row>
    <row r="168" spans="1:5" x14ac:dyDescent="0.35">
      <c r="C168" s="493"/>
      <c r="D168" s="493"/>
      <c r="E168" s="493"/>
    </row>
    <row r="169" spans="1:5" x14ac:dyDescent="0.35">
      <c r="C169" s="493"/>
      <c r="D169" s="493"/>
      <c r="E169" s="493"/>
    </row>
    <row r="170" spans="1:5" x14ac:dyDescent="0.35">
      <c r="C170" s="493"/>
      <c r="D170" s="493"/>
      <c r="E170" s="493"/>
    </row>
    <row r="171" spans="1:5" x14ac:dyDescent="0.35">
      <c r="C171" s="493"/>
      <c r="D171" s="493"/>
      <c r="E171" s="493"/>
    </row>
    <row r="172" spans="1:5" x14ac:dyDescent="0.35">
      <c r="C172" s="493"/>
      <c r="D172" s="493"/>
      <c r="E172" s="493"/>
    </row>
    <row r="173" spans="1:5" x14ac:dyDescent="0.35">
      <c r="C173" s="493"/>
      <c r="D173" s="493"/>
      <c r="E173" s="493"/>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62"/>
  <sheetViews>
    <sheetView workbookViewId="0">
      <pane xSplit="1" ySplit="3" topLeftCell="B154"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7265625" style="384" bestFit="1" customWidth="1"/>
    <col min="5" max="13" width="8.54296875" style="384"/>
    <col min="14" max="14" width="35.1796875" style="384" customWidth="1"/>
    <col min="15" max="15" width="11.453125" style="384" customWidth="1"/>
    <col min="16" max="16" width="9.7265625" style="384" customWidth="1"/>
    <col min="17" max="16384" width="8.54296875" style="384"/>
  </cols>
  <sheetData>
    <row r="1" spans="1:14" x14ac:dyDescent="0.35">
      <c r="A1" s="398" t="s">
        <v>250</v>
      </c>
      <c r="E1" s="59" t="s">
        <v>29</v>
      </c>
    </row>
    <row r="3" spans="1:14" ht="59.15" customHeight="1" x14ac:dyDescent="0.35">
      <c r="A3" s="55" t="s">
        <v>0</v>
      </c>
      <c r="B3" s="61" t="s">
        <v>233</v>
      </c>
      <c r="C3" s="61" t="s">
        <v>234</v>
      </c>
    </row>
    <row r="4" spans="1:14" x14ac:dyDescent="0.35">
      <c r="A4" s="25">
        <v>44207</v>
      </c>
      <c r="B4" s="400">
        <v>163377</v>
      </c>
      <c r="C4" s="400">
        <v>2758</v>
      </c>
      <c r="E4" s="528" t="s">
        <v>365</v>
      </c>
    </row>
    <row r="5" spans="1:14" x14ac:dyDescent="0.35">
      <c r="A5" s="25">
        <v>44208</v>
      </c>
      <c r="B5" s="56">
        <v>175942</v>
      </c>
      <c r="C5" s="56">
        <v>2857</v>
      </c>
      <c r="E5" s="59" t="s">
        <v>364</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334</v>
      </c>
    </row>
    <row r="78" spans="1:20" x14ac:dyDescent="0.35">
      <c r="A78" s="25">
        <v>44281</v>
      </c>
      <c r="B78" s="60">
        <v>2322832</v>
      </c>
      <c r="C78" s="60">
        <v>279814</v>
      </c>
      <c r="D78" s="350"/>
    </row>
    <row r="79" spans="1:20" x14ac:dyDescent="0.35">
      <c r="A79" s="25">
        <v>44282</v>
      </c>
      <c r="B79" s="60">
        <v>2358807</v>
      </c>
      <c r="C79" s="60">
        <v>294714</v>
      </c>
      <c r="D79" s="350"/>
      <c r="O79" s="474"/>
      <c r="P79" s="475" t="s">
        <v>332</v>
      </c>
      <c r="Q79" s="475" t="s">
        <v>333</v>
      </c>
    </row>
    <row r="80" spans="1:20" x14ac:dyDescent="0.35">
      <c r="A80" s="25">
        <v>44283</v>
      </c>
      <c r="B80" s="60">
        <v>2386158</v>
      </c>
      <c r="C80" s="60">
        <v>317217</v>
      </c>
      <c r="D80" s="350"/>
      <c r="E80" s="473" t="s">
        <v>327</v>
      </c>
      <c r="O80" s="25">
        <v>44283</v>
      </c>
      <c r="P80" s="60">
        <v>2385709</v>
      </c>
      <c r="Q80" s="60">
        <v>312320</v>
      </c>
      <c r="S80" s="350"/>
      <c r="T80" s="350"/>
    </row>
    <row r="81" spans="1:20" x14ac:dyDescent="0.35">
      <c r="A81" s="25">
        <v>44284</v>
      </c>
      <c r="B81" s="60">
        <v>2410281</v>
      </c>
      <c r="C81" s="60">
        <v>331969</v>
      </c>
      <c r="D81" s="350"/>
      <c r="E81" s="473" t="s">
        <v>331</v>
      </c>
      <c r="O81" s="25">
        <v>44284</v>
      </c>
      <c r="P81" s="60">
        <v>2409826</v>
      </c>
      <c r="Q81" s="60">
        <v>326263</v>
      </c>
      <c r="S81" s="350"/>
      <c r="T81" s="350"/>
    </row>
    <row r="82" spans="1:20" x14ac:dyDescent="0.35">
      <c r="A82" s="25">
        <v>44285</v>
      </c>
      <c r="B82" s="60">
        <v>2437543</v>
      </c>
      <c r="C82" s="60">
        <v>348635</v>
      </c>
      <c r="D82" s="350"/>
      <c r="E82" s="473" t="s">
        <v>335</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339</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359</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392</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415</v>
      </c>
    </row>
    <row r="160" spans="1:5" x14ac:dyDescent="0.35">
      <c r="A160" s="25">
        <v>44363</v>
      </c>
      <c r="B160" s="60">
        <v>3551739</v>
      </c>
      <c r="C160" s="60">
        <v>2493358</v>
      </c>
      <c r="E160" s="473" t="s">
        <v>418</v>
      </c>
    </row>
    <row r="161" spans="1:3" x14ac:dyDescent="0.35">
      <c r="A161" s="25">
        <v>44364</v>
      </c>
      <c r="B161" s="60">
        <v>3571726</v>
      </c>
      <c r="C161" s="60">
        <v>2516066</v>
      </c>
    </row>
    <row r="162" spans="1:3" x14ac:dyDescent="0.35">
      <c r="A162" s="25">
        <v>44365</v>
      </c>
      <c r="B162" s="60">
        <v>3591638</v>
      </c>
      <c r="C162" s="60">
        <v>2535803</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1"/>
  <sheetViews>
    <sheetView workbookViewId="0">
      <pane xSplit="1" ySplit="3" topLeftCell="B7"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309</v>
      </c>
      <c r="G1" s="59" t="s">
        <v>29</v>
      </c>
    </row>
    <row r="3" spans="1:17" ht="69.650000000000006" customHeight="1" x14ac:dyDescent="0.35">
      <c r="A3" s="55" t="s">
        <v>0</v>
      </c>
      <c r="B3" s="61" t="s">
        <v>279</v>
      </c>
      <c r="C3" s="61" t="s">
        <v>281</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385</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407</v>
      </c>
    </row>
    <row r="20" spans="1:5" x14ac:dyDescent="0.35">
      <c r="A20" s="25">
        <v>44354</v>
      </c>
      <c r="B20" s="56">
        <v>6552070</v>
      </c>
      <c r="C20" s="56">
        <v>6062250</v>
      </c>
    </row>
    <row r="21" spans="1:5" x14ac:dyDescent="0.35">
      <c r="A21" s="25">
        <v>44361</v>
      </c>
      <c r="B21" s="56">
        <v>6858240</v>
      </c>
      <c r="C21" s="56">
        <v>6262640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7"/>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290</v>
      </c>
    </row>
    <row r="3" spans="1:6" ht="72.5" x14ac:dyDescent="0.35">
      <c r="A3" s="415" t="s">
        <v>0</v>
      </c>
      <c r="B3" s="416" t="s">
        <v>283</v>
      </c>
      <c r="C3" s="415" t="s">
        <v>284</v>
      </c>
      <c r="D3" s="415" t="s">
        <v>285</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2" t="s">
        <v>286</v>
      </c>
      <c r="B15" s="582"/>
      <c r="C15" s="582"/>
      <c r="D15" s="583"/>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2" t="s">
        <v>384</v>
      </c>
      <c r="B27" s="582"/>
      <c r="C27" s="582"/>
      <c r="D27" s="583"/>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565">
        <v>44358</v>
      </c>
      <c r="B35" s="433">
        <v>5245</v>
      </c>
      <c r="C35" s="433">
        <v>45</v>
      </c>
      <c r="D35" s="433">
        <v>7</v>
      </c>
    </row>
    <row r="38" spans="1:4" x14ac:dyDescent="0.35">
      <c r="A38" s="423" t="s">
        <v>291</v>
      </c>
      <c r="B38" s="31"/>
      <c r="C38" s="31"/>
      <c r="D38" s="424"/>
    </row>
    <row r="39" spans="1:4" ht="58" x14ac:dyDescent="0.35">
      <c r="A39" s="415" t="s">
        <v>0</v>
      </c>
      <c r="B39" s="425" t="s">
        <v>287</v>
      </c>
      <c r="C39" s="415" t="s">
        <v>288</v>
      </c>
      <c r="D39" s="425" t="s">
        <v>285</v>
      </c>
    </row>
    <row r="40" spans="1:4" x14ac:dyDescent="0.35">
      <c r="A40" s="418">
        <v>44134</v>
      </c>
      <c r="B40" s="434">
        <v>230</v>
      </c>
      <c r="C40" s="432">
        <v>65</v>
      </c>
      <c r="D40" s="431">
        <v>9</v>
      </c>
    </row>
    <row r="41" spans="1:4" x14ac:dyDescent="0.35">
      <c r="A41" s="418">
        <v>44141</v>
      </c>
      <c r="B41" s="432">
        <v>305</v>
      </c>
      <c r="C41" s="432">
        <v>75</v>
      </c>
      <c r="D41" s="431">
        <v>11</v>
      </c>
    </row>
    <row r="42" spans="1:4" x14ac:dyDescent="0.35">
      <c r="A42" s="418">
        <v>44148</v>
      </c>
      <c r="B42" s="432">
        <v>375</v>
      </c>
      <c r="C42" s="432">
        <v>55</v>
      </c>
      <c r="D42" s="431">
        <v>8</v>
      </c>
    </row>
    <row r="43" spans="1:4" x14ac:dyDescent="0.35">
      <c r="A43" s="418">
        <v>44155</v>
      </c>
      <c r="B43" s="432">
        <v>435</v>
      </c>
      <c r="C43" s="432">
        <v>65</v>
      </c>
      <c r="D43" s="431">
        <v>9</v>
      </c>
    </row>
    <row r="44" spans="1:4" x14ac:dyDescent="0.35">
      <c r="A44" s="418">
        <v>44162</v>
      </c>
      <c r="B44" s="432">
        <v>470</v>
      </c>
      <c r="C44" s="432">
        <v>40</v>
      </c>
      <c r="D44" s="431">
        <v>6</v>
      </c>
    </row>
    <row r="45" spans="1:4" x14ac:dyDescent="0.35">
      <c r="A45" s="418">
        <v>44169</v>
      </c>
      <c r="B45" s="432">
        <v>530</v>
      </c>
      <c r="C45" s="432">
        <v>50</v>
      </c>
      <c r="D45" s="431">
        <v>7</v>
      </c>
    </row>
    <row r="46" spans="1:4" x14ac:dyDescent="0.35">
      <c r="A46" s="418">
        <v>44176</v>
      </c>
      <c r="B46" s="426">
        <v>560</v>
      </c>
      <c r="C46" s="426">
        <v>25</v>
      </c>
      <c r="D46" s="421">
        <v>4</v>
      </c>
    </row>
    <row r="47" spans="1:4" ht="75" customHeight="1" x14ac:dyDescent="0.35">
      <c r="A47" s="584" t="s">
        <v>289</v>
      </c>
      <c r="B47" s="582"/>
      <c r="C47" s="582"/>
      <c r="D47" s="583"/>
    </row>
    <row r="48" spans="1:4" x14ac:dyDescent="0.35">
      <c r="A48" s="418">
        <v>44211</v>
      </c>
      <c r="B48" s="432">
        <v>645</v>
      </c>
      <c r="C48" s="427" t="s">
        <v>48</v>
      </c>
      <c r="D48" s="422" t="s">
        <v>48</v>
      </c>
    </row>
    <row r="49" spans="1:5" x14ac:dyDescent="0.35">
      <c r="A49" s="418">
        <v>44218</v>
      </c>
      <c r="B49" s="432">
        <v>670</v>
      </c>
      <c r="C49" s="432">
        <v>50</v>
      </c>
      <c r="D49" s="432">
        <v>7</v>
      </c>
    </row>
    <row r="50" spans="1:5" x14ac:dyDescent="0.35">
      <c r="A50" s="418">
        <v>44225</v>
      </c>
      <c r="B50" s="432">
        <v>705</v>
      </c>
      <c r="C50" s="432">
        <v>25</v>
      </c>
      <c r="D50" s="432">
        <v>4</v>
      </c>
    </row>
    <row r="51" spans="1:5" x14ac:dyDescent="0.35">
      <c r="A51" s="418">
        <v>44232</v>
      </c>
      <c r="B51" s="432">
        <v>740</v>
      </c>
      <c r="C51" s="432">
        <v>20</v>
      </c>
      <c r="D51" s="432">
        <v>3</v>
      </c>
    </row>
    <row r="52" spans="1:5" x14ac:dyDescent="0.35">
      <c r="A52" s="420">
        <v>44239</v>
      </c>
      <c r="B52" s="419">
        <v>750</v>
      </c>
      <c r="C52" s="432">
        <v>15</v>
      </c>
      <c r="D52" s="432">
        <v>2</v>
      </c>
      <c r="E52" s="78"/>
    </row>
    <row r="53" spans="1:5" x14ac:dyDescent="0.35">
      <c r="A53" s="429">
        <v>44246</v>
      </c>
      <c r="B53" s="432">
        <v>760</v>
      </c>
      <c r="C53" s="432">
        <v>20</v>
      </c>
      <c r="D53" s="432">
        <v>3</v>
      </c>
    </row>
    <row r="54" spans="1:5" x14ac:dyDescent="0.35">
      <c r="A54" s="440">
        <v>44253</v>
      </c>
      <c r="B54" s="432">
        <v>780</v>
      </c>
      <c r="C54" s="432">
        <v>15</v>
      </c>
      <c r="D54" s="432">
        <v>2</v>
      </c>
    </row>
    <row r="55" spans="1:5" x14ac:dyDescent="0.35">
      <c r="A55" s="440">
        <v>44260</v>
      </c>
      <c r="B55" s="432">
        <v>800</v>
      </c>
      <c r="C55" s="432">
        <v>10</v>
      </c>
      <c r="D55" s="432">
        <v>1</v>
      </c>
    </row>
    <row r="56" spans="1:5" x14ac:dyDescent="0.35">
      <c r="A56" s="440">
        <v>44267</v>
      </c>
      <c r="B56" s="432">
        <v>810</v>
      </c>
      <c r="C56" s="431">
        <v>15</v>
      </c>
      <c r="D56" s="431">
        <v>2</v>
      </c>
    </row>
    <row r="57" spans="1:5" x14ac:dyDescent="0.35">
      <c r="A57" s="440">
        <v>44274</v>
      </c>
      <c r="B57" s="432">
        <v>825</v>
      </c>
      <c r="C57" s="431">
        <v>15</v>
      </c>
      <c r="D57" s="431">
        <v>2</v>
      </c>
    </row>
    <row r="58" spans="1:5" x14ac:dyDescent="0.35">
      <c r="A58" s="436">
        <v>44281</v>
      </c>
      <c r="B58" s="433">
        <v>840</v>
      </c>
      <c r="C58" s="439">
        <v>15</v>
      </c>
      <c r="D58" s="439">
        <v>2</v>
      </c>
    </row>
    <row r="59" spans="1:5" ht="69" customHeight="1" x14ac:dyDescent="0.35">
      <c r="A59" s="582" t="s">
        <v>384</v>
      </c>
      <c r="B59" s="582"/>
      <c r="C59" s="582"/>
      <c r="D59" s="583"/>
    </row>
    <row r="60" spans="1:5" x14ac:dyDescent="0.35">
      <c r="A60" s="440">
        <v>44310</v>
      </c>
      <c r="B60" s="434">
        <v>885</v>
      </c>
      <c r="C60" s="539" t="s">
        <v>48</v>
      </c>
      <c r="D60" s="442" t="s">
        <v>48</v>
      </c>
    </row>
    <row r="61" spans="1:5" x14ac:dyDescent="0.35">
      <c r="A61" s="440">
        <v>44316</v>
      </c>
      <c r="B61" s="432">
        <v>890</v>
      </c>
      <c r="C61" s="540">
        <v>5</v>
      </c>
      <c r="D61" s="541">
        <v>1</v>
      </c>
    </row>
    <row r="62" spans="1:5" x14ac:dyDescent="0.35">
      <c r="A62" s="440">
        <v>44323</v>
      </c>
      <c r="B62" s="432">
        <v>900</v>
      </c>
      <c r="C62" s="541">
        <v>10</v>
      </c>
      <c r="D62" s="540">
        <v>1</v>
      </c>
      <c r="E62" s="78"/>
    </row>
    <row r="63" spans="1:5" x14ac:dyDescent="0.35">
      <c r="A63" s="440">
        <v>44330</v>
      </c>
      <c r="B63" s="432">
        <v>910</v>
      </c>
      <c r="C63" s="540">
        <v>15</v>
      </c>
      <c r="D63" s="540">
        <v>2</v>
      </c>
    </row>
    <row r="64" spans="1:5" x14ac:dyDescent="0.35">
      <c r="A64" s="420">
        <v>44337</v>
      </c>
      <c r="B64" s="432">
        <v>930</v>
      </c>
      <c r="C64" s="432">
        <v>15</v>
      </c>
      <c r="D64" s="432">
        <v>2</v>
      </c>
    </row>
    <row r="65" spans="1:4" x14ac:dyDescent="0.35">
      <c r="A65" s="420">
        <v>44344</v>
      </c>
      <c r="B65" s="432">
        <v>955</v>
      </c>
      <c r="C65" s="432">
        <v>25</v>
      </c>
      <c r="D65" s="432">
        <v>3</v>
      </c>
    </row>
    <row r="66" spans="1:4" x14ac:dyDescent="0.35">
      <c r="A66" s="420">
        <v>44351</v>
      </c>
      <c r="B66" s="432">
        <v>970</v>
      </c>
      <c r="C66" s="432">
        <v>25</v>
      </c>
      <c r="D66" s="432">
        <v>3</v>
      </c>
    </row>
    <row r="67" spans="1:4" x14ac:dyDescent="0.35">
      <c r="A67" s="542">
        <v>44358</v>
      </c>
      <c r="B67" s="433">
        <v>1020</v>
      </c>
      <c r="C67" s="433">
        <v>50</v>
      </c>
      <c r="D67" s="433">
        <v>7</v>
      </c>
    </row>
  </sheetData>
  <mergeCells count="4">
    <mergeCell ref="A15:D15"/>
    <mergeCell ref="A47:D47"/>
    <mergeCell ref="A27:D27"/>
    <mergeCell ref="A59:D59"/>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89" t="s">
        <v>0</v>
      </c>
      <c r="B3" s="585" t="s">
        <v>4</v>
      </c>
      <c r="C3" s="586"/>
      <c r="D3" s="587"/>
      <c r="E3" s="588" t="s">
        <v>7</v>
      </c>
      <c r="F3" s="588"/>
      <c r="G3" s="588"/>
    </row>
    <row r="4" spans="1:19" x14ac:dyDescent="0.35">
      <c r="A4" s="590"/>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83</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177</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1" t="s">
        <v>172</v>
      </c>
      <c r="F33" s="591"/>
      <c r="G33" s="591"/>
      <c r="H33" s="591"/>
      <c r="I33" s="591"/>
      <c r="J33" s="591"/>
      <c r="K33" s="591"/>
      <c r="L33" s="591"/>
      <c r="M33" s="591"/>
      <c r="N33" s="591"/>
      <c r="O33" s="591"/>
      <c r="P33" s="591"/>
      <c r="Q33" s="591"/>
      <c r="R33" s="591"/>
      <c r="S33" s="591"/>
      <c r="T33" s="591"/>
      <c r="U33" s="591"/>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178</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2" t="s">
        <v>5</v>
      </c>
      <c r="E31" s="592"/>
      <c r="F31" s="592"/>
      <c r="G31" s="592"/>
      <c r="H31" s="592"/>
      <c r="I31" s="592"/>
      <c r="J31" s="592"/>
      <c r="K31" s="592"/>
      <c r="L31" s="592"/>
      <c r="M31" s="592"/>
      <c r="N31" s="592"/>
    </row>
    <row r="32" spans="1:14" x14ac:dyDescent="0.35">
      <c r="A32" s="361">
        <v>43938</v>
      </c>
      <c r="B32" s="298">
        <v>184</v>
      </c>
      <c r="D32" s="592"/>
      <c r="E32" s="592"/>
      <c r="F32" s="592"/>
      <c r="G32" s="592"/>
      <c r="H32" s="592"/>
      <c r="I32" s="592"/>
      <c r="J32" s="592"/>
      <c r="K32" s="592"/>
      <c r="L32" s="592"/>
      <c r="M32" s="592"/>
      <c r="N32" s="592"/>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2" t="s">
        <v>82</v>
      </c>
      <c r="E34" s="592"/>
      <c r="F34" s="592"/>
      <c r="G34" s="592"/>
      <c r="H34" s="592"/>
      <c r="I34" s="592"/>
      <c r="J34" s="592"/>
      <c r="K34" s="592"/>
      <c r="L34" s="592"/>
      <c r="M34" s="592"/>
      <c r="N34" s="592"/>
    </row>
    <row r="35" spans="1:14" x14ac:dyDescent="0.35">
      <c r="A35" s="361">
        <v>43941</v>
      </c>
      <c r="B35" s="298">
        <v>167</v>
      </c>
      <c r="D35" s="592"/>
      <c r="E35" s="592"/>
      <c r="F35" s="592"/>
      <c r="G35" s="592"/>
      <c r="H35" s="592"/>
      <c r="I35" s="592"/>
      <c r="J35" s="592"/>
      <c r="K35" s="592"/>
      <c r="L35" s="592"/>
      <c r="M35" s="592"/>
      <c r="N35" s="592"/>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3" t="s">
        <v>115</v>
      </c>
      <c r="E37" s="593"/>
      <c r="F37" s="593"/>
      <c r="G37" s="593"/>
      <c r="H37" s="593"/>
      <c r="I37" s="593"/>
      <c r="J37" s="593"/>
      <c r="K37" s="593"/>
      <c r="L37" s="593"/>
      <c r="M37" s="593"/>
      <c r="N37" s="593"/>
    </row>
    <row r="38" spans="1:14" x14ac:dyDescent="0.35">
      <c r="A38" s="361">
        <v>43944</v>
      </c>
      <c r="B38" s="298">
        <v>136</v>
      </c>
      <c r="D38" s="593"/>
      <c r="E38" s="593"/>
      <c r="F38" s="593"/>
      <c r="G38" s="593"/>
      <c r="H38" s="593"/>
      <c r="I38" s="593"/>
      <c r="J38" s="593"/>
      <c r="K38" s="593"/>
      <c r="L38" s="593"/>
      <c r="M38" s="593"/>
      <c r="N38" s="593"/>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150</v>
      </c>
      <c r="B1" s="199"/>
      <c r="C1" s="199"/>
      <c r="D1" s="199"/>
      <c r="G1" s="229"/>
      <c r="R1" s="231" t="s">
        <v>29</v>
      </c>
    </row>
    <row r="2" spans="1:18" ht="30.65" customHeight="1" x14ac:dyDescent="0.35">
      <c r="A2" s="232"/>
      <c r="B2" s="594" t="s">
        <v>116</v>
      </c>
      <c r="C2" s="595"/>
      <c r="D2" s="233"/>
      <c r="E2" s="234"/>
      <c r="F2" s="235" t="s">
        <v>118</v>
      </c>
      <c r="G2" s="230"/>
    </row>
    <row r="3" spans="1:18" ht="39.5" x14ac:dyDescent="0.35">
      <c r="A3" s="236" t="s">
        <v>0</v>
      </c>
      <c r="B3" s="237" t="s">
        <v>146</v>
      </c>
      <c r="C3" s="237" t="s">
        <v>147</v>
      </c>
      <c r="D3" s="238"/>
      <c r="E3" s="239" t="s">
        <v>119</v>
      </c>
      <c r="F3" s="237" t="s">
        <v>148</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598" t="s">
        <v>122</v>
      </c>
      <c r="F33" s="599">
        <v>2</v>
      </c>
      <c r="G33" s="230"/>
    </row>
    <row r="34" spans="1:7" x14ac:dyDescent="0.35">
      <c r="A34" s="247">
        <v>44040</v>
      </c>
      <c r="B34" s="249" t="s">
        <v>48</v>
      </c>
      <c r="C34" s="250" t="s">
        <v>48</v>
      </c>
      <c r="D34" s="233"/>
      <c r="E34" s="596"/>
      <c r="F34" s="600"/>
      <c r="G34" s="230"/>
    </row>
    <row r="35" spans="1:7" x14ac:dyDescent="0.35">
      <c r="A35" s="247">
        <v>44041</v>
      </c>
      <c r="B35" s="234">
        <v>66</v>
      </c>
      <c r="C35" s="253">
        <v>0.06</v>
      </c>
      <c r="D35" s="254"/>
      <c r="E35" s="596"/>
      <c r="F35" s="600"/>
      <c r="G35" s="230"/>
    </row>
    <row r="36" spans="1:7" x14ac:dyDescent="0.35">
      <c r="A36" s="247">
        <v>44042</v>
      </c>
      <c r="B36" s="249" t="s">
        <v>48</v>
      </c>
      <c r="C36" s="250" t="s">
        <v>48</v>
      </c>
      <c r="D36" s="254"/>
      <c r="E36" s="596"/>
      <c r="F36" s="600"/>
      <c r="G36" s="230"/>
    </row>
    <row r="37" spans="1:7" x14ac:dyDescent="0.35">
      <c r="A37" s="247">
        <v>44043</v>
      </c>
      <c r="B37" s="249" t="s">
        <v>48</v>
      </c>
      <c r="C37" s="250" t="s">
        <v>48</v>
      </c>
      <c r="D37" s="254"/>
      <c r="E37" s="596"/>
      <c r="F37" s="600"/>
      <c r="G37" s="230"/>
    </row>
    <row r="38" spans="1:7" x14ac:dyDescent="0.35">
      <c r="A38" s="247">
        <v>44044</v>
      </c>
      <c r="B38" s="249" t="s">
        <v>48</v>
      </c>
      <c r="C38" s="250" t="s">
        <v>48</v>
      </c>
      <c r="D38" s="254"/>
      <c r="E38" s="596"/>
      <c r="F38" s="600"/>
      <c r="G38" s="230"/>
    </row>
    <row r="39" spans="1:7" x14ac:dyDescent="0.35">
      <c r="A39" s="247">
        <v>44045</v>
      </c>
      <c r="B39" s="249" t="s">
        <v>48</v>
      </c>
      <c r="C39" s="250" t="s">
        <v>48</v>
      </c>
      <c r="D39" s="254"/>
      <c r="E39" s="597"/>
      <c r="F39" s="601"/>
      <c r="G39" s="230"/>
    </row>
    <row r="40" spans="1:7" x14ac:dyDescent="0.35">
      <c r="A40" s="247">
        <v>44046</v>
      </c>
      <c r="B40" s="249" t="s">
        <v>48</v>
      </c>
      <c r="C40" s="250" t="s">
        <v>48</v>
      </c>
      <c r="D40" s="254"/>
      <c r="E40" s="596" t="s">
        <v>121</v>
      </c>
      <c r="F40" s="602">
        <v>0</v>
      </c>
      <c r="G40" s="230"/>
    </row>
    <row r="41" spans="1:7" x14ac:dyDescent="0.35">
      <c r="A41" s="247">
        <v>44047</v>
      </c>
      <c r="B41" s="249" t="s">
        <v>48</v>
      </c>
      <c r="C41" s="250" t="s">
        <v>48</v>
      </c>
      <c r="D41" s="254"/>
      <c r="E41" s="596"/>
      <c r="F41" s="603"/>
      <c r="G41" s="230"/>
    </row>
    <row r="42" spans="1:7" x14ac:dyDescent="0.35">
      <c r="A42" s="247">
        <v>44048</v>
      </c>
      <c r="B42" s="234">
        <v>60</v>
      </c>
      <c r="C42" s="253">
        <v>0.06</v>
      </c>
      <c r="D42" s="254"/>
      <c r="E42" s="596"/>
      <c r="F42" s="603"/>
      <c r="G42" s="230"/>
    </row>
    <row r="43" spans="1:7" x14ac:dyDescent="0.35">
      <c r="A43" s="247">
        <v>44049</v>
      </c>
      <c r="B43" s="249" t="s">
        <v>48</v>
      </c>
      <c r="C43" s="250" t="s">
        <v>48</v>
      </c>
      <c r="E43" s="596"/>
      <c r="F43" s="603"/>
    </row>
    <row r="44" spans="1:7" x14ac:dyDescent="0.35">
      <c r="A44" s="247">
        <v>44050</v>
      </c>
      <c r="B44" s="249" t="s">
        <v>48</v>
      </c>
      <c r="C44" s="250" t="s">
        <v>48</v>
      </c>
      <c r="E44" s="596"/>
      <c r="F44" s="603"/>
    </row>
    <row r="45" spans="1:7" x14ac:dyDescent="0.35">
      <c r="A45" s="247">
        <v>44051</v>
      </c>
      <c r="B45" s="249" t="s">
        <v>48</v>
      </c>
      <c r="C45" s="250" t="s">
        <v>48</v>
      </c>
      <c r="E45" s="596"/>
      <c r="F45" s="603"/>
    </row>
    <row r="46" spans="1:7" x14ac:dyDescent="0.35">
      <c r="A46" s="247">
        <v>44052</v>
      </c>
      <c r="B46" s="249" t="s">
        <v>48</v>
      </c>
      <c r="C46" s="250" t="s">
        <v>48</v>
      </c>
      <c r="E46" s="597"/>
      <c r="F46" s="604"/>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151</v>
      </c>
      <c r="B1" s="1"/>
      <c r="C1" s="1"/>
      <c r="D1" s="1"/>
      <c r="E1" s="1"/>
      <c r="F1" s="1"/>
      <c r="W1" s="22" t="s">
        <v>29</v>
      </c>
    </row>
    <row r="2" spans="1:23" ht="15.65" customHeight="1" x14ac:dyDescent="0.35">
      <c r="H2" s="200" t="s">
        <v>116</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5" t="s">
        <v>81</v>
      </c>
      <c r="G4" s="606"/>
      <c r="H4" s="606"/>
      <c r="I4" s="607"/>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08" t="s">
        <v>117</v>
      </c>
      <c r="G84" s="609"/>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0" t="s">
        <v>117</v>
      </c>
      <c r="C109" s="611"/>
      <c r="D109" s="612"/>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117</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1" width="10.26953125" customWidth="1"/>
    <col min="2" max="2" width="10.1796875" customWidth="1"/>
    <col min="3" max="3" width="10.26953125" customWidth="1"/>
    <col min="15" max="15" width="11.26953125" customWidth="1"/>
    <col min="16" max="16" width="11.54296875" customWidth="1"/>
    <col min="17" max="17" width="11.453125" customWidth="1"/>
  </cols>
  <sheetData>
    <row r="1" spans="1:22" ht="39.5" x14ac:dyDescent="0.3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5" x14ac:dyDescent="0.3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353</v>
      </c>
      <c r="B52" s="445"/>
      <c r="C52" s="461"/>
      <c r="D52" s="445"/>
      <c r="E52" s="445"/>
      <c r="O52" s="460" t="s">
        <v>354</v>
      </c>
      <c r="P52" s="445"/>
      <c r="Q52" s="445"/>
      <c r="R52" s="445"/>
    </row>
    <row r="53" spans="1:22" ht="30" customHeight="1" x14ac:dyDescent="0.35">
      <c r="A53" s="294"/>
      <c r="B53" s="494" t="s">
        <v>316</v>
      </c>
      <c r="C53" s="494" t="s">
        <v>317</v>
      </c>
      <c r="D53" s="457" t="s">
        <v>240</v>
      </c>
      <c r="E53" s="257"/>
      <c r="O53" s="458"/>
      <c r="P53" s="494" t="s">
        <v>316</v>
      </c>
      <c r="Q53" s="494" t="s">
        <v>317</v>
      </c>
      <c r="R53" s="457" t="s">
        <v>240</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361</v>
      </c>
      <c r="AJ1" s="502" t="s">
        <v>29</v>
      </c>
    </row>
    <row r="3" spans="1:36" ht="39" customHeight="1" x14ac:dyDescent="0.35">
      <c r="A3" s="613" t="s">
        <v>0</v>
      </c>
      <c r="B3" s="615" t="s">
        <v>301</v>
      </c>
      <c r="C3" s="616"/>
      <c r="D3" s="616"/>
      <c r="E3" s="616"/>
      <c r="F3" s="617"/>
      <c r="G3" s="618" t="s">
        <v>302</v>
      </c>
      <c r="H3" s="619"/>
      <c r="I3" s="619"/>
      <c r="J3" s="619"/>
      <c r="K3" s="620"/>
      <c r="L3" s="621" t="s">
        <v>303</v>
      </c>
      <c r="M3" s="622"/>
      <c r="N3" s="623"/>
      <c r="O3" s="621" t="s">
        <v>304</v>
      </c>
      <c r="P3" s="622"/>
      <c r="Q3" s="623"/>
      <c r="R3" s="621" t="s">
        <v>305</v>
      </c>
      <c r="S3" s="622"/>
      <c r="T3" s="623"/>
      <c r="U3" s="621" t="s">
        <v>306</v>
      </c>
      <c r="V3" s="622"/>
      <c r="W3" s="623"/>
      <c r="X3" s="621" t="s">
        <v>307</v>
      </c>
      <c r="Y3" s="622"/>
      <c r="Z3" s="623"/>
      <c r="AA3" s="503"/>
      <c r="AB3" s="615" t="s">
        <v>300</v>
      </c>
      <c r="AC3" s="616"/>
      <c r="AD3" s="616"/>
      <c r="AE3" s="616"/>
      <c r="AF3" s="617"/>
      <c r="AG3" s="503"/>
      <c r="AH3" s="503"/>
    </row>
    <row r="4" spans="1:36" ht="78.75" customHeight="1" x14ac:dyDescent="0.35">
      <c r="A4" s="614"/>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3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3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3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3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3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3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315</v>
      </c>
      <c r="C51" s="521"/>
      <c r="D51" s="522"/>
      <c r="E51" s="522"/>
      <c r="F51" s="522"/>
      <c r="G51" s="522"/>
      <c r="H51" s="522"/>
      <c r="I51" s="522"/>
      <c r="J51" s="522"/>
      <c r="K51" s="522"/>
      <c r="L51" s="522"/>
      <c r="M51" s="522"/>
    </row>
    <row r="52" spans="1:32" x14ac:dyDescent="0.35">
      <c r="B52" s="520" t="s">
        <v>314</v>
      </c>
      <c r="C52" s="521"/>
      <c r="D52" s="522"/>
      <c r="E52" s="522"/>
      <c r="F52" s="522"/>
      <c r="G52" s="522"/>
      <c r="H52" s="522"/>
      <c r="I52" s="522"/>
      <c r="J52" s="522"/>
      <c r="K52" s="522"/>
      <c r="L52" s="522"/>
      <c r="M52" s="522"/>
    </row>
    <row r="53" spans="1:32" x14ac:dyDescent="0.35">
      <c r="B53" s="265" t="s">
        <v>297</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362</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3" t="s">
        <v>0</v>
      </c>
      <c r="B3" s="621" t="s">
        <v>269</v>
      </c>
      <c r="C3" s="622"/>
      <c r="D3" s="623"/>
      <c r="E3" s="621" t="s">
        <v>270</v>
      </c>
      <c r="F3" s="622"/>
      <c r="G3" s="623"/>
      <c r="H3" s="621" t="s">
        <v>271</v>
      </c>
      <c r="I3" s="622"/>
      <c r="J3" s="623"/>
      <c r="K3" s="621" t="s">
        <v>272</v>
      </c>
      <c r="L3" s="622"/>
      <c r="M3" s="623"/>
    </row>
    <row r="4" spans="1:15" s="499" customFormat="1" ht="78.75" customHeight="1" x14ac:dyDescent="0.35">
      <c r="A4" s="613"/>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35">
      <c r="B16" s="520" t="s">
        <v>296</v>
      </c>
      <c r="C16" s="521"/>
    </row>
    <row r="17" spans="2:3" x14ac:dyDescent="0.35">
      <c r="B17" s="520" t="s">
        <v>298</v>
      </c>
      <c r="C17" s="521"/>
    </row>
    <row r="18" spans="2:3" x14ac:dyDescent="0.3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2021-06-18T09:19:09Z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vA49313854</value>
    </field>
    <field name="Objective-Version">
      <value order="0">152.329</value>
    </field>
    <field name="Objective-VersionNumber">
      <value order="0">1544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2021-06-18T11:39:45Z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2021-06-18T09:19:09Z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vA49313854</vt:lpwstr>
  </property>
  <property fmtid="{D5CDD505-2E9C-101B-9397-08002B2CF9AE}" pid="16" name="Objective-Version">
    <vt:lpwstr>152.329</vt:lpwstr>
  </property>
  <property fmtid="{D5CDD505-2E9C-101B-9397-08002B2CF9AE}" pid="17" name="Objective-VersionNumber">
    <vt:r8>1544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