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66925"/>
  <mc:AlternateContent xmlns:mc="http://schemas.openxmlformats.org/markup-compatibility/2006">
    <mc:Choice Requires="x15">
      <x15ac:absPath xmlns:x15ac="http://schemas.microsoft.com/office/spreadsheetml/2010/11/ac" url="J:\BCDC\ISIS\COVID19\Commissioner Daily Reports\Tableau Dashboard Daily Extracts\Raw Files for website\"/>
    </mc:Choice>
  </mc:AlternateContent>
  <xr:revisionPtr revIDLastSave="0" documentId="8_{6FBD9B2D-C7BA-4367-BC1B-14F06FDFA75E}" xr6:coauthVersionLast="47" xr6:coauthVersionMax="47" xr10:uidLastSave="{00000000-0000-0000-0000-000000000000}"/>
  <bookViews>
    <workbookView xWindow="-110" yWindow="-110" windowWidth="19420" windowHeight="10420" tabRatio="737" activeTab="4"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New Hospital Demographic Data" sheetId="40" r:id="rId18"/>
    <sheet name="Hospitalization from Hospitals" sheetId="29" r:id="rId19"/>
    <sheet name="LTC Facilities" sheetId="30" r:id="rId20"/>
    <sheet name="RaceEthnicityLast2Weeks" sheetId="31" r:id="rId21"/>
    <sheet name="SexLast2Weeks" sheetId="32" r:id="rId22"/>
    <sheet name="Testing2 (Report Date)" sheetId="33" r:id="rId23"/>
    <sheet name="TestingByDate (Test Date)" sheetId="34" r:id="rId24"/>
    <sheet name="TestingPosByAge" sheetId="35" r:id="rId25"/>
    <sheet name="Weekly_City_Town" sheetId="36" r:id="rId26"/>
    <sheet name="Weekly_Statewide" sheetId="37" r:id="rId27"/>
    <sheet name="Clusters" sheetId="3" r:id="rId28"/>
    <sheet name="Isolation and Quarantine" sheetId="6" r:id="rId29"/>
    <sheet name="Contact Tracing" sheetId="7" r:id="rId30"/>
    <sheet name="CTC workforce" sheetId="8" r:id="rId31"/>
    <sheet name="Counts by Specimen Date (Sero)" sheetId="38" r:id="rId32"/>
  </sheets>
  <definedNames>
    <definedName name="_xlnm._FilterDatabase" localSheetId="8" hidden="1">County_Daily!$A$1:$F$4803</definedName>
    <definedName name="_xlnm._FilterDatabase" localSheetId="9" hidden="1">County_Weekly!$A$1:$N$528</definedName>
    <definedName name="_xlnm._FilterDatabase" localSheetId="13" hidden="1">DeathCharacteristics!$A$1:$E$1289</definedName>
    <definedName name="_xlnm._FilterDatabase" localSheetId="21" hidden="1">SexLast2Weeks!$A$1:$N$169</definedName>
    <definedName name="_xlnm._FilterDatabase" localSheetId="23" hidden="1">'TestingByDate (Test Date)'!$A$1:$Y$525</definedName>
    <definedName name="_xlnm._FilterDatabase" localSheetId="25" hidden="1">Weekly_City_Town!$A$1:$Q$12356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8" i="33" l="1"/>
  <c r="G428" i="33"/>
  <c r="E428" i="33"/>
  <c r="C428" i="33"/>
  <c r="U581" i="34"/>
  <c r="R581" i="34"/>
  <c r="H508" i="29"/>
  <c r="F508" i="29"/>
  <c r="D508" i="29"/>
  <c r="C508" i="29"/>
  <c r="F530" i="23"/>
  <c r="F531" i="23"/>
  <c r="F532" i="23"/>
  <c r="F533" i="23"/>
  <c r="E530" i="23"/>
  <c r="E531" i="23" s="1"/>
  <c r="E532" i="23" s="1"/>
  <c r="E533" i="23" s="1"/>
  <c r="C530" i="23"/>
  <c r="C531" i="23" s="1"/>
  <c r="C532" i="23" s="1"/>
  <c r="C533" i="23" s="1"/>
  <c r="D574" i="18"/>
  <c r="B574" i="18"/>
  <c r="H505" i="29"/>
  <c r="H506" i="29"/>
  <c r="H507" i="29"/>
  <c r="F505" i="29"/>
  <c r="F506" i="29"/>
  <c r="F507" i="29"/>
  <c r="D505" i="29"/>
  <c r="D506" i="29"/>
  <c r="D507" i="29"/>
  <c r="C505" i="29"/>
  <c r="C506" i="29"/>
  <c r="C507" i="29"/>
  <c r="I427" i="33"/>
  <c r="G427" i="33"/>
  <c r="E427" i="33"/>
  <c r="C427" i="33"/>
  <c r="U578" i="34"/>
  <c r="U579" i="34"/>
  <c r="U580" i="34"/>
  <c r="R578" i="34"/>
  <c r="R579" i="34"/>
  <c r="R580" i="34"/>
  <c r="D571" i="18"/>
  <c r="D572" i="18"/>
  <c r="D573" i="18"/>
  <c r="F529" i="23"/>
  <c r="E529" i="23"/>
  <c r="C529" i="23"/>
  <c r="F528" i="23"/>
  <c r="I426" i="33"/>
  <c r="G426" i="33"/>
  <c r="E426" i="33"/>
  <c r="C426" i="33"/>
  <c r="U577" i="34"/>
  <c r="R577" i="34"/>
  <c r="D570" i="18" l="1"/>
  <c r="D504" i="29"/>
  <c r="H504" i="29"/>
  <c r="F504" i="29"/>
  <c r="C504" i="29"/>
  <c r="D503" i="29" l="1"/>
  <c r="I425" i="33"/>
  <c r="G425" i="33"/>
  <c r="E425" i="33"/>
  <c r="C425" i="33"/>
  <c r="Y570" i="34"/>
  <c r="Y571" i="34"/>
  <c r="Y572" i="34"/>
  <c r="Y573" i="34"/>
  <c r="Y574" i="34"/>
  <c r="Y575" i="34"/>
  <c r="Y576" i="34"/>
  <c r="W570" i="34"/>
  <c r="W571" i="34"/>
  <c r="W572" i="34"/>
  <c r="W573" i="34"/>
  <c r="W574" i="34"/>
  <c r="W575" i="34"/>
  <c r="W576" i="34"/>
  <c r="U576" i="34"/>
  <c r="S570" i="34"/>
  <c r="S571" i="34"/>
  <c r="S572" i="34"/>
  <c r="S573" i="34"/>
  <c r="S574" i="34"/>
  <c r="S575" i="34"/>
  <c r="S576" i="34"/>
  <c r="R576" i="34"/>
  <c r="Q570" i="34"/>
  <c r="Q571" i="34"/>
  <c r="Q572" i="34"/>
  <c r="Q573" i="34"/>
  <c r="Q574" i="34"/>
  <c r="Q575" i="34"/>
  <c r="Q576" i="34"/>
  <c r="P570" i="34"/>
  <c r="P571" i="34"/>
  <c r="P572" i="34"/>
  <c r="P573" i="34"/>
  <c r="P574" i="34"/>
  <c r="P575" i="34"/>
  <c r="P576" i="34"/>
  <c r="H503" i="29"/>
  <c r="F503" i="29"/>
  <c r="C503" i="29"/>
  <c r="F527" i="23"/>
  <c r="D569" i="18"/>
  <c r="T576" i="34" l="1"/>
  <c r="V576" i="34"/>
  <c r="X576" i="34"/>
  <c r="H1405" i="40"/>
  <c r="C1405" i="40"/>
  <c r="B1405" i="40"/>
  <c r="C1404" i="40"/>
  <c r="B1404" i="40"/>
  <c r="C1403" i="40"/>
  <c r="B1403" i="40"/>
  <c r="H1402" i="40"/>
  <c r="C1402" i="40"/>
  <c r="B1402" i="40"/>
  <c r="H1401" i="40"/>
  <c r="C1401" i="40"/>
  <c r="B1401" i="40"/>
  <c r="H1400" i="40"/>
  <c r="C1400" i="40"/>
  <c r="B1400" i="40"/>
  <c r="C1399" i="40"/>
  <c r="B1399" i="40"/>
  <c r="C1398" i="40"/>
  <c r="B1398" i="40"/>
  <c r="H1397" i="40"/>
  <c r="C1397" i="40"/>
  <c r="B1397" i="40"/>
  <c r="H1396" i="40"/>
  <c r="C1396" i="40"/>
  <c r="B1396" i="40"/>
  <c r="C1395" i="40"/>
  <c r="B1395" i="40"/>
  <c r="C1394" i="40"/>
  <c r="B1394" i="40"/>
  <c r="C1393" i="40"/>
  <c r="B1393" i="40"/>
  <c r="H1392" i="40"/>
  <c r="C1392" i="40"/>
  <c r="B1392" i="40"/>
  <c r="H1391" i="40"/>
  <c r="C1391" i="40"/>
  <c r="B1391" i="40"/>
  <c r="H1389" i="40"/>
  <c r="H1388" i="40"/>
  <c r="H1387" i="40"/>
  <c r="H1386" i="40"/>
  <c r="H1385" i="40"/>
  <c r="H1384" i="40"/>
  <c r="H1383" i="40"/>
  <c r="H1382" i="40"/>
  <c r="H1381" i="40"/>
  <c r="H1380" i="40"/>
  <c r="H1379" i="40"/>
  <c r="C1379" i="40"/>
  <c r="B1379" i="40"/>
  <c r="C1378" i="40"/>
  <c r="B1378" i="40"/>
  <c r="C1377" i="40"/>
  <c r="B1377" i="40"/>
  <c r="H1376" i="40"/>
  <c r="C1376" i="40"/>
  <c r="B1376" i="40"/>
  <c r="H1375" i="40"/>
  <c r="C1375" i="40"/>
  <c r="B1375" i="40"/>
  <c r="H1374" i="40"/>
  <c r="C1374" i="40"/>
  <c r="B1374" i="40"/>
  <c r="C1373" i="40"/>
  <c r="B1373" i="40"/>
  <c r="C1372" i="40"/>
  <c r="B1372" i="40"/>
  <c r="H1371" i="40"/>
  <c r="C1371" i="40"/>
  <c r="B1371" i="40"/>
  <c r="H1370" i="40"/>
  <c r="C1370" i="40"/>
  <c r="B1370" i="40"/>
  <c r="C1369" i="40"/>
  <c r="B1369" i="40"/>
  <c r="C1368" i="40"/>
  <c r="B1368" i="40"/>
  <c r="C1367" i="40"/>
  <c r="B1367" i="40"/>
  <c r="H1366" i="40"/>
  <c r="C1366" i="40"/>
  <c r="B1366" i="40"/>
  <c r="H1365" i="40"/>
  <c r="C1365" i="40"/>
  <c r="B1365" i="40"/>
  <c r="H1363" i="40"/>
  <c r="H1362" i="40"/>
  <c r="H1361" i="40"/>
  <c r="H1360" i="40"/>
  <c r="H1359" i="40"/>
  <c r="H1358" i="40"/>
  <c r="H1357" i="40"/>
  <c r="H1356" i="40"/>
  <c r="H1355" i="40"/>
  <c r="H1354" i="40"/>
  <c r="H1353" i="40"/>
  <c r="C1353" i="40"/>
  <c r="B1353" i="40"/>
  <c r="C1352" i="40"/>
  <c r="B1352" i="40"/>
  <c r="C1351" i="40"/>
  <c r="B1351" i="40"/>
  <c r="H1350" i="40"/>
  <c r="C1350" i="40"/>
  <c r="B1350" i="40"/>
  <c r="H1349" i="40"/>
  <c r="C1349" i="40"/>
  <c r="B1349" i="40"/>
  <c r="H1348" i="40"/>
  <c r="C1348" i="40"/>
  <c r="B1348" i="40"/>
  <c r="C1347" i="40"/>
  <c r="B1347" i="40"/>
  <c r="C1346" i="40"/>
  <c r="B1346" i="40"/>
  <c r="H1345" i="40"/>
  <c r="C1345" i="40"/>
  <c r="B1345" i="40"/>
  <c r="H1344" i="40"/>
  <c r="C1344" i="40"/>
  <c r="B1344" i="40"/>
  <c r="C1343" i="40"/>
  <c r="B1343" i="40"/>
  <c r="C1342" i="40"/>
  <c r="B1342" i="40"/>
  <c r="C1341" i="40"/>
  <c r="B1341" i="40"/>
  <c r="H1340" i="40"/>
  <c r="C1340" i="40"/>
  <c r="B1340" i="40"/>
  <c r="H1339" i="40"/>
  <c r="C1339" i="40"/>
  <c r="B1339" i="40"/>
  <c r="H1337" i="40"/>
  <c r="H1336" i="40"/>
  <c r="H1335" i="40"/>
  <c r="H1334" i="40"/>
  <c r="H1333" i="40"/>
  <c r="H1332" i="40"/>
  <c r="H1331" i="40"/>
  <c r="H1330" i="40"/>
  <c r="H1329" i="40"/>
  <c r="H1328" i="40"/>
  <c r="H1327" i="40"/>
  <c r="C1327" i="40"/>
  <c r="B1327" i="40"/>
  <c r="C1326" i="40"/>
  <c r="B1326" i="40"/>
  <c r="C1325" i="40"/>
  <c r="B1325" i="40"/>
  <c r="C1324" i="40"/>
  <c r="B1324" i="40"/>
  <c r="H1323" i="40"/>
  <c r="C1323" i="40"/>
  <c r="B1323" i="40"/>
  <c r="H1322" i="40"/>
  <c r="C1322" i="40"/>
  <c r="B1322" i="40"/>
  <c r="C1321" i="40"/>
  <c r="B1321" i="40"/>
  <c r="C1320" i="40"/>
  <c r="B1320" i="40"/>
  <c r="H1319" i="40"/>
  <c r="C1319" i="40"/>
  <c r="B1319" i="40"/>
  <c r="H1318" i="40"/>
  <c r="C1318" i="40"/>
  <c r="B1318" i="40"/>
  <c r="C1317" i="40"/>
  <c r="B1317" i="40"/>
  <c r="C1316" i="40"/>
  <c r="B1316" i="40"/>
  <c r="C1315" i="40"/>
  <c r="B1315" i="40"/>
  <c r="H1314" i="40"/>
  <c r="C1314" i="40"/>
  <c r="B1314" i="40"/>
  <c r="H1313" i="40"/>
  <c r="C1313" i="40"/>
  <c r="B1313" i="40"/>
  <c r="H1311" i="40"/>
  <c r="H1310" i="40"/>
  <c r="H1309" i="40"/>
  <c r="H1308" i="40"/>
  <c r="H1307" i="40"/>
  <c r="H1306" i="40"/>
  <c r="H1305" i="40"/>
  <c r="H1304" i="40"/>
  <c r="H1303" i="40"/>
  <c r="H1302" i="40"/>
  <c r="H1301" i="40"/>
  <c r="C1301" i="40"/>
  <c r="B1301" i="40"/>
  <c r="C1300" i="40"/>
  <c r="B1300" i="40"/>
  <c r="C1299" i="40"/>
  <c r="B1299" i="40"/>
  <c r="C1298" i="40"/>
  <c r="B1298" i="40"/>
  <c r="H1297" i="40"/>
  <c r="C1297" i="40"/>
  <c r="B1297" i="40"/>
  <c r="H1296" i="40"/>
  <c r="C1296" i="40"/>
  <c r="B1296" i="40"/>
  <c r="H1295" i="40"/>
  <c r="C1295" i="40"/>
  <c r="B1295" i="40"/>
  <c r="C1294" i="40"/>
  <c r="B1294" i="40"/>
  <c r="H1293" i="40"/>
  <c r="C1293" i="40"/>
  <c r="B1293" i="40"/>
  <c r="H1292" i="40"/>
  <c r="C1292" i="40"/>
  <c r="B1292" i="40"/>
  <c r="C1291" i="40"/>
  <c r="B1291" i="40"/>
  <c r="C1290" i="40"/>
  <c r="B1290" i="40"/>
  <c r="C1289" i="40"/>
  <c r="B1289" i="40"/>
  <c r="H1288" i="40"/>
  <c r="C1288" i="40"/>
  <c r="B1288" i="40"/>
  <c r="H1287" i="40"/>
  <c r="C1287" i="40"/>
  <c r="B1287" i="40"/>
  <c r="H1285" i="40"/>
  <c r="H1284" i="40"/>
  <c r="H1283" i="40"/>
  <c r="H1282" i="40"/>
  <c r="H1281" i="40"/>
  <c r="H1280" i="40"/>
  <c r="H1279" i="40"/>
  <c r="H1278" i="40"/>
  <c r="H1277" i="40"/>
  <c r="H1276" i="40"/>
  <c r="H1275" i="40"/>
  <c r="C1275" i="40"/>
  <c r="B1275" i="40"/>
  <c r="C1274" i="40"/>
  <c r="B1274" i="40"/>
  <c r="C1273" i="40"/>
  <c r="B1273" i="40"/>
  <c r="H1272" i="40"/>
  <c r="C1272" i="40"/>
  <c r="B1272" i="40"/>
  <c r="H1271" i="40"/>
  <c r="C1271" i="40"/>
  <c r="B1271" i="40"/>
  <c r="H1270" i="40"/>
  <c r="C1270" i="40"/>
  <c r="B1270" i="40"/>
  <c r="H1269" i="40"/>
  <c r="C1269" i="40"/>
  <c r="B1269" i="40"/>
  <c r="C1268" i="40"/>
  <c r="B1268" i="40"/>
  <c r="H1267" i="40"/>
  <c r="C1267" i="40"/>
  <c r="B1267" i="40"/>
  <c r="H1266" i="40"/>
  <c r="C1266" i="40"/>
  <c r="B1266" i="40"/>
  <c r="C1265" i="40"/>
  <c r="B1265" i="40"/>
  <c r="C1264" i="40"/>
  <c r="B1264" i="40"/>
  <c r="C1263" i="40"/>
  <c r="B1263" i="40"/>
  <c r="H1262" i="40"/>
  <c r="C1262" i="40"/>
  <c r="B1262" i="40"/>
  <c r="H1261" i="40"/>
  <c r="C1261" i="40"/>
  <c r="B1261" i="40"/>
  <c r="H1259" i="40"/>
  <c r="H1258" i="40"/>
  <c r="H1257" i="40"/>
  <c r="H1256" i="40"/>
  <c r="H1255" i="40"/>
  <c r="H1254" i="40"/>
  <c r="H1253" i="40"/>
  <c r="H1252" i="40"/>
  <c r="H1251" i="40"/>
  <c r="H1250" i="40"/>
  <c r="H1249" i="40"/>
  <c r="C1249" i="40"/>
  <c r="B1249" i="40"/>
  <c r="C1248" i="40"/>
  <c r="B1248" i="40"/>
  <c r="C1247" i="40"/>
  <c r="B1247" i="40"/>
  <c r="H1246" i="40"/>
  <c r="C1246" i="40"/>
  <c r="B1246" i="40"/>
  <c r="H1245" i="40"/>
  <c r="C1245" i="40"/>
  <c r="B1245" i="40"/>
  <c r="H1244" i="40"/>
  <c r="C1244" i="40"/>
  <c r="B1244" i="40"/>
  <c r="H1243" i="40"/>
  <c r="C1243" i="40"/>
  <c r="B1243" i="40"/>
  <c r="C1242" i="40"/>
  <c r="B1242" i="40"/>
  <c r="H1241" i="40"/>
  <c r="C1241" i="40"/>
  <c r="B1241" i="40"/>
  <c r="H1240" i="40"/>
  <c r="C1240" i="40"/>
  <c r="B1240" i="40"/>
  <c r="C1239" i="40"/>
  <c r="B1239" i="40"/>
  <c r="C1238" i="40"/>
  <c r="B1238" i="40"/>
  <c r="C1237" i="40"/>
  <c r="B1237" i="40"/>
  <c r="H1236" i="40"/>
  <c r="C1236" i="40"/>
  <c r="B1236" i="40"/>
  <c r="H1235" i="40"/>
  <c r="C1235" i="40"/>
  <c r="B1235" i="40"/>
  <c r="H1233" i="40"/>
  <c r="H1232" i="40"/>
  <c r="H1231" i="40"/>
  <c r="H1230" i="40"/>
  <c r="H1229" i="40"/>
  <c r="H1228" i="40"/>
  <c r="H1227" i="40"/>
  <c r="H1226" i="40"/>
  <c r="H1225" i="40"/>
  <c r="H1224" i="40"/>
  <c r="H1223" i="40"/>
  <c r="C1223" i="40"/>
  <c r="B1223" i="40"/>
  <c r="C1222" i="40"/>
  <c r="B1222" i="40"/>
  <c r="C1221" i="40"/>
  <c r="B1221" i="40"/>
  <c r="H1220" i="40"/>
  <c r="C1220" i="40"/>
  <c r="B1220" i="40"/>
  <c r="H1219" i="40"/>
  <c r="C1219" i="40"/>
  <c r="B1219" i="40"/>
  <c r="H1218" i="40"/>
  <c r="C1218" i="40"/>
  <c r="B1218" i="40"/>
  <c r="H1217" i="40"/>
  <c r="C1217" i="40"/>
  <c r="B1217" i="40"/>
  <c r="C1216" i="40"/>
  <c r="B1216" i="40"/>
  <c r="H1215" i="40"/>
  <c r="C1215" i="40"/>
  <c r="B1215" i="40"/>
  <c r="H1214" i="40"/>
  <c r="C1214" i="40"/>
  <c r="B1214" i="40"/>
  <c r="C1213" i="40"/>
  <c r="B1213" i="40"/>
  <c r="C1212" i="40"/>
  <c r="B1212" i="40"/>
  <c r="C1211" i="40"/>
  <c r="B1211" i="40"/>
  <c r="H1210" i="40"/>
  <c r="C1210" i="40"/>
  <c r="B1210" i="40"/>
  <c r="H1209" i="40"/>
  <c r="C1209" i="40"/>
  <c r="B1209" i="40"/>
  <c r="H1207" i="40"/>
  <c r="H1206" i="40"/>
  <c r="H1205" i="40"/>
  <c r="H1204" i="40"/>
  <c r="H1203" i="40"/>
  <c r="H1202" i="40"/>
  <c r="H1201" i="40"/>
  <c r="H1200" i="40"/>
  <c r="H1199" i="40"/>
  <c r="H1198" i="40"/>
  <c r="H1197" i="40"/>
  <c r="C1197" i="40"/>
  <c r="B1197" i="40"/>
  <c r="C1196" i="40"/>
  <c r="B1196" i="40"/>
  <c r="C1195" i="40"/>
  <c r="B1195" i="40"/>
  <c r="H1194" i="40"/>
  <c r="C1194" i="40"/>
  <c r="B1194" i="40"/>
  <c r="H1193" i="40"/>
  <c r="C1193" i="40"/>
  <c r="B1193" i="40"/>
  <c r="H1192" i="40"/>
  <c r="C1192" i="40"/>
  <c r="B1192" i="40"/>
  <c r="H1191" i="40"/>
  <c r="C1191" i="40"/>
  <c r="B1191" i="40"/>
  <c r="C1190" i="40"/>
  <c r="B1190" i="40"/>
  <c r="H1189" i="40"/>
  <c r="C1189" i="40"/>
  <c r="B1189" i="40"/>
  <c r="H1188" i="40"/>
  <c r="C1188" i="40"/>
  <c r="B1188" i="40"/>
  <c r="C1187" i="40"/>
  <c r="B1187" i="40"/>
  <c r="C1186" i="40"/>
  <c r="B1186" i="40"/>
  <c r="C1185" i="40"/>
  <c r="B1185" i="40"/>
  <c r="H1184" i="40"/>
  <c r="C1184" i="40"/>
  <c r="B1184" i="40"/>
  <c r="H1183" i="40"/>
  <c r="C1183" i="40"/>
  <c r="B1183" i="40"/>
  <c r="H1181" i="40"/>
  <c r="H1180" i="40"/>
  <c r="H1179" i="40"/>
  <c r="H1178" i="40"/>
  <c r="H1177" i="40"/>
  <c r="H1176" i="40"/>
  <c r="H1175" i="40"/>
  <c r="H1174" i="40"/>
  <c r="H1173" i="40"/>
  <c r="H1172" i="40"/>
  <c r="H1171" i="40"/>
  <c r="C1171" i="40"/>
  <c r="B1171" i="40"/>
  <c r="C1170" i="40"/>
  <c r="B1170" i="40"/>
  <c r="C1169" i="40"/>
  <c r="B1169" i="40"/>
  <c r="H1168" i="40"/>
  <c r="C1168" i="40"/>
  <c r="B1168" i="40"/>
  <c r="H1167" i="40"/>
  <c r="C1167" i="40"/>
  <c r="B1167" i="40"/>
  <c r="H1166" i="40"/>
  <c r="C1166" i="40"/>
  <c r="B1166" i="40"/>
  <c r="H1165" i="40"/>
  <c r="C1165" i="40"/>
  <c r="B1165" i="40"/>
  <c r="C1164" i="40"/>
  <c r="B1164" i="40"/>
  <c r="H1163" i="40"/>
  <c r="C1163" i="40"/>
  <c r="B1163" i="40"/>
  <c r="H1162" i="40"/>
  <c r="C1162" i="40"/>
  <c r="B1162" i="40"/>
  <c r="C1161" i="40"/>
  <c r="B1161" i="40"/>
  <c r="C1160" i="40"/>
  <c r="B1160" i="40"/>
  <c r="C1159" i="40"/>
  <c r="B1159" i="40"/>
  <c r="H1158" i="40"/>
  <c r="C1158" i="40"/>
  <c r="B1158" i="40"/>
  <c r="H1157" i="40"/>
  <c r="C1157" i="40"/>
  <c r="B1157" i="40"/>
  <c r="H1155" i="40"/>
  <c r="H1154" i="40"/>
  <c r="H1153" i="40"/>
  <c r="H1152" i="40"/>
  <c r="H1151" i="40"/>
  <c r="H1150" i="40"/>
  <c r="H1149" i="40"/>
  <c r="H1148" i="40"/>
  <c r="H1147" i="40"/>
  <c r="H1146" i="40"/>
  <c r="H1145" i="40"/>
  <c r="C1145" i="40"/>
  <c r="B1145" i="40"/>
  <c r="C1144" i="40"/>
  <c r="B1144" i="40"/>
  <c r="C1143" i="40"/>
  <c r="B1143" i="40"/>
  <c r="H1142" i="40"/>
  <c r="C1142" i="40"/>
  <c r="B1142" i="40"/>
  <c r="H1141" i="40"/>
  <c r="C1141" i="40"/>
  <c r="B1141" i="40"/>
  <c r="H1140" i="40"/>
  <c r="C1140" i="40"/>
  <c r="B1140" i="40"/>
  <c r="H1139" i="40"/>
  <c r="C1139" i="40"/>
  <c r="B1139" i="40"/>
  <c r="C1138" i="40"/>
  <c r="B1138" i="40"/>
  <c r="H1137" i="40"/>
  <c r="C1137" i="40"/>
  <c r="B1137" i="40"/>
  <c r="H1136" i="40"/>
  <c r="C1136" i="40"/>
  <c r="B1136" i="40"/>
  <c r="C1135" i="40"/>
  <c r="B1135" i="40"/>
  <c r="C1134" i="40"/>
  <c r="B1134" i="40"/>
  <c r="C1133" i="40"/>
  <c r="B1133" i="40"/>
  <c r="H1132" i="40"/>
  <c r="C1132" i="40"/>
  <c r="B1132" i="40"/>
  <c r="H1131" i="40"/>
  <c r="C1131" i="40"/>
  <c r="B1131" i="40"/>
  <c r="H1129" i="40"/>
  <c r="H1128" i="40"/>
  <c r="H1127" i="40"/>
  <c r="H1126" i="40"/>
  <c r="H1125" i="40"/>
  <c r="H1124" i="40"/>
  <c r="H1123" i="40"/>
  <c r="H1122" i="40"/>
  <c r="H1121" i="40"/>
  <c r="H1120" i="40"/>
  <c r="H1119" i="40"/>
  <c r="C1119" i="40"/>
  <c r="B1119" i="40"/>
  <c r="C1118" i="40"/>
  <c r="B1118" i="40"/>
  <c r="C1117" i="40"/>
  <c r="B1117" i="40"/>
  <c r="H1116" i="40"/>
  <c r="C1116" i="40"/>
  <c r="B1116" i="40"/>
  <c r="H1115" i="40"/>
  <c r="C1115" i="40"/>
  <c r="B1115" i="40"/>
  <c r="H1114" i="40"/>
  <c r="C1114" i="40"/>
  <c r="B1114" i="40"/>
  <c r="C1113" i="40"/>
  <c r="B1113" i="40"/>
  <c r="C1112" i="40"/>
  <c r="B1112" i="40"/>
  <c r="H1111" i="40"/>
  <c r="C1111" i="40"/>
  <c r="B1111" i="40"/>
  <c r="H1110" i="40"/>
  <c r="C1110" i="40"/>
  <c r="B1110" i="40"/>
  <c r="C1109" i="40"/>
  <c r="B1109" i="40"/>
  <c r="C1108" i="40"/>
  <c r="B1108" i="40"/>
  <c r="C1107" i="40"/>
  <c r="B1107" i="40"/>
  <c r="H1106" i="40"/>
  <c r="C1106" i="40"/>
  <c r="B1106" i="40"/>
  <c r="H1105" i="40"/>
  <c r="C1105" i="40"/>
  <c r="B1105" i="40"/>
  <c r="H1103" i="40"/>
  <c r="H1102" i="40"/>
  <c r="H1101" i="40"/>
  <c r="H1100" i="40"/>
  <c r="H1099" i="40"/>
  <c r="H1098" i="40"/>
  <c r="H1097" i="40"/>
  <c r="H1096" i="40"/>
  <c r="H1095" i="40"/>
  <c r="H1094" i="40"/>
  <c r="H1093" i="40"/>
  <c r="C1093" i="40"/>
  <c r="B1093" i="40"/>
  <c r="C1092" i="40"/>
  <c r="B1092" i="40"/>
  <c r="C1091" i="40"/>
  <c r="B1091" i="40"/>
  <c r="H1090" i="40"/>
  <c r="C1090" i="40"/>
  <c r="B1090" i="40"/>
  <c r="H1089" i="40"/>
  <c r="C1089" i="40"/>
  <c r="B1089" i="40"/>
  <c r="H1088" i="40"/>
  <c r="C1088" i="40"/>
  <c r="B1088" i="40"/>
  <c r="C1087" i="40"/>
  <c r="B1087" i="40"/>
  <c r="C1086" i="40"/>
  <c r="B1086" i="40"/>
  <c r="H1085" i="40"/>
  <c r="C1085" i="40"/>
  <c r="B1085" i="40"/>
  <c r="H1084" i="40"/>
  <c r="C1084" i="40"/>
  <c r="B1084" i="40"/>
  <c r="C1083" i="40"/>
  <c r="B1083" i="40"/>
  <c r="C1082" i="40"/>
  <c r="B1082" i="40"/>
  <c r="C1081" i="40"/>
  <c r="B1081" i="40"/>
  <c r="H1080" i="40"/>
  <c r="C1080" i="40"/>
  <c r="B1080" i="40"/>
  <c r="H1079" i="40"/>
  <c r="C1079" i="40"/>
  <c r="B1079" i="40"/>
  <c r="H1077" i="40"/>
  <c r="H1076" i="40"/>
  <c r="H1075" i="40"/>
  <c r="H1074" i="40"/>
  <c r="H1073" i="40"/>
  <c r="H1072" i="40"/>
  <c r="H1071" i="40"/>
  <c r="H1070" i="40"/>
  <c r="H1069" i="40"/>
  <c r="H1068" i="40"/>
  <c r="H1067" i="40"/>
  <c r="C1067" i="40"/>
  <c r="B1067" i="40"/>
  <c r="C1066" i="40"/>
  <c r="B1066" i="40"/>
  <c r="C1065" i="40"/>
  <c r="B1065" i="40"/>
  <c r="H1064" i="40"/>
  <c r="C1064" i="40"/>
  <c r="B1064" i="40"/>
  <c r="H1063" i="40"/>
  <c r="C1063" i="40"/>
  <c r="B1063" i="40"/>
  <c r="H1062" i="40"/>
  <c r="C1062" i="40"/>
  <c r="B1062" i="40"/>
  <c r="C1061" i="40"/>
  <c r="B1061" i="40"/>
  <c r="C1060" i="40"/>
  <c r="B1060" i="40"/>
  <c r="H1059" i="40"/>
  <c r="C1059" i="40"/>
  <c r="B1059" i="40"/>
  <c r="H1058" i="40"/>
  <c r="C1058" i="40"/>
  <c r="B1058" i="40"/>
  <c r="C1057" i="40"/>
  <c r="B1057" i="40"/>
  <c r="C1056" i="40"/>
  <c r="B1056" i="40"/>
  <c r="C1055" i="40"/>
  <c r="B1055" i="40"/>
  <c r="H1054" i="40"/>
  <c r="C1054" i="40"/>
  <c r="B1054" i="40"/>
  <c r="H1053" i="40"/>
  <c r="C1053" i="40"/>
  <c r="B1053" i="40"/>
  <c r="H1051" i="40"/>
  <c r="H1050" i="40"/>
  <c r="H1049" i="40"/>
  <c r="H1048" i="40"/>
  <c r="H1047" i="40"/>
  <c r="H1046" i="40"/>
  <c r="H1045" i="40"/>
  <c r="H1044" i="40"/>
  <c r="H1043" i="40"/>
  <c r="H1042" i="40"/>
  <c r="H1041" i="40"/>
  <c r="C1041" i="40"/>
  <c r="B1041" i="40"/>
  <c r="C1040" i="40"/>
  <c r="B1040" i="40"/>
  <c r="C1039" i="40"/>
  <c r="B1039" i="40"/>
  <c r="H1038" i="40"/>
  <c r="C1038" i="40"/>
  <c r="B1038" i="40"/>
  <c r="H1037" i="40"/>
  <c r="C1037" i="40"/>
  <c r="B1037" i="40"/>
  <c r="H1036" i="40"/>
  <c r="C1036" i="40"/>
  <c r="B1036" i="40"/>
  <c r="C1035" i="40"/>
  <c r="B1035" i="40"/>
  <c r="C1034" i="40"/>
  <c r="B1034" i="40"/>
  <c r="H1033" i="40"/>
  <c r="C1033" i="40"/>
  <c r="B1033" i="40"/>
  <c r="H1032" i="40"/>
  <c r="C1032" i="40"/>
  <c r="B1032" i="40"/>
  <c r="C1031" i="40"/>
  <c r="B1031" i="40"/>
  <c r="C1030" i="40"/>
  <c r="B1030" i="40"/>
  <c r="C1029" i="40"/>
  <c r="B1029" i="40"/>
  <c r="H1028" i="40"/>
  <c r="C1028" i="40"/>
  <c r="B1028" i="40"/>
  <c r="H1027" i="40"/>
  <c r="C1027" i="40"/>
  <c r="B1027" i="40"/>
  <c r="H1025" i="40"/>
  <c r="H1024" i="40"/>
  <c r="H1023" i="40"/>
  <c r="H1022" i="40"/>
  <c r="H1021" i="40"/>
  <c r="H1020" i="40"/>
  <c r="H1019" i="40"/>
  <c r="H1018" i="40"/>
  <c r="H1017" i="40"/>
  <c r="H1016" i="40"/>
  <c r="H1015" i="40"/>
  <c r="C1015" i="40"/>
  <c r="B1015" i="40"/>
  <c r="C1014" i="40"/>
  <c r="B1014" i="40"/>
  <c r="C1013" i="40"/>
  <c r="B1013" i="40"/>
  <c r="H1012" i="40"/>
  <c r="C1012" i="40"/>
  <c r="B1012" i="40"/>
  <c r="H1011" i="40"/>
  <c r="C1011" i="40"/>
  <c r="B1011" i="40"/>
  <c r="H1010" i="40"/>
  <c r="C1010" i="40"/>
  <c r="B1010" i="40"/>
  <c r="C1009" i="40"/>
  <c r="B1009" i="40"/>
  <c r="C1008" i="40"/>
  <c r="B1008" i="40"/>
  <c r="H1007" i="40"/>
  <c r="C1007" i="40"/>
  <c r="B1007" i="40"/>
  <c r="H1006" i="40"/>
  <c r="C1006" i="40"/>
  <c r="B1006" i="40"/>
  <c r="C1005" i="40"/>
  <c r="B1005" i="40"/>
  <c r="C1004" i="40"/>
  <c r="B1004" i="40"/>
  <c r="C1003" i="40"/>
  <c r="B1003" i="40"/>
  <c r="H1002" i="40"/>
  <c r="C1002" i="40"/>
  <c r="B1002" i="40"/>
  <c r="H1001" i="40"/>
  <c r="C1001" i="40"/>
  <c r="B1001" i="40"/>
  <c r="H999" i="40"/>
  <c r="H998" i="40"/>
  <c r="H997" i="40"/>
  <c r="H996" i="40"/>
  <c r="H995" i="40"/>
  <c r="H994" i="40"/>
  <c r="H993" i="40"/>
  <c r="H992" i="40"/>
  <c r="H991" i="40"/>
  <c r="H990" i="40"/>
  <c r="H989" i="40"/>
  <c r="C989" i="40"/>
  <c r="B989" i="40"/>
  <c r="C988" i="40"/>
  <c r="B988" i="40"/>
  <c r="C987" i="40"/>
  <c r="B987" i="40"/>
  <c r="H986" i="40"/>
  <c r="C986" i="40"/>
  <c r="B986" i="40"/>
  <c r="H985" i="40"/>
  <c r="C985" i="40"/>
  <c r="B985" i="40"/>
  <c r="H984" i="40"/>
  <c r="C984" i="40"/>
  <c r="B984" i="40"/>
  <c r="C983" i="40"/>
  <c r="B983" i="40"/>
  <c r="C982" i="40"/>
  <c r="B982" i="40"/>
  <c r="H981" i="40"/>
  <c r="C981" i="40"/>
  <c r="B981" i="40"/>
  <c r="H980" i="40"/>
  <c r="C980" i="40"/>
  <c r="B980" i="40"/>
  <c r="C979" i="40"/>
  <c r="B979" i="40"/>
  <c r="C978" i="40"/>
  <c r="B978" i="40"/>
  <c r="C977" i="40"/>
  <c r="B977" i="40"/>
  <c r="H976" i="40"/>
  <c r="C976" i="40"/>
  <c r="B976" i="40"/>
  <c r="H975" i="40"/>
  <c r="C975" i="40"/>
  <c r="B975" i="40"/>
  <c r="H973" i="40"/>
  <c r="H972" i="40"/>
  <c r="H971" i="40"/>
  <c r="H970" i="40"/>
  <c r="H969" i="40"/>
  <c r="H968" i="40"/>
  <c r="H967" i="40"/>
  <c r="H966" i="40"/>
  <c r="H965" i="40"/>
  <c r="H964" i="40"/>
  <c r="H963" i="40"/>
  <c r="C963" i="40"/>
  <c r="B963" i="40"/>
  <c r="C962" i="40"/>
  <c r="B962" i="40"/>
  <c r="C961" i="40"/>
  <c r="B961" i="40"/>
  <c r="H960" i="40"/>
  <c r="C960" i="40"/>
  <c r="B960" i="40"/>
  <c r="H959" i="40"/>
  <c r="C959" i="40"/>
  <c r="B959" i="40"/>
  <c r="H958" i="40"/>
  <c r="C958" i="40"/>
  <c r="B958" i="40"/>
  <c r="H957" i="40"/>
  <c r="C957" i="40"/>
  <c r="B957" i="40"/>
  <c r="C956" i="40"/>
  <c r="B956" i="40"/>
  <c r="H955" i="40"/>
  <c r="C955" i="40"/>
  <c r="B955" i="40"/>
  <c r="H954" i="40"/>
  <c r="C954" i="40"/>
  <c r="B954" i="40"/>
  <c r="C953" i="40"/>
  <c r="B953" i="40"/>
  <c r="C952" i="40"/>
  <c r="B952" i="40"/>
  <c r="C951" i="40"/>
  <c r="B951" i="40"/>
  <c r="H950" i="40"/>
  <c r="C950" i="40"/>
  <c r="B950" i="40"/>
  <c r="H949" i="40"/>
  <c r="C949" i="40"/>
  <c r="B949" i="40"/>
  <c r="H947" i="40"/>
  <c r="H946" i="40"/>
  <c r="H945" i="40"/>
  <c r="H944" i="40"/>
  <c r="H943" i="40"/>
  <c r="H942" i="40"/>
  <c r="H941" i="40"/>
  <c r="H940" i="40"/>
  <c r="H939" i="40"/>
  <c r="H938" i="40"/>
  <c r="H937" i="40"/>
  <c r="C937" i="40"/>
  <c r="B937" i="40"/>
  <c r="C936" i="40"/>
  <c r="B936" i="40"/>
  <c r="C935" i="40"/>
  <c r="B935" i="40"/>
  <c r="C934" i="40"/>
  <c r="B934" i="40"/>
  <c r="H933" i="40"/>
  <c r="C933" i="40"/>
  <c r="B933" i="40"/>
  <c r="H932" i="40"/>
  <c r="C932" i="40"/>
  <c r="B932" i="40"/>
  <c r="C931" i="40"/>
  <c r="B931" i="40"/>
  <c r="C930" i="40"/>
  <c r="B930" i="40"/>
  <c r="H929" i="40"/>
  <c r="C929" i="40"/>
  <c r="B929" i="40"/>
  <c r="H928" i="40"/>
  <c r="C928" i="40"/>
  <c r="B928" i="40"/>
  <c r="C927" i="40"/>
  <c r="B927" i="40"/>
  <c r="C926" i="40"/>
  <c r="B926" i="40"/>
  <c r="C925" i="40"/>
  <c r="B925" i="40"/>
  <c r="H924" i="40"/>
  <c r="C924" i="40"/>
  <c r="B924" i="40"/>
  <c r="H923" i="40"/>
  <c r="C923" i="40"/>
  <c r="B923" i="40"/>
  <c r="H921" i="40"/>
  <c r="H920" i="40"/>
  <c r="H919" i="40"/>
  <c r="H918" i="40"/>
  <c r="H917" i="40"/>
  <c r="H916" i="40"/>
  <c r="H915" i="40"/>
  <c r="H914" i="40"/>
  <c r="H913" i="40"/>
  <c r="H912" i="40"/>
  <c r="H911" i="40"/>
  <c r="C911" i="40"/>
  <c r="B911" i="40"/>
  <c r="C910" i="40"/>
  <c r="B910" i="40"/>
  <c r="C909" i="40"/>
  <c r="B909" i="40"/>
  <c r="C908" i="40"/>
  <c r="B908" i="40"/>
  <c r="H907" i="40"/>
  <c r="C907" i="40"/>
  <c r="B907" i="40"/>
  <c r="H906" i="40"/>
  <c r="C906" i="40"/>
  <c r="B906" i="40"/>
  <c r="C905" i="40"/>
  <c r="B905" i="40"/>
  <c r="C904" i="40"/>
  <c r="B904" i="40"/>
  <c r="H903" i="40"/>
  <c r="C903" i="40"/>
  <c r="B903" i="40"/>
  <c r="H902" i="40"/>
  <c r="C902" i="40"/>
  <c r="B902" i="40"/>
  <c r="C901" i="40"/>
  <c r="B901" i="40"/>
  <c r="C900" i="40"/>
  <c r="B900" i="40"/>
  <c r="C899" i="40"/>
  <c r="B899" i="40"/>
  <c r="H898" i="40"/>
  <c r="C898" i="40"/>
  <c r="B898" i="40"/>
  <c r="H897" i="40"/>
  <c r="C897" i="40"/>
  <c r="B897" i="40"/>
  <c r="H895" i="40"/>
  <c r="H894" i="40"/>
  <c r="H893" i="40"/>
  <c r="H892" i="40"/>
  <c r="H891" i="40"/>
  <c r="H890" i="40"/>
  <c r="H889" i="40"/>
  <c r="H888" i="40"/>
  <c r="H887" i="40"/>
  <c r="H886" i="40"/>
  <c r="H885" i="40"/>
  <c r="C885" i="40"/>
  <c r="B885" i="40"/>
  <c r="C884" i="40"/>
  <c r="B884" i="40"/>
  <c r="C883" i="40"/>
  <c r="B883" i="40"/>
  <c r="C882" i="40"/>
  <c r="B882" i="40"/>
  <c r="H881" i="40"/>
  <c r="C881" i="40"/>
  <c r="B881" i="40"/>
  <c r="H880" i="40"/>
  <c r="C880" i="40"/>
  <c r="B880" i="40"/>
  <c r="C879" i="40"/>
  <c r="B879" i="40"/>
  <c r="C878" i="40"/>
  <c r="B878" i="40"/>
  <c r="H877" i="40"/>
  <c r="C877" i="40"/>
  <c r="B877" i="40"/>
  <c r="H876" i="40"/>
  <c r="C876" i="40"/>
  <c r="B876" i="40"/>
  <c r="C875" i="40"/>
  <c r="B875" i="40"/>
  <c r="C874" i="40"/>
  <c r="B874" i="40"/>
  <c r="C873" i="40"/>
  <c r="B873" i="40"/>
  <c r="H872" i="40"/>
  <c r="C872" i="40"/>
  <c r="B872" i="40"/>
  <c r="H871" i="40"/>
  <c r="C871" i="40"/>
  <c r="B871" i="40"/>
  <c r="H869" i="40"/>
  <c r="H868" i="40"/>
  <c r="H867" i="40"/>
  <c r="H866" i="40"/>
  <c r="H865" i="40"/>
  <c r="H864" i="40"/>
  <c r="H863" i="40"/>
  <c r="H862" i="40"/>
  <c r="H861" i="40"/>
  <c r="H860" i="40"/>
  <c r="H859" i="40"/>
  <c r="C859" i="40"/>
  <c r="B859" i="40"/>
  <c r="C858" i="40"/>
  <c r="B858" i="40"/>
  <c r="C857" i="40"/>
  <c r="B857" i="40"/>
  <c r="H856" i="40"/>
  <c r="C856" i="40"/>
  <c r="B856" i="40"/>
  <c r="H855" i="40"/>
  <c r="C855" i="40"/>
  <c r="B855" i="40"/>
  <c r="H854" i="40"/>
  <c r="C854" i="40"/>
  <c r="B854" i="40"/>
  <c r="C853" i="40"/>
  <c r="B853" i="40"/>
  <c r="C852" i="40"/>
  <c r="B852" i="40"/>
  <c r="H851" i="40"/>
  <c r="C851" i="40"/>
  <c r="B851" i="40"/>
  <c r="H850" i="40"/>
  <c r="C850" i="40"/>
  <c r="B850" i="40"/>
  <c r="C849" i="40"/>
  <c r="B849" i="40"/>
  <c r="C848" i="40"/>
  <c r="B848" i="40"/>
  <c r="C847" i="40"/>
  <c r="B847" i="40"/>
  <c r="H846" i="40"/>
  <c r="C846" i="40"/>
  <c r="B846" i="40"/>
  <c r="H845" i="40"/>
  <c r="C845" i="40"/>
  <c r="B845" i="40"/>
  <c r="H843" i="40"/>
  <c r="H842" i="40"/>
  <c r="H841" i="40"/>
  <c r="H840" i="40"/>
  <c r="H839" i="40"/>
  <c r="H838" i="40"/>
  <c r="H837" i="40"/>
  <c r="H836" i="40"/>
  <c r="H835" i="40"/>
  <c r="H834" i="40"/>
  <c r="H833" i="40"/>
  <c r="C833" i="40"/>
  <c r="B833" i="40"/>
  <c r="C832" i="40"/>
  <c r="B832" i="40"/>
  <c r="C831" i="40"/>
  <c r="B831" i="40"/>
  <c r="H830" i="40"/>
  <c r="C830" i="40"/>
  <c r="B830" i="40"/>
  <c r="H829" i="40"/>
  <c r="C829" i="40"/>
  <c r="B829" i="40"/>
  <c r="H828" i="40"/>
  <c r="C828" i="40"/>
  <c r="B828" i="40"/>
  <c r="C827" i="40"/>
  <c r="B827" i="40"/>
  <c r="C826" i="40"/>
  <c r="B826" i="40"/>
  <c r="H825" i="40"/>
  <c r="C825" i="40"/>
  <c r="B825" i="40"/>
  <c r="H824" i="40"/>
  <c r="C824" i="40"/>
  <c r="B824" i="40"/>
  <c r="C823" i="40"/>
  <c r="B823" i="40"/>
  <c r="C822" i="40"/>
  <c r="B822" i="40"/>
  <c r="C821" i="40"/>
  <c r="B821" i="40"/>
  <c r="H820" i="40"/>
  <c r="C820" i="40"/>
  <c r="B820" i="40"/>
  <c r="H819" i="40"/>
  <c r="C819" i="40"/>
  <c r="B819" i="40"/>
  <c r="H817" i="40"/>
  <c r="H816" i="40"/>
  <c r="H815" i="40"/>
  <c r="H814" i="40"/>
  <c r="H813" i="40"/>
  <c r="H812" i="40"/>
  <c r="H811" i="40"/>
  <c r="H810" i="40"/>
  <c r="H809" i="40"/>
  <c r="H808" i="40"/>
  <c r="H807" i="40"/>
  <c r="C807" i="40"/>
  <c r="B807" i="40"/>
  <c r="C806" i="40"/>
  <c r="B806" i="40"/>
  <c r="C805" i="40"/>
  <c r="B805" i="40"/>
  <c r="H804" i="40"/>
  <c r="C804" i="40"/>
  <c r="B804" i="40"/>
  <c r="H803" i="40"/>
  <c r="C803" i="40"/>
  <c r="B803" i="40"/>
  <c r="H802" i="40"/>
  <c r="C802" i="40"/>
  <c r="B802" i="40"/>
  <c r="H801" i="40"/>
  <c r="C801" i="40"/>
  <c r="B801" i="40"/>
  <c r="C800" i="40"/>
  <c r="B800" i="40"/>
  <c r="H799" i="40"/>
  <c r="C799" i="40"/>
  <c r="B799" i="40"/>
  <c r="H798" i="40"/>
  <c r="C798" i="40"/>
  <c r="B798" i="40"/>
  <c r="C797" i="40"/>
  <c r="B797" i="40"/>
  <c r="C796" i="40"/>
  <c r="B796" i="40"/>
  <c r="C795" i="40"/>
  <c r="B795" i="40"/>
  <c r="H794" i="40"/>
  <c r="C794" i="40"/>
  <c r="B794" i="40"/>
  <c r="H793" i="40"/>
  <c r="C793" i="40"/>
  <c r="B793" i="40"/>
  <c r="H791" i="40"/>
  <c r="H790" i="40"/>
  <c r="H789" i="40"/>
  <c r="H788" i="40"/>
  <c r="H787" i="40"/>
  <c r="H786" i="40"/>
  <c r="H785" i="40"/>
  <c r="H784" i="40"/>
  <c r="H783" i="40"/>
  <c r="H782" i="40"/>
  <c r="H781" i="40"/>
  <c r="C781" i="40"/>
  <c r="B781" i="40"/>
  <c r="C780" i="40"/>
  <c r="B780" i="40"/>
  <c r="C779" i="40"/>
  <c r="B779" i="40"/>
  <c r="C778" i="40"/>
  <c r="B778" i="40"/>
  <c r="H777" i="40"/>
  <c r="C777" i="40"/>
  <c r="B777" i="40"/>
  <c r="H776" i="40"/>
  <c r="C776" i="40"/>
  <c r="B776" i="40"/>
  <c r="H775" i="40"/>
  <c r="C775" i="40"/>
  <c r="B775" i="40"/>
  <c r="C774" i="40"/>
  <c r="B774" i="40"/>
  <c r="H773" i="40"/>
  <c r="C773" i="40"/>
  <c r="B773" i="40"/>
  <c r="H772" i="40"/>
  <c r="C772" i="40"/>
  <c r="B772" i="40"/>
  <c r="C771" i="40"/>
  <c r="B771" i="40"/>
  <c r="C770" i="40"/>
  <c r="B770" i="40"/>
  <c r="C769" i="40"/>
  <c r="B769" i="40"/>
  <c r="H768" i="40"/>
  <c r="C768" i="40"/>
  <c r="B768" i="40"/>
  <c r="H767" i="40"/>
  <c r="C767" i="40"/>
  <c r="B767" i="40"/>
  <c r="H765" i="40"/>
  <c r="H764" i="40"/>
  <c r="H763" i="40"/>
  <c r="H762" i="40"/>
  <c r="H761" i="40"/>
  <c r="H760" i="40"/>
  <c r="H759" i="40"/>
  <c r="H758" i="40"/>
  <c r="H757" i="40"/>
  <c r="H756" i="40"/>
  <c r="H755" i="40"/>
  <c r="C755" i="40"/>
  <c r="B755" i="40"/>
  <c r="C754" i="40"/>
  <c r="B754" i="40"/>
  <c r="C753" i="40"/>
  <c r="B753" i="40"/>
  <c r="C752" i="40"/>
  <c r="B752" i="40"/>
  <c r="H751" i="40"/>
  <c r="C751" i="40"/>
  <c r="B751" i="40"/>
  <c r="H750" i="40"/>
  <c r="C750" i="40"/>
  <c r="B750" i="40"/>
  <c r="C749" i="40"/>
  <c r="B749" i="40"/>
  <c r="C748" i="40"/>
  <c r="B748" i="40"/>
  <c r="H747" i="40"/>
  <c r="C747" i="40"/>
  <c r="B747" i="40"/>
  <c r="H746" i="40"/>
  <c r="C746" i="40"/>
  <c r="B746" i="40"/>
  <c r="C745" i="40"/>
  <c r="B745" i="40"/>
  <c r="C744" i="40"/>
  <c r="B744" i="40"/>
  <c r="C743" i="40"/>
  <c r="B743" i="40"/>
  <c r="H742" i="40"/>
  <c r="C742" i="40"/>
  <c r="B742" i="40"/>
  <c r="H741" i="40"/>
  <c r="C741" i="40"/>
  <c r="B741" i="40"/>
  <c r="H739" i="40"/>
  <c r="H738" i="40"/>
  <c r="H737" i="40"/>
  <c r="H736" i="40"/>
  <c r="H735" i="40"/>
  <c r="H734" i="40"/>
  <c r="H733" i="40"/>
  <c r="H732" i="40"/>
  <c r="H731" i="40"/>
  <c r="H730" i="40"/>
  <c r="H729" i="40"/>
  <c r="C729" i="40"/>
  <c r="B729" i="40"/>
  <c r="C728" i="40"/>
  <c r="B728" i="40"/>
  <c r="C727" i="40"/>
  <c r="B727" i="40"/>
  <c r="C726" i="40"/>
  <c r="B726" i="40"/>
  <c r="H725" i="40"/>
  <c r="C725" i="40"/>
  <c r="B725" i="40"/>
  <c r="H724" i="40"/>
  <c r="C724" i="40"/>
  <c r="B724" i="40"/>
  <c r="C723" i="40"/>
  <c r="B723" i="40"/>
  <c r="C722" i="40"/>
  <c r="B722" i="40"/>
  <c r="H721" i="40"/>
  <c r="C721" i="40"/>
  <c r="B721" i="40"/>
  <c r="H720" i="40"/>
  <c r="C720" i="40"/>
  <c r="B720" i="40"/>
  <c r="C719" i="40"/>
  <c r="B719" i="40"/>
  <c r="C718" i="40"/>
  <c r="B718" i="40"/>
  <c r="C717" i="40"/>
  <c r="B717" i="40"/>
  <c r="H716" i="40"/>
  <c r="C716" i="40"/>
  <c r="B716" i="40"/>
  <c r="H715" i="40"/>
  <c r="C715" i="40"/>
  <c r="B715" i="40"/>
  <c r="H713" i="40"/>
  <c r="H712" i="40"/>
  <c r="H711" i="40"/>
  <c r="H710" i="40"/>
  <c r="H709" i="40"/>
  <c r="H708" i="40"/>
  <c r="H707" i="40"/>
  <c r="H706" i="40"/>
  <c r="H705" i="40"/>
  <c r="H704" i="40"/>
  <c r="H703" i="40"/>
  <c r="C703" i="40"/>
  <c r="B703" i="40"/>
  <c r="C702" i="40"/>
  <c r="B702" i="40"/>
  <c r="C701" i="40"/>
  <c r="B701" i="40"/>
  <c r="C700" i="40"/>
  <c r="B700" i="40"/>
  <c r="H699" i="40"/>
  <c r="C699" i="40"/>
  <c r="B699" i="40"/>
  <c r="H698" i="40"/>
  <c r="C698" i="40"/>
  <c r="B698" i="40"/>
  <c r="H697" i="40"/>
  <c r="C697" i="40"/>
  <c r="B697" i="40"/>
  <c r="C696" i="40"/>
  <c r="B696" i="40"/>
  <c r="H695" i="40"/>
  <c r="C695" i="40"/>
  <c r="B695" i="40"/>
  <c r="H694" i="40"/>
  <c r="C694" i="40"/>
  <c r="B694" i="40"/>
  <c r="C693" i="40"/>
  <c r="B693" i="40"/>
  <c r="C692" i="40"/>
  <c r="B692" i="40"/>
  <c r="C691" i="40"/>
  <c r="B691" i="40"/>
  <c r="H690" i="40"/>
  <c r="C690" i="40"/>
  <c r="B690" i="40"/>
  <c r="H689" i="40"/>
  <c r="C689" i="40"/>
  <c r="B689" i="40"/>
  <c r="H687" i="40"/>
  <c r="H686" i="40"/>
  <c r="H685" i="40"/>
  <c r="H684" i="40"/>
  <c r="H683" i="40"/>
  <c r="H682" i="40"/>
  <c r="H681" i="40"/>
  <c r="H680" i="40"/>
  <c r="H679" i="40"/>
  <c r="H678" i="40"/>
  <c r="H677" i="40"/>
  <c r="C677" i="40"/>
  <c r="B677" i="40"/>
  <c r="C676" i="40"/>
  <c r="B676" i="40"/>
  <c r="C675" i="40"/>
  <c r="B675" i="40"/>
  <c r="H674" i="40"/>
  <c r="C674" i="40"/>
  <c r="B674" i="40"/>
  <c r="H673" i="40"/>
  <c r="C673" i="40"/>
  <c r="B673" i="40"/>
  <c r="H672" i="40"/>
  <c r="C672" i="40"/>
  <c r="B672" i="40"/>
  <c r="H671" i="40"/>
  <c r="C671" i="40"/>
  <c r="B671" i="40"/>
  <c r="C670" i="40"/>
  <c r="B670" i="40"/>
  <c r="H669" i="40"/>
  <c r="C669" i="40"/>
  <c r="B669" i="40"/>
  <c r="H668" i="40"/>
  <c r="C668" i="40"/>
  <c r="B668" i="40"/>
  <c r="C667" i="40"/>
  <c r="B667" i="40"/>
  <c r="C666" i="40"/>
  <c r="B666" i="40"/>
  <c r="C665" i="40"/>
  <c r="B665" i="40"/>
  <c r="H664" i="40"/>
  <c r="C664" i="40"/>
  <c r="B664" i="40"/>
  <c r="H663" i="40"/>
  <c r="C663" i="40"/>
  <c r="B663" i="40"/>
  <c r="H661" i="40"/>
  <c r="H660" i="40"/>
  <c r="H659" i="40"/>
  <c r="H658" i="40"/>
  <c r="H657" i="40"/>
  <c r="H656" i="40"/>
  <c r="H655" i="40"/>
  <c r="H654" i="40"/>
  <c r="H653" i="40"/>
  <c r="H652" i="40"/>
  <c r="H651" i="40"/>
  <c r="C651" i="40"/>
  <c r="B651" i="40"/>
  <c r="C650" i="40"/>
  <c r="B650" i="40"/>
  <c r="C649" i="40"/>
  <c r="B649" i="40"/>
  <c r="C648" i="40"/>
  <c r="B648" i="40"/>
  <c r="H647" i="40"/>
  <c r="C647" i="40"/>
  <c r="B647" i="40"/>
  <c r="H646" i="40"/>
  <c r="C646" i="40"/>
  <c r="B646" i="40"/>
  <c r="H645" i="40"/>
  <c r="C645" i="40"/>
  <c r="B645" i="40"/>
  <c r="C644" i="40"/>
  <c r="B644" i="40"/>
  <c r="H643" i="40"/>
  <c r="C643" i="40"/>
  <c r="B643" i="40"/>
  <c r="H642" i="40"/>
  <c r="C642" i="40"/>
  <c r="B642" i="40"/>
  <c r="C641" i="40"/>
  <c r="B641" i="40"/>
  <c r="C640" i="40"/>
  <c r="B640" i="40"/>
  <c r="C639" i="40"/>
  <c r="B639" i="40"/>
  <c r="H638" i="40"/>
  <c r="C638" i="40"/>
  <c r="B638" i="40"/>
  <c r="H637" i="40"/>
  <c r="C637" i="40"/>
  <c r="B637" i="40"/>
  <c r="H635" i="40"/>
  <c r="H634" i="40"/>
  <c r="H633" i="40"/>
  <c r="H632" i="40"/>
  <c r="H631" i="40"/>
  <c r="H630" i="40"/>
  <c r="H629" i="40"/>
  <c r="H628" i="40"/>
  <c r="H627" i="40"/>
  <c r="H626" i="40"/>
  <c r="H625" i="40"/>
  <c r="C625" i="40"/>
  <c r="B625" i="40"/>
  <c r="C624" i="40"/>
  <c r="B624" i="40"/>
  <c r="C623" i="40"/>
  <c r="B623" i="40"/>
  <c r="C622" i="40"/>
  <c r="B622" i="40"/>
  <c r="H621" i="40"/>
  <c r="C621" i="40"/>
  <c r="B621" i="40"/>
  <c r="H620" i="40"/>
  <c r="C620" i="40"/>
  <c r="B620" i="40"/>
  <c r="C619" i="40"/>
  <c r="B619" i="40"/>
  <c r="C618" i="40"/>
  <c r="B618" i="40"/>
  <c r="H617" i="40"/>
  <c r="C617" i="40"/>
  <c r="B617" i="40"/>
  <c r="H616" i="40"/>
  <c r="C616" i="40"/>
  <c r="B616" i="40"/>
  <c r="C615" i="40"/>
  <c r="B615" i="40"/>
  <c r="C614" i="40"/>
  <c r="B614" i="40"/>
  <c r="C613" i="40"/>
  <c r="B613" i="40"/>
  <c r="H612" i="40"/>
  <c r="C612" i="40"/>
  <c r="B612" i="40"/>
  <c r="H611" i="40"/>
  <c r="C611" i="40"/>
  <c r="B611" i="40"/>
  <c r="H609" i="40"/>
  <c r="H608" i="40"/>
  <c r="H607" i="40"/>
  <c r="H606" i="40"/>
  <c r="H605" i="40"/>
  <c r="H604" i="40"/>
  <c r="H603" i="40"/>
  <c r="H602" i="40"/>
  <c r="H601" i="40"/>
  <c r="H600" i="40"/>
  <c r="H599" i="40"/>
  <c r="C599" i="40"/>
  <c r="B599" i="40"/>
  <c r="C598" i="40"/>
  <c r="B598" i="40"/>
  <c r="C597" i="40"/>
  <c r="B597" i="40"/>
  <c r="C596" i="40"/>
  <c r="B596" i="40"/>
  <c r="H595" i="40"/>
  <c r="C595" i="40"/>
  <c r="B595" i="40"/>
  <c r="H594" i="40"/>
  <c r="C594" i="40"/>
  <c r="B594" i="40"/>
  <c r="C593" i="40"/>
  <c r="B593" i="40"/>
  <c r="C592" i="40"/>
  <c r="B592" i="40"/>
  <c r="H591" i="40"/>
  <c r="C591" i="40"/>
  <c r="B591" i="40"/>
  <c r="H590" i="40"/>
  <c r="C590" i="40"/>
  <c r="B590" i="40"/>
  <c r="C589" i="40"/>
  <c r="B589" i="40"/>
  <c r="C588" i="40"/>
  <c r="B588" i="40"/>
  <c r="C587" i="40"/>
  <c r="B587" i="40"/>
  <c r="H586" i="40"/>
  <c r="C586" i="40"/>
  <c r="B586" i="40"/>
  <c r="H585" i="40"/>
  <c r="C585" i="40"/>
  <c r="B585" i="40"/>
  <c r="H583" i="40"/>
  <c r="H582" i="40"/>
  <c r="H581" i="40"/>
  <c r="H580" i="40"/>
  <c r="H579" i="40"/>
  <c r="H578" i="40"/>
  <c r="H577" i="40"/>
  <c r="H576" i="40"/>
  <c r="H575" i="40"/>
  <c r="H574" i="40"/>
  <c r="H573" i="40"/>
  <c r="C573" i="40"/>
  <c r="B573" i="40"/>
  <c r="C572" i="40"/>
  <c r="B572" i="40"/>
  <c r="C571" i="40"/>
  <c r="B571" i="40"/>
  <c r="H570" i="40"/>
  <c r="C570" i="40"/>
  <c r="B570" i="40"/>
  <c r="H569" i="40"/>
  <c r="C569" i="40"/>
  <c r="B569" i="40"/>
  <c r="H568" i="40"/>
  <c r="C568" i="40"/>
  <c r="B568" i="40"/>
  <c r="C567" i="40"/>
  <c r="B567" i="40"/>
  <c r="C566" i="40"/>
  <c r="B566" i="40"/>
  <c r="H565" i="40"/>
  <c r="C565" i="40"/>
  <c r="B565" i="40"/>
  <c r="H564" i="40"/>
  <c r="C564" i="40"/>
  <c r="B564" i="40"/>
  <c r="C563" i="40"/>
  <c r="B563" i="40"/>
  <c r="C562" i="40"/>
  <c r="B562" i="40"/>
  <c r="C561" i="40"/>
  <c r="B561" i="40"/>
  <c r="H560" i="40"/>
  <c r="C560" i="40"/>
  <c r="B560" i="40"/>
  <c r="H559" i="40"/>
  <c r="C559" i="40"/>
  <c r="B559" i="40"/>
  <c r="H557" i="40"/>
  <c r="H556" i="40"/>
  <c r="H555" i="40"/>
  <c r="H554" i="40"/>
  <c r="H553" i="40"/>
  <c r="H552" i="40"/>
  <c r="H551" i="40"/>
  <c r="H550" i="40"/>
  <c r="H549" i="40"/>
  <c r="H548" i="40"/>
  <c r="H547" i="40"/>
  <c r="C547" i="40"/>
  <c r="B547" i="40"/>
  <c r="C546" i="40"/>
  <c r="B546" i="40"/>
  <c r="C545" i="40"/>
  <c r="B545" i="40"/>
  <c r="H544" i="40"/>
  <c r="C544" i="40"/>
  <c r="B544" i="40"/>
  <c r="H543" i="40"/>
  <c r="C543" i="40"/>
  <c r="B543" i="40"/>
  <c r="H542" i="40"/>
  <c r="C542" i="40"/>
  <c r="B542" i="40"/>
  <c r="C541" i="40"/>
  <c r="B541" i="40"/>
  <c r="C540" i="40"/>
  <c r="B540" i="40"/>
  <c r="H539" i="40"/>
  <c r="C539" i="40"/>
  <c r="B539" i="40"/>
  <c r="H538" i="40"/>
  <c r="C538" i="40"/>
  <c r="B538" i="40"/>
  <c r="C537" i="40"/>
  <c r="B537" i="40"/>
  <c r="C536" i="40"/>
  <c r="B536" i="40"/>
  <c r="C535" i="40"/>
  <c r="B535" i="40"/>
  <c r="H534" i="40"/>
  <c r="C534" i="40"/>
  <c r="B534" i="40"/>
  <c r="H533" i="40"/>
  <c r="C533" i="40"/>
  <c r="B533" i="40"/>
  <c r="H531" i="40"/>
  <c r="H530" i="40"/>
  <c r="H529" i="40"/>
  <c r="H528" i="40"/>
  <c r="H527" i="40"/>
  <c r="H526" i="40"/>
  <c r="H525" i="40"/>
  <c r="H524" i="40"/>
  <c r="H523" i="40"/>
  <c r="H522" i="40"/>
  <c r="H521" i="40"/>
  <c r="C521" i="40"/>
  <c r="B521" i="40"/>
  <c r="C520" i="40"/>
  <c r="B520" i="40"/>
  <c r="C519" i="40"/>
  <c r="B519" i="40"/>
  <c r="C518" i="40"/>
  <c r="B518" i="40"/>
  <c r="H517" i="40"/>
  <c r="C517" i="40"/>
  <c r="B517" i="40"/>
  <c r="H516" i="40"/>
  <c r="C516" i="40"/>
  <c r="B516" i="40"/>
  <c r="C515" i="40"/>
  <c r="B515" i="40"/>
  <c r="C514" i="40"/>
  <c r="B514" i="40"/>
  <c r="H513" i="40"/>
  <c r="C513" i="40"/>
  <c r="B513" i="40"/>
  <c r="H512" i="40"/>
  <c r="C512" i="40"/>
  <c r="B512" i="40"/>
  <c r="C511" i="40"/>
  <c r="B511" i="40"/>
  <c r="C510" i="40"/>
  <c r="B510" i="40"/>
  <c r="C509" i="40"/>
  <c r="B509" i="40"/>
  <c r="H508" i="40"/>
  <c r="C508" i="40"/>
  <c r="B508" i="40"/>
  <c r="H507" i="40"/>
  <c r="C507" i="40"/>
  <c r="B507" i="40"/>
  <c r="H505" i="40"/>
  <c r="H504" i="40"/>
  <c r="H503" i="40"/>
  <c r="H502" i="40"/>
  <c r="H501" i="40"/>
  <c r="H500" i="40"/>
  <c r="H499" i="40"/>
  <c r="H498" i="40"/>
  <c r="H497" i="40"/>
  <c r="H496" i="40"/>
  <c r="H495" i="40"/>
  <c r="C495" i="40"/>
  <c r="B495" i="40"/>
  <c r="C494" i="40"/>
  <c r="B494" i="40"/>
  <c r="C493" i="40"/>
  <c r="B493" i="40"/>
  <c r="C492" i="40"/>
  <c r="B492" i="40"/>
  <c r="H491" i="40"/>
  <c r="C491" i="40"/>
  <c r="B491" i="40"/>
  <c r="H490" i="40"/>
  <c r="C490" i="40"/>
  <c r="B490" i="40"/>
  <c r="C489" i="40"/>
  <c r="B489" i="40"/>
  <c r="C488" i="40"/>
  <c r="B488" i="40"/>
  <c r="H487" i="40"/>
  <c r="C487" i="40"/>
  <c r="B487" i="40"/>
  <c r="H486" i="40"/>
  <c r="C486" i="40"/>
  <c r="B486" i="40"/>
  <c r="C485" i="40"/>
  <c r="B485" i="40"/>
  <c r="C484" i="40"/>
  <c r="B484" i="40"/>
  <c r="C483" i="40"/>
  <c r="B483" i="40"/>
  <c r="H482" i="40"/>
  <c r="C482" i="40"/>
  <c r="B482" i="40"/>
  <c r="H481" i="40"/>
  <c r="C481" i="40"/>
  <c r="B481" i="40"/>
  <c r="H479" i="40"/>
  <c r="H478" i="40"/>
  <c r="H477" i="40"/>
  <c r="H476" i="40"/>
  <c r="H475" i="40"/>
  <c r="H474" i="40"/>
  <c r="H473" i="40"/>
  <c r="H472" i="40"/>
  <c r="H471" i="40"/>
  <c r="H470" i="40"/>
  <c r="H469" i="40"/>
  <c r="C469" i="40"/>
  <c r="B469" i="40"/>
  <c r="C468" i="40"/>
  <c r="B468" i="40"/>
  <c r="C467" i="40"/>
  <c r="B467" i="40"/>
  <c r="C466" i="40"/>
  <c r="B466" i="40"/>
  <c r="H465" i="40"/>
  <c r="C465" i="40"/>
  <c r="B465" i="40"/>
  <c r="H464" i="40"/>
  <c r="C464" i="40"/>
  <c r="B464" i="40"/>
  <c r="H463" i="40"/>
  <c r="C463" i="40"/>
  <c r="B463" i="40"/>
  <c r="C462" i="40"/>
  <c r="B462" i="40"/>
  <c r="H461" i="40"/>
  <c r="C461" i="40"/>
  <c r="B461" i="40"/>
  <c r="H460" i="40"/>
  <c r="C460" i="40"/>
  <c r="B460" i="40"/>
  <c r="C459" i="40"/>
  <c r="B459" i="40"/>
  <c r="C458" i="40"/>
  <c r="B458" i="40"/>
  <c r="C457" i="40"/>
  <c r="B457" i="40"/>
  <c r="H456" i="40"/>
  <c r="C456" i="40"/>
  <c r="B456" i="40"/>
  <c r="H455" i="40"/>
  <c r="C455" i="40"/>
  <c r="B455" i="40"/>
  <c r="H453" i="40"/>
  <c r="H452" i="40"/>
  <c r="H451" i="40"/>
  <c r="H450" i="40"/>
  <c r="H449" i="40"/>
  <c r="H448" i="40"/>
  <c r="H447" i="40"/>
  <c r="H446" i="40"/>
  <c r="H445" i="40"/>
  <c r="H444" i="40"/>
  <c r="H443" i="40"/>
  <c r="C443" i="40"/>
  <c r="B443" i="40"/>
  <c r="C442" i="40"/>
  <c r="B442" i="40"/>
  <c r="C441" i="40"/>
  <c r="B441" i="40"/>
  <c r="H440" i="40"/>
  <c r="C440" i="40"/>
  <c r="B440" i="40"/>
  <c r="H439" i="40"/>
  <c r="C439" i="40"/>
  <c r="B439" i="40"/>
  <c r="H438" i="40"/>
  <c r="C438" i="40"/>
  <c r="B438" i="40"/>
  <c r="C437" i="40"/>
  <c r="B437" i="40"/>
  <c r="C436" i="40"/>
  <c r="B436" i="40"/>
  <c r="H435" i="40"/>
  <c r="C435" i="40"/>
  <c r="B435" i="40"/>
  <c r="H434" i="40"/>
  <c r="C434" i="40"/>
  <c r="B434" i="40"/>
  <c r="C433" i="40"/>
  <c r="B433" i="40"/>
  <c r="C432" i="40"/>
  <c r="B432" i="40"/>
  <c r="C431" i="40"/>
  <c r="B431" i="40"/>
  <c r="H430" i="40"/>
  <c r="C430" i="40"/>
  <c r="B430" i="40"/>
  <c r="H429" i="40"/>
  <c r="C429" i="40"/>
  <c r="B429" i="40"/>
  <c r="H427" i="40"/>
  <c r="H426" i="40"/>
  <c r="H425" i="40"/>
  <c r="H424" i="40"/>
  <c r="H423" i="40"/>
  <c r="H422" i="40"/>
  <c r="H421" i="40"/>
  <c r="H420" i="40"/>
  <c r="H419" i="40"/>
  <c r="H418" i="40"/>
  <c r="H417" i="40"/>
  <c r="C417" i="40"/>
  <c r="B417" i="40"/>
  <c r="C416" i="40"/>
  <c r="B416" i="40"/>
  <c r="C415" i="40"/>
  <c r="B415" i="40"/>
  <c r="C414" i="40"/>
  <c r="B414" i="40"/>
  <c r="H413" i="40"/>
  <c r="C413" i="40"/>
  <c r="B413" i="40"/>
  <c r="H412" i="40"/>
  <c r="C412" i="40"/>
  <c r="B412" i="40"/>
  <c r="C411" i="40"/>
  <c r="B411" i="40"/>
  <c r="C410" i="40"/>
  <c r="B410" i="40"/>
  <c r="H409" i="40"/>
  <c r="C409" i="40"/>
  <c r="B409" i="40"/>
  <c r="H408" i="40"/>
  <c r="C408" i="40"/>
  <c r="B408" i="40"/>
  <c r="C407" i="40"/>
  <c r="B407" i="40"/>
  <c r="C406" i="40"/>
  <c r="B406" i="40"/>
  <c r="C405" i="40"/>
  <c r="B405" i="40"/>
  <c r="H404" i="40"/>
  <c r="C404" i="40"/>
  <c r="B404" i="40"/>
  <c r="H403" i="40"/>
  <c r="C403" i="40"/>
  <c r="B403" i="40"/>
  <c r="H401" i="40"/>
  <c r="H400" i="40"/>
  <c r="H399" i="40"/>
  <c r="H398" i="40"/>
  <c r="H397" i="40"/>
  <c r="H396" i="40"/>
  <c r="H395" i="40"/>
  <c r="H394" i="40"/>
  <c r="H393" i="40"/>
  <c r="H392" i="40"/>
  <c r="H391" i="40"/>
  <c r="C391" i="40"/>
  <c r="B391" i="40"/>
  <c r="C390" i="40"/>
  <c r="B390" i="40"/>
  <c r="C389" i="40"/>
  <c r="B389" i="40"/>
  <c r="C388" i="40"/>
  <c r="B388" i="40"/>
  <c r="H387" i="40"/>
  <c r="C387" i="40"/>
  <c r="B387" i="40"/>
  <c r="H386" i="40"/>
  <c r="C386" i="40"/>
  <c r="B386" i="40"/>
  <c r="H385" i="40"/>
  <c r="C385" i="40"/>
  <c r="B385" i="40"/>
  <c r="C384" i="40"/>
  <c r="B384" i="40"/>
  <c r="H383" i="40"/>
  <c r="C383" i="40"/>
  <c r="B383" i="40"/>
  <c r="H382" i="40"/>
  <c r="C382" i="40"/>
  <c r="B382" i="40"/>
  <c r="C381" i="40"/>
  <c r="B381" i="40"/>
  <c r="C380" i="40"/>
  <c r="B380" i="40"/>
  <c r="C379" i="40"/>
  <c r="B379" i="40"/>
  <c r="H378" i="40"/>
  <c r="C378" i="40"/>
  <c r="B378" i="40"/>
  <c r="H377" i="40"/>
  <c r="C377" i="40"/>
  <c r="B377" i="40"/>
  <c r="H375" i="40"/>
  <c r="H374" i="40"/>
  <c r="H373" i="40"/>
  <c r="H372" i="40"/>
  <c r="H371" i="40"/>
  <c r="H370" i="40"/>
  <c r="H369" i="40"/>
  <c r="H368" i="40"/>
  <c r="H367" i="40"/>
  <c r="H366" i="40"/>
  <c r="H365" i="40"/>
  <c r="C365" i="40"/>
  <c r="B365" i="40"/>
  <c r="C364" i="40"/>
  <c r="B364" i="40"/>
  <c r="C363" i="40"/>
  <c r="B363" i="40"/>
  <c r="H362" i="40"/>
  <c r="C362" i="40"/>
  <c r="B362" i="40"/>
  <c r="H361" i="40"/>
  <c r="C361" i="40"/>
  <c r="B361" i="40"/>
  <c r="H360" i="40"/>
  <c r="C360" i="40"/>
  <c r="B360" i="40"/>
  <c r="H359" i="40"/>
  <c r="C359" i="40"/>
  <c r="B359" i="40"/>
  <c r="C358" i="40"/>
  <c r="B358" i="40"/>
  <c r="H357" i="40"/>
  <c r="C357" i="40"/>
  <c r="B357" i="40"/>
  <c r="H356" i="40"/>
  <c r="C356" i="40"/>
  <c r="B356" i="40"/>
  <c r="C355" i="40"/>
  <c r="B355" i="40"/>
  <c r="C354" i="40"/>
  <c r="B354" i="40"/>
  <c r="C353" i="40"/>
  <c r="B353" i="40"/>
  <c r="H352" i="40"/>
  <c r="C352" i="40"/>
  <c r="B352" i="40"/>
  <c r="H351" i="40"/>
  <c r="C351" i="40"/>
  <c r="B351" i="40"/>
  <c r="H349" i="40"/>
  <c r="H348" i="40"/>
  <c r="H347" i="40"/>
  <c r="H346" i="40"/>
  <c r="H345" i="40"/>
  <c r="H344" i="40"/>
  <c r="H343" i="40"/>
  <c r="H342" i="40"/>
  <c r="H341" i="40"/>
  <c r="H340" i="40"/>
  <c r="H339" i="40"/>
  <c r="C339" i="40"/>
  <c r="B339" i="40"/>
  <c r="C338" i="40"/>
  <c r="B338" i="40"/>
  <c r="C337" i="40"/>
  <c r="B337" i="40"/>
  <c r="H336" i="40"/>
  <c r="C336" i="40"/>
  <c r="B336" i="40"/>
  <c r="H335" i="40"/>
  <c r="C335" i="40"/>
  <c r="B335" i="40"/>
  <c r="H334" i="40"/>
  <c r="C334" i="40"/>
  <c r="B334" i="40"/>
  <c r="H333" i="40"/>
  <c r="C333" i="40"/>
  <c r="B333" i="40"/>
  <c r="C332" i="40"/>
  <c r="B332" i="40"/>
  <c r="H331" i="40"/>
  <c r="C331" i="40"/>
  <c r="B331" i="40"/>
  <c r="H330" i="40"/>
  <c r="C330" i="40"/>
  <c r="B330" i="40"/>
  <c r="C329" i="40"/>
  <c r="B329" i="40"/>
  <c r="C328" i="40"/>
  <c r="B328" i="40"/>
  <c r="C327" i="40"/>
  <c r="B327" i="40"/>
  <c r="H326" i="40"/>
  <c r="C326" i="40"/>
  <c r="B326" i="40"/>
  <c r="H325" i="40"/>
  <c r="C325" i="40"/>
  <c r="B325" i="40"/>
  <c r="H323" i="40"/>
  <c r="H322" i="40"/>
  <c r="H321" i="40"/>
  <c r="H320" i="40"/>
  <c r="H319" i="40"/>
  <c r="H318" i="40"/>
  <c r="H317" i="40"/>
  <c r="H316" i="40"/>
  <c r="H315" i="40"/>
  <c r="H314" i="40"/>
  <c r="H313" i="40"/>
  <c r="C313" i="40"/>
  <c r="B313" i="40"/>
  <c r="C312" i="40"/>
  <c r="B312" i="40"/>
  <c r="C311" i="40"/>
  <c r="B311" i="40"/>
  <c r="H310" i="40"/>
  <c r="C310" i="40"/>
  <c r="B310" i="40"/>
  <c r="H309" i="40"/>
  <c r="C309" i="40"/>
  <c r="B309" i="40"/>
  <c r="H308" i="40"/>
  <c r="C308" i="40"/>
  <c r="B308" i="40"/>
  <c r="H307" i="40"/>
  <c r="C307" i="40"/>
  <c r="B307" i="40"/>
  <c r="C306" i="40"/>
  <c r="B306" i="40"/>
  <c r="H305" i="40"/>
  <c r="C305" i="40"/>
  <c r="B305" i="40"/>
  <c r="H304" i="40"/>
  <c r="C304" i="40"/>
  <c r="B304" i="40"/>
  <c r="C303" i="40"/>
  <c r="B303" i="40"/>
  <c r="C302" i="40"/>
  <c r="B302" i="40"/>
  <c r="C301" i="40"/>
  <c r="B301" i="40"/>
  <c r="H300" i="40"/>
  <c r="C300" i="40"/>
  <c r="B300" i="40"/>
  <c r="H299" i="40"/>
  <c r="C299" i="40"/>
  <c r="B299" i="40"/>
  <c r="H297" i="40"/>
  <c r="H296" i="40"/>
  <c r="H295" i="40"/>
  <c r="H294" i="40"/>
  <c r="H293" i="40"/>
  <c r="H292" i="40"/>
  <c r="H291" i="40"/>
  <c r="H290" i="40"/>
  <c r="H289" i="40"/>
  <c r="H288" i="40"/>
  <c r="H287" i="40"/>
  <c r="C287" i="40"/>
  <c r="B287" i="40"/>
  <c r="C286" i="40"/>
  <c r="B286" i="40"/>
  <c r="C285" i="40"/>
  <c r="B285" i="40"/>
  <c r="H284" i="40"/>
  <c r="C284" i="40"/>
  <c r="B284" i="40"/>
  <c r="H283" i="40"/>
  <c r="C283" i="40"/>
  <c r="B283" i="40"/>
  <c r="H282" i="40"/>
  <c r="C282" i="40"/>
  <c r="B282" i="40"/>
  <c r="H281" i="40"/>
  <c r="C281" i="40"/>
  <c r="B281" i="40"/>
  <c r="C280" i="40"/>
  <c r="B280" i="40"/>
  <c r="H279" i="40"/>
  <c r="C279" i="40"/>
  <c r="B279" i="40"/>
  <c r="H278" i="40"/>
  <c r="C278" i="40"/>
  <c r="B278" i="40"/>
  <c r="C277" i="40"/>
  <c r="B277" i="40"/>
  <c r="C276" i="40"/>
  <c r="B276" i="40"/>
  <c r="C275" i="40"/>
  <c r="B275" i="40"/>
  <c r="H274" i="40"/>
  <c r="C274" i="40"/>
  <c r="B274" i="40"/>
  <c r="H273" i="40"/>
  <c r="C273" i="40"/>
  <c r="B273" i="40"/>
  <c r="H271" i="40"/>
  <c r="H270" i="40"/>
  <c r="H269" i="40"/>
  <c r="H268" i="40"/>
  <c r="H267" i="40"/>
  <c r="H266" i="40"/>
  <c r="H265" i="40"/>
  <c r="H264" i="40"/>
  <c r="H263" i="40"/>
  <c r="H262" i="40"/>
  <c r="H261" i="40"/>
  <c r="C261" i="40"/>
  <c r="B261" i="40"/>
  <c r="C260" i="40"/>
  <c r="B260" i="40"/>
  <c r="C259" i="40"/>
  <c r="B259" i="40"/>
  <c r="H258" i="40"/>
  <c r="C258" i="40"/>
  <c r="B258" i="40"/>
  <c r="H257" i="40"/>
  <c r="C257" i="40"/>
  <c r="B257" i="40"/>
  <c r="H256" i="40"/>
  <c r="C256" i="40"/>
  <c r="B256" i="40"/>
  <c r="H255" i="40"/>
  <c r="C255" i="40"/>
  <c r="B255" i="40"/>
  <c r="C254" i="40"/>
  <c r="B254" i="40"/>
  <c r="H253" i="40"/>
  <c r="C253" i="40"/>
  <c r="B253" i="40"/>
  <c r="H252" i="40"/>
  <c r="C252" i="40"/>
  <c r="B252" i="40"/>
  <c r="C251" i="40"/>
  <c r="B251" i="40"/>
  <c r="C250" i="40"/>
  <c r="B250" i="40"/>
  <c r="C249" i="40"/>
  <c r="B249" i="40"/>
  <c r="H248" i="40"/>
  <c r="C248" i="40"/>
  <c r="B248" i="40"/>
  <c r="H247" i="40"/>
  <c r="C247" i="40"/>
  <c r="B247" i="40"/>
  <c r="H245" i="40"/>
  <c r="H244" i="40"/>
  <c r="H243" i="40"/>
  <c r="H242" i="40"/>
  <c r="H241" i="40"/>
  <c r="H240" i="40"/>
  <c r="H239" i="40"/>
  <c r="H238" i="40"/>
  <c r="H237" i="40"/>
  <c r="H236" i="40"/>
  <c r="H235" i="40"/>
  <c r="C235" i="40"/>
  <c r="B235" i="40"/>
  <c r="C234" i="40"/>
  <c r="B234" i="40"/>
  <c r="C233" i="40"/>
  <c r="B233" i="40"/>
  <c r="C232" i="40"/>
  <c r="B232" i="40"/>
  <c r="H231" i="40"/>
  <c r="C231" i="40"/>
  <c r="B231" i="40"/>
  <c r="H230" i="40"/>
  <c r="C230" i="40"/>
  <c r="B230" i="40"/>
  <c r="H229" i="40"/>
  <c r="C229" i="40"/>
  <c r="B229" i="40"/>
  <c r="C228" i="40"/>
  <c r="B228" i="40"/>
  <c r="H227" i="40"/>
  <c r="C227" i="40"/>
  <c r="B227" i="40"/>
  <c r="H226" i="40"/>
  <c r="C226" i="40"/>
  <c r="B226" i="40"/>
  <c r="C225" i="40"/>
  <c r="B225" i="40"/>
  <c r="C224" i="40"/>
  <c r="B224" i="40"/>
  <c r="C223" i="40"/>
  <c r="B223" i="40"/>
  <c r="H222" i="40"/>
  <c r="C222" i="40"/>
  <c r="B222" i="40"/>
  <c r="H221" i="40"/>
  <c r="C221" i="40"/>
  <c r="B221" i="40"/>
  <c r="H219" i="40"/>
  <c r="H218" i="40"/>
  <c r="H217" i="40"/>
  <c r="H216" i="40"/>
  <c r="H215" i="40"/>
  <c r="H214" i="40"/>
  <c r="H213" i="40"/>
  <c r="H212" i="40"/>
  <c r="H211" i="40"/>
  <c r="H210" i="40"/>
  <c r="H209" i="40"/>
  <c r="C209" i="40"/>
  <c r="B209" i="40"/>
  <c r="C208" i="40"/>
  <c r="B208" i="40"/>
  <c r="C207" i="40"/>
  <c r="B207" i="40"/>
  <c r="C206" i="40"/>
  <c r="B206" i="40"/>
  <c r="H205" i="40"/>
  <c r="C205" i="40"/>
  <c r="B205" i="40"/>
  <c r="H204" i="40"/>
  <c r="C204" i="40"/>
  <c r="B204" i="40"/>
  <c r="H203" i="40"/>
  <c r="C203" i="40"/>
  <c r="B203" i="40"/>
  <c r="C202" i="40"/>
  <c r="B202" i="40"/>
  <c r="H201" i="40"/>
  <c r="C201" i="40"/>
  <c r="B201" i="40"/>
  <c r="H200" i="40"/>
  <c r="C200" i="40"/>
  <c r="B200" i="40"/>
  <c r="C199" i="40"/>
  <c r="B199" i="40"/>
  <c r="C198" i="40"/>
  <c r="B198" i="40"/>
  <c r="C197" i="40"/>
  <c r="B197" i="40"/>
  <c r="H196" i="40"/>
  <c r="C196" i="40"/>
  <c r="B196" i="40"/>
  <c r="H195" i="40"/>
  <c r="C195" i="40"/>
  <c r="B195" i="40"/>
  <c r="H193" i="40"/>
  <c r="H192" i="40"/>
  <c r="H191" i="40"/>
  <c r="H190" i="40"/>
  <c r="H189" i="40"/>
  <c r="H188" i="40"/>
  <c r="H187" i="40"/>
  <c r="H186" i="40"/>
  <c r="H185" i="40"/>
  <c r="H184" i="40"/>
  <c r="H183" i="40"/>
  <c r="C183" i="40"/>
  <c r="B183" i="40"/>
  <c r="C182" i="40"/>
  <c r="B182" i="40"/>
  <c r="C181" i="40"/>
  <c r="B181" i="40"/>
  <c r="H180" i="40"/>
  <c r="C180" i="40"/>
  <c r="B180" i="40"/>
  <c r="H179" i="40"/>
  <c r="C179" i="40"/>
  <c r="B179" i="40"/>
  <c r="H178" i="40"/>
  <c r="C178" i="40"/>
  <c r="B178" i="40"/>
  <c r="H177" i="40"/>
  <c r="C177" i="40"/>
  <c r="B177" i="40"/>
  <c r="C176" i="40"/>
  <c r="B176" i="40"/>
  <c r="H175" i="40"/>
  <c r="C175" i="40"/>
  <c r="B175" i="40"/>
  <c r="H174" i="40"/>
  <c r="C174" i="40"/>
  <c r="B174" i="40"/>
  <c r="C173" i="40"/>
  <c r="B173" i="40"/>
  <c r="C172" i="40"/>
  <c r="B172" i="40"/>
  <c r="C171" i="40"/>
  <c r="B171" i="40"/>
  <c r="H170" i="40"/>
  <c r="C170" i="40"/>
  <c r="B170" i="40"/>
  <c r="H169" i="40"/>
  <c r="C169" i="40"/>
  <c r="B169" i="40"/>
  <c r="H167" i="40"/>
  <c r="H166" i="40"/>
  <c r="H165" i="40"/>
  <c r="H164" i="40"/>
  <c r="H163" i="40"/>
  <c r="H162" i="40"/>
  <c r="H161" i="40"/>
  <c r="H160" i="40"/>
  <c r="H159" i="40"/>
  <c r="H158" i="40"/>
  <c r="H157" i="40"/>
  <c r="C157" i="40"/>
  <c r="B157" i="40"/>
  <c r="C156" i="40"/>
  <c r="B156" i="40"/>
  <c r="C155" i="40"/>
  <c r="B155" i="40"/>
  <c r="H154" i="40"/>
  <c r="C154" i="40"/>
  <c r="B154" i="40"/>
  <c r="H153" i="40"/>
  <c r="C153" i="40"/>
  <c r="B153" i="40"/>
  <c r="H152" i="40"/>
  <c r="C152" i="40"/>
  <c r="B152" i="40"/>
  <c r="H151" i="40"/>
  <c r="C151" i="40"/>
  <c r="B151" i="40"/>
  <c r="C150" i="40"/>
  <c r="B150" i="40"/>
  <c r="H149" i="40"/>
  <c r="C149" i="40"/>
  <c r="B149" i="40"/>
  <c r="H148" i="40"/>
  <c r="C148" i="40"/>
  <c r="B148" i="40"/>
  <c r="C147" i="40"/>
  <c r="B147" i="40"/>
  <c r="C146" i="40"/>
  <c r="B146" i="40"/>
  <c r="C145" i="40"/>
  <c r="B145" i="40"/>
  <c r="H144" i="40"/>
  <c r="C144" i="40"/>
  <c r="B144" i="40"/>
  <c r="H143" i="40"/>
  <c r="C143" i="40"/>
  <c r="B143" i="40"/>
  <c r="H141" i="40"/>
  <c r="H140" i="40"/>
  <c r="H139" i="40"/>
  <c r="H138" i="40"/>
  <c r="H137" i="40"/>
  <c r="H136" i="40"/>
  <c r="H135" i="40"/>
  <c r="H134" i="40"/>
  <c r="H133" i="40"/>
  <c r="H132" i="40"/>
  <c r="H131" i="40"/>
  <c r="C131" i="40"/>
  <c r="B131" i="40"/>
  <c r="C130" i="40"/>
  <c r="B130" i="40"/>
  <c r="C129" i="40"/>
  <c r="B129" i="40"/>
  <c r="C128" i="40"/>
  <c r="B128" i="40"/>
  <c r="H127" i="40"/>
  <c r="C127" i="40"/>
  <c r="B127" i="40"/>
  <c r="H126" i="40"/>
  <c r="C126" i="40"/>
  <c r="B126" i="40"/>
  <c r="C125" i="40"/>
  <c r="B125" i="40"/>
  <c r="C124" i="40"/>
  <c r="B124" i="40"/>
  <c r="H123" i="40"/>
  <c r="C123" i="40"/>
  <c r="B123" i="40"/>
  <c r="H122" i="40"/>
  <c r="C122" i="40"/>
  <c r="B122" i="40"/>
  <c r="C121" i="40"/>
  <c r="B121" i="40"/>
  <c r="C120" i="40"/>
  <c r="B120" i="40"/>
  <c r="C119" i="40"/>
  <c r="B119" i="40"/>
  <c r="H118" i="40"/>
  <c r="C118" i="40"/>
  <c r="B118" i="40"/>
  <c r="H117" i="40"/>
  <c r="C117" i="40"/>
  <c r="B117" i="40"/>
  <c r="H115" i="40"/>
  <c r="H114" i="40"/>
  <c r="H113" i="40"/>
  <c r="H112" i="40"/>
  <c r="H111" i="40"/>
  <c r="H110" i="40"/>
  <c r="H109" i="40"/>
  <c r="H108" i="40"/>
  <c r="H107" i="40"/>
  <c r="H106" i="40"/>
  <c r="H105" i="40"/>
  <c r="C105" i="40"/>
  <c r="B105" i="40"/>
  <c r="C104" i="40"/>
  <c r="B104" i="40"/>
  <c r="C103" i="40"/>
  <c r="B103" i="40"/>
  <c r="C102" i="40"/>
  <c r="B102" i="40"/>
  <c r="H101" i="40"/>
  <c r="C101" i="40"/>
  <c r="B101" i="40"/>
  <c r="H100" i="40"/>
  <c r="C100" i="40"/>
  <c r="B100" i="40"/>
  <c r="C99" i="40"/>
  <c r="B99" i="40"/>
  <c r="C98" i="40"/>
  <c r="B98" i="40"/>
  <c r="H97" i="40"/>
  <c r="C97" i="40"/>
  <c r="B97" i="40"/>
  <c r="H96" i="40"/>
  <c r="C96" i="40"/>
  <c r="B96" i="40"/>
  <c r="C95" i="40"/>
  <c r="B95" i="40"/>
  <c r="C94" i="40"/>
  <c r="B94" i="40"/>
  <c r="C93" i="40"/>
  <c r="B93" i="40"/>
  <c r="H92" i="40"/>
  <c r="C92" i="40"/>
  <c r="B92" i="40"/>
  <c r="H91" i="40"/>
  <c r="C91" i="40"/>
  <c r="B91" i="40"/>
  <c r="H89" i="40"/>
  <c r="H88" i="40"/>
  <c r="H87" i="40"/>
  <c r="H86" i="40"/>
  <c r="H85" i="40"/>
  <c r="H84" i="40"/>
  <c r="H83" i="40"/>
  <c r="H82" i="40"/>
  <c r="H81" i="40"/>
  <c r="H80" i="40"/>
  <c r="H79" i="40"/>
  <c r="C79" i="40"/>
  <c r="B79" i="40"/>
  <c r="C78" i="40"/>
  <c r="B78" i="40"/>
  <c r="C77" i="40"/>
  <c r="B77" i="40"/>
  <c r="H76" i="40"/>
  <c r="C76" i="40"/>
  <c r="B76" i="40"/>
  <c r="H75" i="40"/>
  <c r="C75" i="40"/>
  <c r="B75" i="40"/>
  <c r="H74" i="40"/>
  <c r="C74" i="40"/>
  <c r="B74" i="40"/>
  <c r="C73" i="40"/>
  <c r="B73" i="40"/>
  <c r="C72" i="40"/>
  <c r="B72" i="40"/>
  <c r="H71" i="40"/>
  <c r="C71" i="40"/>
  <c r="B71" i="40"/>
  <c r="H70" i="40"/>
  <c r="C70" i="40"/>
  <c r="B70" i="40"/>
  <c r="C69" i="40"/>
  <c r="B69" i="40"/>
  <c r="C68" i="40"/>
  <c r="B68" i="40"/>
  <c r="C67" i="40"/>
  <c r="B67" i="40"/>
  <c r="H66" i="40"/>
  <c r="C66" i="40"/>
  <c r="B66" i="40"/>
  <c r="H65" i="40"/>
  <c r="C65" i="40"/>
  <c r="B65" i="40"/>
  <c r="H63" i="40"/>
  <c r="H62" i="40"/>
  <c r="H61" i="40"/>
  <c r="H60" i="40"/>
  <c r="H59" i="40"/>
  <c r="H58" i="40"/>
  <c r="H57" i="40"/>
  <c r="H56" i="40"/>
  <c r="H55" i="40"/>
  <c r="H54" i="40"/>
  <c r="H53" i="40"/>
  <c r="C53" i="40"/>
  <c r="B53" i="40"/>
  <c r="C52" i="40"/>
  <c r="B52" i="40"/>
  <c r="C51" i="40"/>
  <c r="B51" i="40"/>
  <c r="H50" i="40"/>
  <c r="C50" i="40"/>
  <c r="B50" i="40"/>
  <c r="H49" i="40"/>
  <c r="C49" i="40"/>
  <c r="B49" i="40"/>
  <c r="H48" i="40"/>
  <c r="C48" i="40"/>
  <c r="B48" i="40"/>
  <c r="C47" i="40"/>
  <c r="B47" i="40"/>
  <c r="C46" i="40"/>
  <c r="B46" i="40"/>
  <c r="H45" i="40"/>
  <c r="C45" i="40"/>
  <c r="B45" i="40"/>
  <c r="H44" i="40"/>
  <c r="C44" i="40"/>
  <c r="B44" i="40"/>
  <c r="C43" i="40"/>
  <c r="B43" i="40"/>
  <c r="C42" i="40"/>
  <c r="B42" i="40"/>
  <c r="C41" i="40"/>
  <c r="B41" i="40"/>
  <c r="H40" i="40"/>
  <c r="C40" i="40"/>
  <c r="B40" i="40"/>
  <c r="H39" i="40"/>
  <c r="C39" i="40"/>
  <c r="B39" i="40"/>
  <c r="C38" i="40"/>
  <c r="B38" i="40"/>
  <c r="H37" i="40"/>
  <c r="C37" i="40"/>
  <c r="B37" i="40"/>
  <c r="H36" i="40"/>
  <c r="C36" i="40"/>
  <c r="B36" i="40"/>
  <c r="H35" i="40"/>
  <c r="C35" i="40"/>
  <c r="B35" i="40"/>
  <c r="H34" i="40"/>
  <c r="C34" i="40"/>
  <c r="B34" i="40"/>
  <c r="H33" i="40"/>
  <c r="C33" i="40"/>
  <c r="B33" i="40"/>
  <c r="H32" i="40"/>
  <c r="C32" i="40"/>
  <c r="B32" i="40"/>
  <c r="H31" i="40"/>
  <c r="C31" i="40"/>
  <c r="B31" i="40"/>
  <c r="H30" i="40"/>
  <c r="C30" i="40"/>
  <c r="B30" i="40"/>
  <c r="H29" i="40"/>
  <c r="C29" i="40"/>
  <c r="B29" i="40"/>
  <c r="H28" i="40"/>
  <c r="C28" i="40"/>
  <c r="B28" i="40"/>
  <c r="H27" i="40"/>
  <c r="C27" i="40"/>
  <c r="B27" i="40"/>
  <c r="C26" i="40"/>
  <c r="B26" i="40"/>
  <c r="C25" i="40"/>
  <c r="B25" i="40"/>
  <c r="H24" i="40"/>
  <c r="C24" i="40"/>
  <c r="B24" i="40"/>
  <c r="H23" i="40"/>
  <c r="C23" i="40"/>
  <c r="B23" i="40"/>
  <c r="C22" i="40"/>
  <c r="B22" i="40"/>
  <c r="C21" i="40"/>
  <c r="B21" i="40"/>
  <c r="C20" i="40"/>
  <c r="B20" i="40"/>
  <c r="H19" i="40"/>
  <c r="C19" i="40"/>
  <c r="B19" i="40"/>
  <c r="H18" i="40"/>
  <c r="C18" i="40"/>
  <c r="B18" i="40"/>
  <c r="C17" i="40"/>
  <c r="B17" i="40"/>
  <c r="C16" i="40"/>
  <c r="B16" i="40"/>
  <c r="C15" i="40"/>
  <c r="B15" i="40"/>
  <c r="H14" i="40"/>
  <c r="C14" i="40"/>
  <c r="B14" i="40"/>
  <c r="H13" i="40"/>
  <c r="C13" i="40"/>
  <c r="B13" i="40"/>
  <c r="C12" i="40"/>
  <c r="B12" i="40"/>
  <c r="H11" i="40"/>
  <c r="C11" i="40"/>
  <c r="B11" i="40"/>
  <c r="H10" i="40"/>
  <c r="C10" i="40"/>
  <c r="B10" i="40"/>
  <c r="H9" i="40"/>
  <c r="C9" i="40"/>
  <c r="B9" i="40"/>
  <c r="H8" i="40"/>
  <c r="C8" i="40"/>
  <c r="B8" i="40"/>
  <c r="H7" i="40"/>
  <c r="C7" i="40"/>
  <c r="B7" i="40"/>
  <c r="H6" i="40"/>
  <c r="C6" i="40"/>
  <c r="B6" i="40"/>
  <c r="H5" i="40"/>
  <c r="C5" i="40"/>
  <c r="B5" i="40"/>
  <c r="H4" i="40"/>
  <c r="C4" i="40"/>
  <c r="B4" i="40"/>
  <c r="H3" i="40"/>
  <c r="C3" i="40"/>
  <c r="B3" i="40"/>
  <c r="H2" i="40"/>
  <c r="C2" i="40"/>
  <c r="B2" i="40"/>
  <c r="A33" i="8" l="1"/>
  <c r="C36" i="37"/>
  <c r="B36" i="37"/>
  <c r="Q12356" i="36"/>
  <c r="P12356" i="36"/>
  <c r="Q12355" i="36"/>
  <c r="P12355" i="36"/>
  <c r="Q12354" i="36"/>
  <c r="P12354" i="36"/>
  <c r="Q12353" i="36"/>
  <c r="P12353" i="36"/>
  <c r="Q12352" i="36"/>
  <c r="P12352" i="36"/>
  <c r="Q12351" i="36"/>
  <c r="P12351" i="36"/>
  <c r="Q12350" i="36"/>
  <c r="P12350" i="36"/>
  <c r="Q12349" i="36"/>
  <c r="P12349" i="36"/>
  <c r="Q12348" i="36"/>
  <c r="P12348" i="36"/>
  <c r="Q12347" i="36"/>
  <c r="P12347" i="36"/>
  <c r="Q12346" i="36"/>
  <c r="P12346" i="36"/>
  <c r="Q12345" i="36"/>
  <c r="P12345" i="36"/>
  <c r="Q12344" i="36"/>
  <c r="P12344" i="36"/>
  <c r="Q12343" i="36"/>
  <c r="P12343" i="36"/>
  <c r="Q12342" i="36"/>
  <c r="P12342" i="36"/>
  <c r="Q12341" i="36"/>
  <c r="P12341" i="36"/>
  <c r="Q12340" i="36"/>
  <c r="P12340" i="36"/>
  <c r="Q12339" i="36"/>
  <c r="P12339" i="36"/>
  <c r="Q12338" i="36"/>
  <c r="P12338" i="36"/>
  <c r="Q12337" i="36"/>
  <c r="P12337" i="36"/>
  <c r="Q12336" i="36"/>
  <c r="P12336" i="36"/>
  <c r="Q12335" i="36"/>
  <c r="P12335" i="36"/>
  <c r="Q12334" i="36"/>
  <c r="P12334" i="36"/>
  <c r="Q12333" i="36"/>
  <c r="P12333" i="36"/>
  <c r="Q12332" i="36"/>
  <c r="P12332" i="36"/>
  <c r="Q12331" i="36"/>
  <c r="P12331" i="36"/>
  <c r="Q12330" i="36"/>
  <c r="P12330" i="36"/>
  <c r="Q12329" i="36"/>
  <c r="P12329" i="36"/>
  <c r="Q12328" i="36"/>
  <c r="P12328" i="36"/>
  <c r="Q12327" i="36"/>
  <c r="P12327" i="36"/>
  <c r="Q12326" i="36"/>
  <c r="P12326" i="36"/>
  <c r="Q12325" i="36"/>
  <c r="P12325" i="36"/>
  <c r="Q12324" i="36"/>
  <c r="P12324" i="36"/>
  <c r="Q12323" i="36"/>
  <c r="P12323" i="36"/>
  <c r="Q12322" i="36"/>
  <c r="P12322" i="36"/>
  <c r="Q12321" i="36"/>
  <c r="P12321" i="36"/>
  <c r="Q12320" i="36"/>
  <c r="P12320" i="36"/>
  <c r="Q12319" i="36"/>
  <c r="P12319" i="36"/>
  <c r="Q12318" i="36"/>
  <c r="P12318" i="36"/>
  <c r="Q12317" i="36"/>
  <c r="P12317" i="36"/>
  <c r="Q12316" i="36"/>
  <c r="P12316" i="36"/>
  <c r="Q12315" i="36"/>
  <c r="P12315" i="36"/>
  <c r="Q12314" i="36"/>
  <c r="P12314" i="36"/>
  <c r="Q12313" i="36"/>
  <c r="P12313" i="36"/>
  <c r="Q12312" i="36"/>
  <c r="P12312" i="36"/>
  <c r="Q12311" i="36"/>
  <c r="P12311" i="36"/>
  <c r="Q12310" i="36"/>
  <c r="P12310" i="36"/>
  <c r="Q12309" i="36"/>
  <c r="P12309" i="36"/>
  <c r="Q12308" i="36"/>
  <c r="P12308" i="36"/>
  <c r="Q12307" i="36"/>
  <c r="P12307" i="36"/>
  <c r="Q12306" i="36"/>
  <c r="P12306" i="36"/>
  <c r="Q12305" i="36"/>
  <c r="P12305" i="36"/>
  <c r="Q12304" i="36"/>
  <c r="P12304" i="36"/>
  <c r="Q12303" i="36"/>
  <c r="P12303" i="36"/>
  <c r="Q12302" i="36"/>
  <c r="P12302" i="36"/>
  <c r="Q12301" i="36"/>
  <c r="P12301" i="36"/>
  <c r="Q12300" i="36"/>
  <c r="P12300" i="36"/>
  <c r="Q12299" i="36"/>
  <c r="P12299" i="36"/>
  <c r="Q12298" i="36"/>
  <c r="P12298" i="36"/>
  <c r="Q12297" i="36"/>
  <c r="P12297" i="36"/>
  <c r="Q12296" i="36"/>
  <c r="P12296" i="36"/>
  <c r="Q12295" i="36"/>
  <c r="P12295" i="36"/>
  <c r="Q12294" i="36"/>
  <c r="P12294" i="36"/>
  <c r="Q12293" i="36"/>
  <c r="P12293" i="36"/>
  <c r="Q12292" i="36"/>
  <c r="P12292" i="36"/>
  <c r="Q12291" i="36"/>
  <c r="P12291" i="36"/>
  <c r="Q12290" i="36"/>
  <c r="P12290" i="36"/>
  <c r="Q12289" i="36"/>
  <c r="P12289" i="36"/>
  <c r="Q12288" i="36"/>
  <c r="P12288" i="36"/>
  <c r="Q12287" i="36"/>
  <c r="P12287" i="36"/>
  <c r="Q12286" i="36"/>
  <c r="P12286" i="36"/>
  <c r="Q12285" i="36"/>
  <c r="P12285" i="36"/>
  <c r="Q12284" i="36"/>
  <c r="P12284" i="36"/>
  <c r="Q12283" i="36"/>
  <c r="P12283" i="36"/>
  <c r="Q12282" i="36"/>
  <c r="P12282" i="36"/>
  <c r="Q12281" i="36"/>
  <c r="P12281" i="36"/>
  <c r="Q12280" i="36"/>
  <c r="P12280" i="36"/>
  <c r="Q12279" i="36"/>
  <c r="P12279" i="36"/>
  <c r="Q12278" i="36"/>
  <c r="P12278" i="36"/>
  <c r="Q12277" i="36"/>
  <c r="P12277" i="36"/>
  <c r="Q12276" i="36"/>
  <c r="P12276" i="36"/>
  <c r="Q12275" i="36"/>
  <c r="P12275" i="36"/>
  <c r="Q12274" i="36"/>
  <c r="P12274" i="36"/>
  <c r="Q12273" i="36"/>
  <c r="P12273" i="36"/>
  <c r="Q12272" i="36"/>
  <c r="P12272" i="36"/>
  <c r="Q12271" i="36"/>
  <c r="P12271" i="36"/>
  <c r="Q12270" i="36"/>
  <c r="P12270" i="36"/>
  <c r="Q12269" i="36"/>
  <c r="P12269" i="36"/>
  <c r="Q12268" i="36"/>
  <c r="P12268" i="36"/>
  <c r="Q12267" i="36"/>
  <c r="P12267" i="36"/>
  <c r="Q12266" i="36"/>
  <c r="P12266" i="36"/>
  <c r="Q12265" i="36"/>
  <c r="P12265" i="36"/>
  <c r="Q12264" i="36"/>
  <c r="P12264" i="36"/>
  <c r="Q12263" i="36"/>
  <c r="P12263" i="36"/>
  <c r="Q12262" i="36"/>
  <c r="P12262" i="36"/>
  <c r="Q12261" i="36"/>
  <c r="P12261" i="36"/>
  <c r="Q12260" i="36"/>
  <c r="P12260" i="36"/>
  <c r="Q12259" i="36"/>
  <c r="P12259" i="36"/>
  <c r="Q12258" i="36"/>
  <c r="P12258" i="36"/>
  <c r="Q12257" i="36"/>
  <c r="P12257" i="36"/>
  <c r="Q12256" i="36"/>
  <c r="P12256" i="36"/>
  <c r="Q12255" i="36"/>
  <c r="P12255" i="36"/>
  <c r="Q12254" i="36"/>
  <c r="P12254" i="36"/>
  <c r="Q12253" i="36"/>
  <c r="P12253" i="36"/>
  <c r="Q12252" i="36"/>
  <c r="P12252" i="36"/>
  <c r="Q12251" i="36"/>
  <c r="P12251" i="36"/>
  <c r="Q12250" i="36"/>
  <c r="P12250" i="36"/>
  <c r="Q12249" i="36"/>
  <c r="P12249" i="36"/>
  <c r="Q12248" i="36"/>
  <c r="P12248" i="36"/>
  <c r="Q12247" i="36"/>
  <c r="P12247" i="36"/>
  <c r="Q12246" i="36"/>
  <c r="P12246" i="36"/>
  <c r="Q12245" i="36"/>
  <c r="P12245" i="36"/>
  <c r="Q12244" i="36"/>
  <c r="P12244" i="36"/>
  <c r="Q12243" i="36"/>
  <c r="P12243" i="36"/>
  <c r="Q12242" i="36"/>
  <c r="P12242" i="36"/>
  <c r="Q12241" i="36"/>
  <c r="P12241" i="36"/>
  <c r="Q12240" i="36"/>
  <c r="P12240" i="36"/>
  <c r="Q12239" i="36"/>
  <c r="P12239" i="36"/>
  <c r="Q12238" i="36"/>
  <c r="P12238" i="36"/>
  <c r="Q12237" i="36"/>
  <c r="P12237" i="36"/>
  <c r="Q12236" i="36"/>
  <c r="P12236" i="36"/>
  <c r="Q12235" i="36"/>
  <c r="P12235" i="36"/>
  <c r="Q12234" i="36"/>
  <c r="P12234" i="36"/>
  <c r="Q12233" i="36"/>
  <c r="P12233" i="36"/>
  <c r="Q12232" i="36"/>
  <c r="P12232" i="36"/>
  <c r="Q12231" i="36"/>
  <c r="P12231" i="36"/>
  <c r="Q12230" i="36"/>
  <c r="P12230" i="36"/>
  <c r="Q12229" i="36"/>
  <c r="P12229" i="36"/>
  <c r="Q12228" i="36"/>
  <c r="P12228" i="36"/>
  <c r="Q12227" i="36"/>
  <c r="P12227" i="36"/>
  <c r="Q12226" i="36"/>
  <c r="P12226" i="36"/>
  <c r="Q12225" i="36"/>
  <c r="P12225" i="36"/>
  <c r="Q12224" i="36"/>
  <c r="P12224" i="36"/>
  <c r="Q12223" i="36"/>
  <c r="P12223" i="36"/>
  <c r="Q12222" i="36"/>
  <c r="P12222" i="36"/>
  <c r="Q12221" i="36"/>
  <c r="P12221" i="36"/>
  <c r="Q12220" i="36"/>
  <c r="P12220" i="36"/>
  <c r="Q12219" i="36"/>
  <c r="P12219" i="36"/>
  <c r="Q12218" i="36"/>
  <c r="P12218" i="36"/>
  <c r="Q12217" i="36"/>
  <c r="P12217" i="36"/>
  <c r="Q12216" i="36"/>
  <c r="P12216" i="36"/>
  <c r="Q12215" i="36"/>
  <c r="P12215" i="36"/>
  <c r="Q12214" i="36"/>
  <c r="P12214" i="36"/>
  <c r="Q12213" i="36"/>
  <c r="P12213" i="36"/>
  <c r="Q12212" i="36"/>
  <c r="P12212" i="36"/>
  <c r="Q12211" i="36"/>
  <c r="P12211" i="36"/>
  <c r="Q12210" i="36"/>
  <c r="P12210" i="36"/>
  <c r="Q12209" i="36"/>
  <c r="P12209" i="36"/>
  <c r="Q12208" i="36"/>
  <c r="P12208" i="36"/>
  <c r="Q12207" i="36"/>
  <c r="P12207" i="36"/>
  <c r="Q12206" i="36"/>
  <c r="P12206" i="36"/>
  <c r="Q12205" i="36"/>
  <c r="P12205" i="36"/>
  <c r="Q12204" i="36"/>
  <c r="P12204" i="36"/>
  <c r="Q12203" i="36"/>
  <c r="P12203" i="36"/>
  <c r="Q12202" i="36"/>
  <c r="P12202" i="36"/>
  <c r="Q12201" i="36"/>
  <c r="P12201" i="36"/>
  <c r="Q12200" i="36"/>
  <c r="P12200" i="36"/>
  <c r="Q12199" i="36"/>
  <c r="P12199" i="36"/>
  <c r="Q12198" i="36"/>
  <c r="P12198" i="36"/>
  <c r="Q12197" i="36"/>
  <c r="P12197" i="36"/>
  <c r="Q12196" i="36"/>
  <c r="P12196" i="36"/>
  <c r="Q12195" i="36"/>
  <c r="P12195" i="36"/>
  <c r="Q12194" i="36"/>
  <c r="P12194" i="36"/>
  <c r="Q12193" i="36"/>
  <c r="P12193" i="36"/>
  <c r="Q12192" i="36"/>
  <c r="P12192" i="36"/>
  <c r="Q12191" i="36"/>
  <c r="P12191" i="36"/>
  <c r="Q12190" i="36"/>
  <c r="P12190" i="36"/>
  <c r="Q12189" i="36"/>
  <c r="P12189" i="36"/>
  <c r="Q12188" i="36"/>
  <c r="P12188" i="36"/>
  <c r="Q12187" i="36"/>
  <c r="P12187" i="36"/>
  <c r="Q12186" i="36"/>
  <c r="P12186" i="36"/>
  <c r="Q12185" i="36"/>
  <c r="P12185" i="36"/>
  <c r="Q12184" i="36"/>
  <c r="P12184" i="36"/>
  <c r="Q12183" i="36"/>
  <c r="P12183" i="36"/>
  <c r="Q12182" i="36"/>
  <c r="P12182" i="36"/>
  <c r="Q12181" i="36"/>
  <c r="P12181" i="36"/>
  <c r="Q12180" i="36"/>
  <c r="P12180" i="36"/>
  <c r="Q12179" i="36"/>
  <c r="P12179" i="36"/>
  <c r="Q12178" i="36"/>
  <c r="P12178" i="36"/>
  <c r="Q12177" i="36"/>
  <c r="P12177" i="36"/>
  <c r="Q12176" i="36"/>
  <c r="P12176" i="36"/>
  <c r="Q12175" i="36"/>
  <c r="P12175" i="36"/>
  <c r="Q12174" i="36"/>
  <c r="P12174" i="36"/>
  <c r="Q12173" i="36"/>
  <c r="P12173" i="36"/>
  <c r="Q12172" i="36"/>
  <c r="P12172" i="36"/>
  <c r="Q12171" i="36"/>
  <c r="P12171" i="36"/>
  <c r="Q12170" i="36"/>
  <c r="P12170" i="36"/>
  <c r="Q12169" i="36"/>
  <c r="P12169" i="36"/>
  <c r="Q12168" i="36"/>
  <c r="P12168" i="36"/>
  <c r="Q12167" i="36"/>
  <c r="P12167" i="36"/>
  <c r="Q12166" i="36"/>
  <c r="P12166" i="36"/>
  <c r="Q12165" i="36"/>
  <c r="P12165" i="36"/>
  <c r="Q12164" i="36"/>
  <c r="P12164" i="36"/>
  <c r="Q12163" i="36"/>
  <c r="P12163" i="36"/>
  <c r="Q12162" i="36"/>
  <c r="P12162" i="36"/>
  <c r="Q12161" i="36"/>
  <c r="P12161" i="36"/>
  <c r="Q12160" i="36"/>
  <c r="P12160" i="36"/>
  <c r="Q12159" i="36"/>
  <c r="P12159" i="36"/>
  <c r="Q12158" i="36"/>
  <c r="P12158" i="36"/>
  <c r="Q12157" i="36"/>
  <c r="P12157" i="36"/>
  <c r="Q12156" i="36"/>
  <c r="P12156" i="36"/>
  <c r="Q12155" i="36"/>
  <c r="P12155" i="36"/>
  <c r="Q12154" i="36"/>
  <c r="P12154" i="36"/>
  <c r="Q12153" i="36"/>
  <c r="P12153" i="36"/>
  <c r="Q12152" i="36"/>
  <c r="P12152" i="36"/>
  <c r="Q12151" i="36"/>
  <c r="P12151" i="36"/>
  <c r="Q12150" i="36"/>
  <c r="P12150" i="36"/>
  <c r="Q12149" i="36"/>
  <c r="P12149" i="36"/>
  <c r="Q12148" i="36"/>
  <c r="P12148" i="36"/>
  <c r="Q12147" i="36"/>
  <c r="P12147" i="36"/>
  <c r="Q12146" i="36"/>
  <c r="P12146" i="36"/>
  <c r="Q12145" i="36"/>
  <c r="P12145" i="36"/>
  <c r="Q12144" i="36"/>
  <c r="P12144" i="36"/>
  <c r="Q12143" i="36"/>
  <c r="P12143" i="36"/>
  <c r="Q12142" i="36"/>
  <c r="P12142" i="36"/>
  <c r="Q12141" i="36"/>
  <c r="P12141" i="36"/>
  <c r="Q12140" i="36"/>
  <c r="P12140" i="36"/>
  <c r="Q12139" i="36"/>
  <c r="P12139" i="36"/>
  <c r="Q12138" i="36"/>
  <c r="P12138" i="36"/>
  <c r="Q12137" i="36"/>
  <c r="P12137" i="36"/>
  <c r="Q12136" i="36"/>
  <c r="P12136" i="36"/>
  <c r="Q12135" i="36"/>
  <c r="P12135" i="36"/>
  <c r="Q12134" i="36"/>
  <c r="P12134" i="36"/>
  <c r="Q12133" i="36"/>
  <c r="P12133" i="36"/>
  <c r="Q12132" i="36"/>
  <c r="P12132" i="36"/>
  <c r="Q12131" i="36"/>
  <c r="P12131" i="36"/>
  <c r="Q12130" i="36"/>
  <c r="P12130" i="36"/>
  <c r="Q12129" i="36"/>
  <c r="P12129" i="36"/>
  <c r="Q12128" i="36"/>
  <c r="P12128" i="36"/>
  <c r="Q12127" i="36"/>
  <c r="P12127" i="36"/>
  <c r="Q12126" i="36"/>
  <c r="P12126" i="36"/>
  <c r="Q12125" i="36"/>
  <c r="P12125" i="36"/>
  <c r="Q12124" i="36"/>
  <c r="P12124" i="36"/>
  <c r="Q12123" i="36"/>
  <c r="P12123" i="36"/>
  <c r="Q12122" i="36"/>
  <c r="P12122" i="36"/>
  <c r="Q12121" i="36"/>
  <c r="P12121" i="36"/>
  <c r="Q12120" i="36"/>
  <c r="P12120" i="36"/>
  <c r="Q12119" i="36"/>
  <c r="P12119" i="36"/>
  <c r="Q12118" i="36"/>
  <c r="P12118" i="36"/>
  <c r="Q12117" i="36"/>
  <c r="P12117" i="36"/>
  <c r="Q12116" i="36"/>
  <c r="P12116" i="36"/>
  <c r="Q12115" i="36"/>
  <c r="P12115" i="36"/>
  <c r="Q12114" i="36"/>
  <c r="P12114" i="36"/>
  <c r="Q12113" i="36"/>
  <c r="P12113" i="36"/>
  <c r="Q12112" i="36"/>
  <c r="P12112" i="36"/>
  <c r="Q12111" i="36"/>
  <c r="P12111" i="36"/>
  <c r="Q12110" i="36"/>
  <c r="P12110" i="36"/>
  <c r="Q12109" i="36"/>
  <c r="P12109" i="36"/>
  <c r="Q12108" i="36"/>
  <c r="P12108" i="36"/>
  <c r="Q12107" i="36"/>
  <c r="P12107" i="36"/>
  <c r="Q12106" i="36"/>
  <c r="P12106" i="36"/>
  <c r="Q12105" i="36"/>
  <c r="P12105" i="36"/>
  <c r="Q12104" i="36"/>
  <c r="P12104" i="36"/>
  <c r="Q12103" i="36"/>
  <c r="P12103" i="36"/>
  <c r="Q12102" i="36"/>
  <c r="P12102" i="36"/>
  <c r="Q12101" i="36"/>
  <c r="P12101" i="36"/>
  <c r="Q12100" i="36"/>
  <c r="P12100" i="36"/>
  <c r="Q12099" i="36"/>
  <c r="P12099" i="36"/>
  <c r="Q12098" i="36"/>
  <c r="P12098" i="36"/>
  <c r="Q12097" i="36"/>
  <c r="P12097" i="36"/>
  <c r="Q12096" i="36"/>
  <c r="P12096" i="36"/>
  <c r="Q12095" i="36"/>
  <c r="P12095" i="36"/>
  <c r="Q12094" i="36"/>
  <c r="P12094" i="36"/>
  <c r="Q12093" i="36"/>
  <c r="P12093" i="36"/>
  <c r="Q12092" i="36"/>
  <c r="P12092" i="36"/>
  <c r="Q12091" i="36"/>
  <c r="P12091" i="36"/>
  <c r="Q12090" i="36"/>
  <c r="P12090" i="36"/>
  <c r="Q12089" i="36"/>
  <c r="P12089" i="36"/>
  <c r="Q12088" i="36"/>
  <c r="P12088" i="36"/>
  <c r="Q12087" i="36"/>
  <c r="P12087" i="36"/>
  <c r="Q12086" i="36"/>
  <c r="P12086" i="36"/>
  <c r="Q12085" i="36"/>
  <c r="P12085" i="36"/>
  <c r="Q12084" i="36"/>
  <c r="P12084" i="36"/>
  <c r="Q12083" i="36"/>
  <c r="P12083" i="36"/>
  <c r="Q12082" i="36"/>
  <c r="P12082" i="36"/>
  <c r="Q12081" i="36"/>
  <c r="P12081" i="36"/>
  <c r="Q12080" i="36"/>
  <c r="P12080" i="36"/>
  <c r="Q12079" i="36"/>
  <c r="P12079" i="36"/>
  <c r="Q12078" i="36"/>
  <c r="P12078" i="36"/>
  <c r="Q12077" i="36"/>
  <c r="P12077" i="36"/>
  <c r="Q12076" i="36"/>
  <c r="P12076" i="36"/>
  <c r="Q12075" i="36"/>
  <c r="P12075" i="36"/>
  <c r="Q12074" i="36"/>
  <c r="P12074" i="36"/>
  <c r="Q12073" i="36"/>
  <c r="P12073" i="36"/>
  <c r="Q12072" i="36"/>
  <c r="P12072" i="36"/>
  <c r="Q12071" i="36"/>
  <c r="P12071" i="36"/>
  <c r="Q12070" i="36"/>
  <c r="P12070" i="36"/>
  <c r="Q12069" i="36"/>
  <c r="P12069" i="36"/>
  <c r="Q12068" i="36"/>
  <c r="P12068" i="36"/>
  <c r="Q12067" i="36"/>
  <c r="P12067" i="36"/>
  <c r="Q12066" i="36"/>
  <c r="P12066" i="36"/>
  <c r="Q12065" i="36"/>
  <c r="P12065" i="36"/>
  <c r="Q12064" i="36"/>
  <c r="P12064" i="36"/>
  <c r="Q12063" i="36"/>
  <c r="P12063" i="36"/>
  <c r="Q12062" i="36"/>
  <c r="P12062" i="36"/>
  <c r="Q12061" i="36"/>
  <c r="P12061" i="36"/>
  <c r="Q12060" i="36"/>
  <c r="P12060" i="36"/>
  <c r="Q12059" i="36"/>
  <c r="P12059" i="36"/>
  <c r="Q12058" i="36"/>
  <c r="P12058" i="36"/>
  <c r="Q12057" i="36"/>
  <c r="P12057" i="36"/>
  <c r="Q12056" i="36"/>
  <c r="P12056" i="36"/>
  <c r="Q12055" i="36"/>
  <c r="P12055" i="36"/>
  <c r="Q12054" i="36"/>
  <c r="P12054" i="36"/>
  <c r="Q12053" i="36"/>
  <c r="P12053" i="36"/>
  <c r="Q12052" i="36"/>
  <c r="P12052" i="36"/>
  <c r="Q12051" i="36"/>
  <c r="P12051" i="36"/>
  <c r="Q12050" i="36"/>
  <c r="P12050" i="36"/>
  <c r="Q12049" i="36"/>
  <c r="P12049" i="36"/>
  <c r="Q12048" i="36"/>
  <c r="P12048" i="36"/>
  <c r="Q12047" i="36"/>
  <c r="P12047" i="36"/>
  <c r="Q12046" i="36"/>
  <c r="P12046" i="36"/>
  <c r="Q12045" i="36"/>
  <c r="P12045" i="36"/>
  <c r="Q12044" i="36"/>
  <c r="P12044" i="36"/>
  <c r="Q12043" i="36"/>
  <c r="P12043" i="36"/>
  <c r="Q12042" i="36"/>
  <c r="P12042" i="36"/>
  <c r="Q12041" i="36"/>
  <c r="P12041" i="36"/>
  <c r="Q12040" i="36"/>
  <c r="P12040" i="36"/>
  <c r="Q12039" i="36"/>
  <c r="P12039" i="36"/>
  <c r="Q12038" i="36"/>
  <c r="P12038" i="36"/>
  <c r="Q12037" i="36"/>
  <c r="P12037" i="36"/>
  <c r="Q12036" i="36"/>
  <c r="P12036" i="36"/>
  <c r="Q12035" i="36"/>
  <c r="P12035" i="36"/>
  <c r="Q12034" i="36"/>
  <c r="P12034" i="36"/>
  <c r="Q12033" i="36"/>
  <c r="P12033" i="36"/>
  <c r="Q12032" i="36"/>
  <c r="P12032" i="36"/>
  <c r="Q12031" i="36"/>
  <c r="P12031" i="36"/>
  <c r="Q12030" i="36"/>
  <c r="P12030" i="36"/>
  <c r="Q12029" i="36"/>
  <c r="P12029" i="36"/>
  <c r="Q12028" i="36"/>
  <c r="P12028" i="36"/>
  <c r="Q12027" i="36"/>
  <c r="P12027" i="36"/>
  <c r="Q12026" i="36"/>
  <c r="P12026" i="36"/>
  <c r="Q12025" i="36"/>
  <c r="P12025" i="36"/>
  <c r="Q12024" i="36"/>
  <c r="P12024" i="36"/>
  <c r="Q12023" i="36"/>
  <c r="P12023" i="36"/>
  <c r="Q12022" i="36"/>
  <c r="P12022" i="36"/>
  <c r="Q12021" i="36"/>
  <c r="P12021" i="36"/>
  <c r="Q12020" i="36"/>
  <c r="P12020" i="36"/>
  <c r="Q12019" i="36"/>
  <c r="P12019" i="36"/>
  <c r="Q12018" i="36"/>
  <c r="P12018" i="36"/>
  <c r="Q12017" i="36"/>
  <c r="P12017" i="36"/>
  <c r="Q12016" i="36"/>
  <c r="P12016" i="36"/>
  <c r="Q12015" i="36"/>
  <c r="P12015" i="36"/>
  <c r="Q12014" i="36"/>
  <c r="P12014" i="36"/>
  <c r="Q12013" i="36"/>
  <c r="P12013" i="36"/>
  <c r="Q12012" i="36"/>
  <c r="P12012" i="36"/>
  <c r="Q12011" i="36"/>
  <c r="P12011" i="36"/>
  <c r="Q12010" i="36"/>
  <c r="P12010" i="36"/>
  <c r="Q12009" i="36"/>
  <c r="P12009" i="36"/>
  <c r="Q12008" i="36"/>
  <c r="P12008" i="36"/>
  <c r="Q12007" i="36"/>
  <c r="P12007" i="36"/>
  <c r="Q12006" i="36"/>
  <c r="P12006" i="36"/>
  <c r="Q12005" i="36"/>
  <c r="P12005" i="36"/>
  <c r="Q12004" i="36"/>
  <c r="P12004" i="36"/>
  <c r="C596" i="21"/>
  <c r="B596" i="21"/>
  <c r="C595" i="21"/>
  <c r="B595" i="21"/>
  <c r="C594" i="21"/>
  <c r="B594" i="21"/>
  <c r="C593" i="21"/>
  <c r="B593" i="21"/>
  <c r="C592" i="21"/>
  <c r="B592" i="21"/>
  <c r="C591" i="21"/>
  <c r="B591" i="21"/>
  <c r="C590" i="21"/>
  <c r="B590" i="21"/>
  <c r="C589" i="21"/>
  <c r="B589" i="21"/>
  <c r="C588" i="21"/>
  <c r="B588" i="21"/>
  <c r="C587" i="21"/>
  <c r="B587" i="21"/>
  <c r="C586" i="21"/>
  <c r="B586" i="21"/>
  <c r="C585" i="21"/>
  <c r="B585" i="21"/>
  <c r="C584" i="21"/>
  <c r="B584" i="21"/>
  <c r="C583" i="21"/>
  <c r="B583" i="21"/>
  <c r="C582" i="21"/>
  <c r="B582" i="21"/>
  <c r="C581" i="21"/>
  <c r="B581" i="21"/>
  <c r="C580" i="21"/>
  <c r="B580" i="21"/>
  <c r="H177" i="32" l="1"/>
  <c r="G177" i="32"/>
  <c r="H176" i="32"/>
  <c r="G176" i="32"/>
  <c r="M175" i="32"/>
  <c r="L175" i="32"/>
  <c r="K175" i="32"/>
  <c r="J175" i="32"/>
  <c r="H175" i="32"/>
  <c r="G175" i="32"/>
  <c r="M174" i="32"/>
  <c r="L174" i="32"/>
  <c r="K174" i="32"/>
  <c r="J174" i="32"/>
  <c r="H174" i="32"/>
  <c r="G174" i="32"/>
  <c r="G1239" i="31" l="1"/>
  <c r="F1239" i="31"/>
  <c r="G1238" i="31"/>
  <c r="F1238" i="31"/>
  <c r="K1237" i="31"/>
  <c r="J1237" i="31"/>
  <c r="G1237" i="31"/>
  <c r="F1237" i="31"/>
  <c r="K1236" i="31"/>
  <c r="J1236" i="31"/>
  <c r="G1236" i="31"/>
  <c r="F1236" i="31"/>
  <c r="K1235" i="31"/>
  <c r="J1235" i="31"/>
  <c r="G1235" i="31"/>
  <c r="F1235" i="31"/>
  <c r="K1234" i="31"/>
  <c r="J1234" i="31"/>
  <c r="G1234" i="31"/>
  <c r="F1234" i="31"/>
  <c r="K1233" i="31"/>
  <c r="J1233" i="31"/>
  <c r="G1233" i="31"/>
  <c r="F1233" i="31"/>
  <c r="K1232" i="31"/>
  <c r="J1232" i="31"/>
  <c r="G1232" i="31"/>
  <c r="F1232" i="31"/>
  <c r="G547" i="15" l="1"/>
  <c r="F547" i="15"/>
  <c r="K546" i="15"/>
  <c r="J546" i="15"/>
  <c r="I546" i="15"/>
  <c r="G546" i="15"/>
  <c r="F546" i="15"/>
  <c r="K545" i="15"/>
  <c r="J545" i="15"/>
  <c r="I545" i="15"/>
  <c r="G545" i="15"/>
  <c r="F545" i="15"/>
  <c r="K544" i="15"/>
  <c r="J544" i="15"/>
  <c r="I544" i="15"/>
  <c r="G544" i="15"/>
  <c r="F544" i="15"/>
  <c r="K543" i="15"/>
  <c r="J543" i="15"/>
  <c r="I543" i="15"/>
  <c r="G543" i="15"/>
  <c r="F543" i="15"/>
  <c r="K542" i="15"/>
  <c r="J542" i="15"/>
  <c r="I542" i="15"/>
  <c r="G542" i="15"/>
  <c r="F542" i="15"/>
  <c r="K541" i="15"/>
  <c r="J541" i="15"/>
  <c r="I541" i="15"/>
  <c r="G541" i="15"/>
  <c r="F541" i="15"/>
  <c r="K540" i="15"/>
  <c r="J540" i="15"/>
  <c r="I540" i="15"/>
  <c r="G540" i="15"/>
  <c r="F540" i="15"/>
  <c r="K539" i="15"/>
  <c r="J539" i="15"/>
  <c r="I539" i="15"/>
  <c r="G539" i="15"/>
  <c r="F539" i="15"/>
  <c r="K538" i="15"/>
  <c r="J538" i="15"/>
  <c r="I538" i="15"/>
  <c r="G538" i="15"/>
  <c r="F538" i="15"/>
  <c r="K537" i="15"/>
  <c r="J537" i="15"/>
  <c r="I537" i="15"/>
  <c r="G537" i="15"/>
  <c r="F537" i="15"/>
  <c r="K536" i="15"/>
  <c r="J536" i="15"/>
  <c r="I536" i="15"/>
  <c r="G536" i="15"/>
  <c r="F536" i="15"/>
  <c r="B44" i="17"/>
  <c r="C44" i="17"/>
  <c r="B55" i="14"/>
  <c r="C55" i="14"/>
  <c r="I424" i="33"/>
  <c r="G424" i="33"/>
  <c r="E424" i="33"/>
  <c r="C424" i="33"/>
  <c r="U575" i="34"/>
  <c r="R575" i="34"/>
  <c r="D568" i="18"/>
  <c r="H502" i="29"/>
  <c r="F502" i="29"/>
  <c r="D502" i="29"/>
  <c r="C502" i="29"/>
  <c r="I423" i="33"/>
  <c r="C423" i="33"/>
  <c r="G423" i="33"/>
  <c r="E423" i="33"/>
  <c r="U574" i="34"/>
  <c r="R574" i="34"/>
  <c r="H501" i="29"/>
  <c r="F501" i="29"/>
  <c r="D501" i="29"/>
  <c r="C501" i="29"/>
  <c r="F526" i="23"/>
  <c r="F525" i="23"/>
  <c r="F524" i="23"/>
  <c r="F523" i="23"/>
  <c r="D567" i="18"/>
  <c r="I422" i="33"/>
  <c r="G422" i="33"/>
  <c r="E422" i="33"/>
  <c r="C422" i="33"/>
  <c r="U571" i="34"/>
  <c r="U572" i="34"/>
  <c r="U573" i="34"/>
  <c r="R571" i="34"/>
  <c r="R572" i="34"/>
  <c r="R573" i="34"/>
  <c r="H497" i="29" l="1"/>
  <c r="H498" i="29"/>
  <c r="H499" i="29"/>
  <c r="H500" i="29"/>
  <c r="F497" i="29"/>
  <c r="F498" i="29"/>
  <c r="F499" i="29"/>
  <c r="F500" i="29"/>
  <c r="D497" i="29"/>
  <c r="D498" i="29"/>
  <c r="D499" i="29"/>
  <c r="D500" i="29"/>
  <c r="C497" i="29"/>
  <c r="C498" i="29"/>
  <c r="C499" i="29"/>
  <c r="C500" i="29"/>
  <c r="F522" i="23"/>
  <c r="D564" i="18"/>
  <c r="D565" i="18"/>
  <c r="D566" i="18"/>
  <c r="G421" i="33"/>
  <c r="I421" i="33"/>
  <c r="C421" i="33"/>
  <c r="E421" i="33"/>
  <c r="U570" i="34"/>
  <c r="R570" i="34"/>
  <c r="D563" i="18"/>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B553" i="18" s="1"/>
  <c r="B554" i="18" s="1"/>
  <c r="B555" i="18" s="1"/>
  <c r="B556" i="18" s="1"/>
  <c r="B557" i="18" s="1"/>
  <c r="B558" i="18" s="1"/>
  <c r="B559" i="18" s="1"/>
  <c r="B560" i="18" s="1"/>
  <c r="B561" i="18" s="1"/>
  <c r="B562" i="18" s="1"/>
  <c r="B563" i="18" s="1"/>
  <c r="B564" i="18" s="1"/>
  <c r="B565" i="18" s="1"/>
  <c r="B566" i="18" s="1"/>
  <c r="B567" i="18" s="1"/>
  <c r="B568" i="18" s="1"/>
  <c r="B569" i="18" s="1"/>
  <c r="B570" i="18" s="1"/>
  <c r="B571" i="18" s="1"/>
  <c r="B572" i="18" s="1"/>
  <c r="B573" i="18" s="1"/>
  <c r="F521" i="23" l="1"/>
  <c r="D496" i="29"/>
  <c r="H496" i="29"/>
  <c r="F496" i="29"/>
  <c r="C496" i="29"/>
  <c r="I420" i="33"/>
  <c r="G420" i="33"/>
  <c r="E420" i="33"/>
  <c r="C420" i="33"/>
  <c r="Y563" i="34" l="1"/>
  <c r="Y564" i="34"/>
  <c r="Y565" i="34"/>
  <c r="Y566" i="34"/>
  <c r="Y567" i="34"/>
  <c r="Y568" i="34"/>
  <c r="Y569" i="34"/>
  <c r="W563" i="34"/>
  <c r="W564" i="34"/>
  <c r="W565" i="34"/>
  <c r="W566" i="34"/>
  <c r="W567" i="34"/>
  <c r="W568" i="34"/>
  <c r="W569" i="34"/>
  <c r="U568" i="34"/>
  <c r="U569" i="34"/>
  <c r="S563" i="34"/>
  <c r="S564" i="34"/>
  <c r="S565" i="34"/>
  <c r="S566" i="34"/>
  <c r="S567" i="34"/>
  <c r="S568" i="34"/>
  <c r="S569" i="34"/>
  <c r="R569" i="34"/>
  <c r="Q563" i="34"/>
  <c r="Q564" i="34"/>
  <c r="Q565" i="34"/>
  <c r="Q566" i="34"/>
  <c r="Q567" i="34"/>
  <c r="Q568" i="34"/>
  <c r="Q569" i="34"/>
  <c r="P563" i="34"/>
  <c r="P564" i="34"/>
  <c r="P565" i="34"/>
  <c r="P566" i="34"/>
  <c r="P567" i="34"/>
  <c r="P568" i="34"/>
  <c r="P569" i="34"/>
  <c r="V575" i="34" s="1"/>
  <c r="V574" i="34" l="1"/>
  <c r="X573" i="34"/>
  <c r="T573" i="34"/>
  <c r="X572" i="34"/>
  <c r="T572" i="34"/>
  <c r="X574" i="34"/>
  <c r="T574" i="34"/>
  <c r="V572" i="34"/>
  <c r="T571" i="34"/>
  <c r="X571" i="34"/>
  <c r="X575" i="34"/>
  <c r="T575" i="34"/>
  <c r="V573" i="34"/>
  <c r="V571" i="34"/>
  <c r="T570" i="34"/>
  <c r="X570" i="34"/>
  <c r="V570" i="34"/>
  <c r="V569" i="34"/>
  <c r="T569" i="34"/>
  <c r="X569" i="34"/>
  <c r="D562" i="18"/>
  <c r="A32" i="8" l="1"/>
  <c r="C35" i="37"/>
  <c r="B35" i="37"/>
  <c r="Q12003" i="36"/>
  <c r="P12003" i="36"/>
  <c r="Q12002" i="36"/>
  <c r="P12002" i="36"/>
  <c r="Q12001" i="36"/>
  <c r="P12001" i="36"/>
  <c r="Q12000" i="36"/>
  <c r="P12000" i="36"/>
  <c r="Q11999" i="36"/>
  <c r="P11999" i="36"/>
  <c r="Q11998" i="36"/>
  <c r="P11998" i="36"/>
  <c r="Q11997" i="36"/>
  <c r="P11997" i="36"/>
  <c r="Q11996" i="36"/>
  <c r="P11996" i="36"/>
  <c r="Q11995" i="36"/>
  <c r="P11995" i="36"/>
  <c r="Q11994" i="36"/>
  <c r="P11994" i="36"/>
  <c r="Q11993" i="36"/>
  <c r="P11993" i="36"/>
  <c r="Q11992" i="36"/>
  <c r="P11992" i="36"/>
  <c r="Q11991" i="36"/>
  <c r="P11991" i="36"/>
  <c r="Q11990" i="36"/>
  <c r="P11990" i="36"/>
  <c r="Q11989" i="36"/>
  <c r="P11989" i="36"/>
  <c r="Q11988" i="36"/>
  <c r="P11988" i="36"/>
  <c r="Q11987" i="36"/>
  <c r="P11987" i="36"/>
  <c r="Q11986" i="36"/>
  <c r="P11986" i="36"/>
  <c r="Q11985" i="36"/>
  <c r="P11985" i="36"/>
  <c r="Q11984" i="36"/>
  <c r="P11984" i="36"/>
  <c r="Q11983" i="36"/>
  <c r="P11983" i="36"/>
  <c r="Q11982" i="36"/>
  <c r="P11982" i="36"/>
  <c r="Q11981" i="36"/>
  <c r="P11981" i="36"/>
  <c r="Q11980" i="36"/>
  <c r="P11980" i="36"/>
  <c r="Q11979" i="36"/>
  <c r="P11979" i="36"/>
  <c r="Q11978" i="36"/>
  <c r="P11978" i="36"/>
  <c r="Q11977" i="36"/>
  <c r="P11977" i="36"/>
  <c r="Q11976" i="36"/>
  <c r="P11976" i="36"/>
  <c r="Q11975" i="36"/>
  <c r="P11975" i="36"/>
  <c r="Q11974" i="36"/>
  <c r="P11974" i="36"/>
  <c r="Q11973" i="36"/>
  <c r="P11973" i="36"/>
  <c r="Q11972" i="36"/>
  <c r="P11972" i="36"/>
  <c r="Q11971" i="36"/>
  <c r="P11971" i="36"/>
  <c r="Q11970" i="36"/>
  <c r="P11970" i="36"/>
  <c r="Q11969" i="36"/>
  <c r="P11969" i="36"/>
  <c r="Q11968" i="36"/>
  <c r="P11968" i="36"/>
  <c r="Q11967" i="36"/>
  <c r="P11967" i="36"/>
  <c r="Q11966" i="36"/>
  <c r="P11966" i="36"/>
  <c r="Q11965" i="36"/>
  <c r="P11965" i="36"/>
  <c r="Q11964" i="36"/>
  <c r="P11964" i="36"/>
  <c r="Q11963" i="36"/>
  <c r="P11963" i="36"/>
  <c r="Q11962" i="36"/>
  <c r="P11962" i="36"/>
  <c r="Q11961" i="36"/>
  <c r="P11961" i="36"/>
  <c r="Q11960" i="36"/>
  <c r="P11960" i="36"/>
  <c r="Q11959" i="36"/>
  <c r="P11959" i="36"/>
  <c r="Q11958" i="36"/>
  <c r="P11958" i="36"/>
  <c r="Q11957" i="36"/>
  <c r="P11957" i="36"/>
  <c r="Q11956" i="36"/>
  <c r="P11956" i="36"/>
  <c r="Q11955" i="36"/>
  <c r="P11955" i="36"/>
  <c r="Q11954" i="36"/>
  <c r="P11954" i="36"/>
  <c r="Q11953" i="36"/>
  <c r="P11953" i="36"/>
  <c r="Q11952" i="36"/>
  <c r="P11952" i="36"/>
  <c r="Q11951" i="36"/>
  <c r="P11951" i="36"/>
  <c r="Q11950" i="36"/>
  <c r="P11950" i="36"/>
  <c r="Q11949" i="36"/>
  <c r="P11949" i="36"/>
  <c r="Q11948" i="36"/>
  <c r="P11948" i="36"/>
  <c r="Q11947" i="36"/>
  <c r="P11947" i="36"/>
  <c r="Q11946" i="36"/>
  <c r="P11946" i="36"/>
  <c r="Q11945" i="36"/>
  <c r="P11945" i="36"/>
  <c r="Q11944" i="36"/>
  <c r="P11944" i="36"/>
  <c r="Q11943" i="36"/>
  <c r="P11943" i="36"/>
  <c r="Q11942" i="36"/>
  <c r="P11942" i="36"/>
  <c r="Q11941" i="36"/>
  <c r="P11941" i="36"/>
  <c r="Q11940" i="36"/>
  <c r="P11940" i="36"/>
  <c r="Q11939" i="36"/>
  <c r="P11939" i="36"/>
  <c r="Q11938" i="36"/>
  <c r="P11938" i="36"/>
  <c r="Q11937" i="36"/>
  <c r="P11937" i="36"/>
  <c r="Q11936" i="36"/>
  <c r="P11936" i="36"/>
  <c r="Q11935" i="36"/>
  <c r="P11935" i="36"/>
  <c r="Q11934" i="36"/>
  <c r="P11934" i="36"/>
  <c r="Q11933" i="36"/>
  <c r="P11933" i="36"/>
  <c r="Q11932" i="36"/>
  <c r="P11932" i="36"/>
  <c r="Q11931" i="36"/>
  <c r="P11931" i="36"/>
  <c r="Q11930" i="36"/>
  <c r="P11930" i="36"/>
  <c r="Q11929" i="36"/>
  <c r="P11929" i="36"/>
  <c r="Q11928" i="36"/>
  <c r="P11928" i="36"/>
  <c r="Q11927" i="36"/>
  <c r="P11927" i="36"/>
  <c r="Q11926" i="36"/>
  <c r="P11926" i="36"/>
  <c r="Q11925" i="36"/>
  <c r="P11925" i="36"/>
  <c r="Q11924" i="36"/>
  <c r="P11924" i="36"/>
  <c r="Q11923" i="36"/>
  <c r="P11923" i="36"/>
  <c r="Q11922" i="36"/>
  <c r="P11922" i="36"/>
  <c r="Q11921" i="36"/>
  <c r="P11921" i="36"/>
  <c r="Q11920" i="36"/>
  <c r="P11920" i="36"/>
  <c r="Q11919" i="36"/>
  <c r="P11919" i="36"/>
  <c r="Q11918" i="36"/>
  <c r="P11918" i="36"/>
  <c r="Q11917" i="36"/>
  <c r="P11917" i="36"/>
  <c r="Q11916" i="36"/>
  <c r="P11916" i="36"/>
  <c r="Q11915" i="36"/>
  <c r="P11915" i="36"/>
  <c r="Q11914" i="36"/>
  <c r="P11914" i="36"/>
  <c r="Q11913" i="36"/>
  <c r="P11913" i="36"/>
  <c r="Q11912" i="36"/>
  <c r="P11912" i="36"/>
  <c r="Q11911" i="36"/>
  <c r="P11911" i="36"/>
  <c r="Q11910" i="36"/>
  <c r="P11910" i="36"/>
  <c r="Q11909" i="36"/>
  <c r="P11909" i="36"/>
  <c r="Q11908" i="36"/>
  <c r="P11908" i="36"/>
  <c r="Q11907" i="36"/>
  <c r="P11907" i="36"/>
  <c r="Q11906" i="36"/>
  <c r="P11906" i="36"/>
  <c r="Q11905" i="36"/>
  <c r="P11905" i="36"/>
  <c r="Q11904" i="36"/>
  <c r="P11904" i="36"/>
  <c r="Q11903" i="36"/>
  <c r="P11903" i="36"/>
  <c r="Q11902" i="36"/>
  <c r="P11902" i="36"/>
  <c r="Q11901" i="36"/>
  <c r="P11901" i="36"/>
  <c r="Q11900" i="36"/>
  <c r="P11900" i="36"/>
  <c r="Q11899" i="36"/>
  <c r="P11899" i="36"/>
  <c r="Q11898" i="36"/>
  <c r="P11898" i="36"/>
  <c r="Q11897" i="36"/>
  <c r="P11897" i="36"/>
  <c r="Q11896" i="36"/>
  <c r="P11896" i="36"/>
  <c r="Q11895" i="36"/>
  <c r="P11895" i="36"/>
  <c r="Q11894" i="36"/>
  <c r="P11894" i="36"/>
  <c r="Q11893" i="36"/>
  <c r="P11893" i="36"/>
  <c r="Q11892" i="36"/>
  <c r="P11892" i="36"/>
  <c r="Q11891" i="36"/>
  <c r="P11891" i="36"/>
  <c r="Q11890" i="36"/>
  <c r="P11890" i="36"/>
  <c r="Q11889" i="36"/>
  <c r="P11889" i="36"/>
  <c r="Q11888" i="36"/>
  <c r="P11888" i="36"/>
  <c r="Q11887" i="36"/>
  <c r="P11887" i="36"/>
  <c r="Q11886" i="36"/>
  <c r="P11886" i="36"/>
  <c r="Q11885" i="36"/>
  <c r="P11885" i="36"/>
  <c r="Q11884" i="36"/>
  <c r="P11884" i="36"/>
  <c r="Q11883" i="36"/>
  <c r="P11883" i="36"/>
  <c r="Q11882" i="36"/>
  <c r="P11882" i="36"/>
  <c r="Q11881" i="36"/>
  <c r="P11881" i="36"/>
  <c r="Q11880" i="36"/>
  <c r="P11880" i="36"/>
  <c r="Q11879" i="36"/>
  <c r="P11879" i="36"/>
  <c r="Q11878" i="36"/>
  <c r="P11878" i="36"/>
  <c r="Q11877" i="36"/>
  <c r="P11877" i="36"/>
  <c r="Q11876" i="36"/>
  <c r="P11876" i="36"/>
  <c r="Q11875" i="36"/>
  <c r="P11875" i="36"/>
  <c r="Q11874" i="36"/>
  <c r="P11874" i="36"/>
  <c r="Q11873" i="36"/>
  <c r="P11873" i="36"/>
  <c r="Q11872" i="36"/>
  <c r="P11872" i="36"/>
  <c r="Q11871" i="36"/>
  <c r="P11871" i="36"/>
  <c r="Q11870" i="36"/>
  <c r="P11870" i="36"/>
  <c r="Q11869" i="36"/>
  <c r="P11869" i="36"/>
  <c r="Q11868" i="36"/>
  <c r="P11868" i="36"/>
  <c r="Q11867" i="36"/>
  <c r="P11867" i="36"/>
  <c r="Q11866" i="36"/>
  <c r="P11866" i="36"/>
  <c r="Q11865" i="36"/>
  <c r="P11865" i="36"/>
  <c r="Q11864" i="36"/>
  <c r="P11864" i="36"/>
  <c r="Q11863" i="36"/>
  <c r="P11863" i="36"/>
  <c r="Q11862" i="36"/>
  <c r="P11862" i="36"/>
  <c r="Q11861" i="36"/>
  <c r="P11861" i="36"/>
  <c r="Q11860" i="36"/>
  <c r="P11860" i="36"/>
  <c r="Q11859" i="36"/>
  <c r="P11859" i="36"/>
  <c r="Q11858" i="36"/>
  <c r="P11858" i="36"/>
  <c r="Q11857" i="36"/>
  <c r="P11857" i="36"/>
  <c r="Q11856" i="36"/>
  <c r="P11856" i="36"/>
  <c r="Q11855" i="36"/>
  <c r="P11855" i="36"/>
  <c r="Q11854" i="36"/>
  <c r="P11854" i="36"/>
  <c r="Q11853" i="36"/>
  <c r="P11853" i="36"/>
  <c r="Q11852" i="36"/>
  <c r="P11852" i="36"/>
  <c r="Q11851" i="36"/>
  <c r="P11851" i="36"/>
  <c r="Q11850" i="36"/>
  <c r="P11850" i="36"/>
  <c r="Q11849" i="36"/>
  <c r="P11849" i="36"/>
  <c r="Q11848" i="36"/>
  <c r="P11848" i="36"/>
  <c r="Q11847" i="36"/>
  <c r="P11847" i="36"/>
  <c r="Q11846" i="36"/>
  <c r="P11846" i="36"/>
  <c r="Q11845" i="36"/>
  <c r="P11845" i="36"/>
  <c r="Q11844" i="36"/>
  <c r="P11844" i="36"/>
  <c r="Q11843" i="36"/>
  <c r="P11843" i="36"/>
  <c r="Q11842" i="36"/>
  <c r="P11842" i="36"/>
  <c r="Q11841" i="36"/>
  <c r="P11841" i="36"/>
  <c r="Q11840" i="36"/>
  <c r="P11840" i="36"/>
  <c r="Q11839" i="36"/>
  <c r="P11839" i="36"/>
  <c r="Q11838" i="36"/>
  <c r="P11838" i="36"/>
  <c r="Q11837" i="36"/>
  <c r="P11837" i="36"/>
  <c r="Q11836" i="36"/>
  <c r="P11836" i="36"/>
  <c r="Q11835" i="36"/>
  <c r="P11835" i="36"/>
  <c r="Q11834" i="36"/>
  <c r="P11834" i="36"/>
  <c r="Q11833" i="36"/>
  <c r="P11833" i="36"/>
  <c r="Q11832" i="36"/>
  <c r="P11832" i="36"/>
  <c r="Q11831" i="36"/>
  <c r="P11831" i="36"/>
  <c r="Q11830" i="36"/>
  <c r="P11830" i="36"/>
  <c r="Q11829" i="36"/>
  <c r="P11829" i="36"/>
  <c r="Q11828" i="36"/>
  <c r="P11828" i="36"/>
  <c r="Q11827" i="36"/>
  <c r="P11827" i="36"/>
  <c r="Q11826" i="36"/>
  <c r="P11826" i="36"/>
  <c r="Q11825" i="36"/>
  <c r="P11825" i="36"/>
  <c r="Q11824" i="36"/>
  <c r="P11824" i="36"/>
  <c r="Q11823" i="36"/>
  <c r="P11823" i="36"/>
  <c r="Q11822" i="36"/>
  <c r="P11822" i="36"/>
  <c r="Q11821" i="36"/>
  <c r="P11821" i="36"/>
  <c r="Q11820" i="36"/>
  <c r="P11820" i="36"/>
  <c r="Q11819" i="36"/>
  <c r="P11819" i="36"/>
  <c r="Q11818" i="36"/>
  <c r="P11818" i="36"/>
  <c r="Q11817" i="36"/>
  <c r="P11817" i="36"/>
  <c r="Q11816" i="36"/>
  <c r="P11816" i="36"/>
  <c r="Q11815" i="36"/>
  <c r="P11815" i="36"/>
  <c r="Q11814" i="36"/>
  <c r="P11814" i="36"/>
  <c r="Q11813" i="36"/>
  <c r="P11813" i="36"/>
  <c r="Q11812" i="36"/>
  <c r="P11812" i="36"/>
  <c r="Q11811" i="36"/>
  <c r="P11811" i="36"/>
  <c r="Q11810" i="36"/>
  <c r="P11810" i="36"/>
  <c r="Q11809" i="36"/>
  <c r="P11809" i="36"/>
  <c r="Q11808" i="36"/>
  <c r="P11808" i="36"/>
  <c r="Q11807" i="36"/>
  <c r="P11807" i="36"/>
  <c r="Q11806" i="36"/>
  <c r="P11806" i="36"/>
  <c r="Q11805" i="36"/>
  <c r="P11805" i="36"/>
  <c r="Q11804" i="36"/>
  <c r="P11804" i="36"/>
  <c r="Q11803" i="36"/>
  <c r="P11803" i="36"/>
  <c r="Q11802" i="36"/>
  <c r="P11802" i="36"/>
  <c r="Q11801" i="36"/>
  <c r="P11801" i="36"/>
  <c r="Q11800" i="36"/>
  <c r="P11800" i="36"/>
  <c r="Q11799" i="36"/>
  <c r="P11799" i="36"/>
  <c r="Q11798" i="36"/>
  <c r="P11798" i="36"/>
  <c r="Q11797" i="36"/>
  <c r="P11797" i="36"/>
  <c r="Q11796" i="36"/>
  <c r="P11796" i="36"/>
  <c r="Q11795" i="36"/>
  <c r="P11795" i="36"/>
  <c r="Q11794" i="36"/>
  <c r="P11794" i="36"/>
  <c r="Q11793" i="36"/>
  <c r="P11793" i="36"/>
  <c r="Q11792" i="36"/>
  <c r="P11792" i="36"/>
  <c r="Q11791" i="36"/>
  <c r="P11791" i="36"/>
  <c r="Q11790" i="36"/>
  <c r="P11790" i="36"/>
  <c r="Q11789" i="36"/>
  <c r="P11789" i="36"/>
  <c r="Q11788" i="36"/>
  <c r="P11788" i="36"/>
  <c r="Q11787" i="36"/>
  <c r="P11787" i="36"/>
  <c r="Q11786" i="36"/>
  <c r="P11786" i="36"/>
  <c r="Q11785" i="36"/>
  <c r="P11785" i="36"/>
  <c r="Q11784" i="36"/>
  <c r="P11784" i="36"/>
  <c r="Q11783" i="36"/>
  <c r="P11783" i="36"/>
  <c r="Q11782" i="36"/>
  <c r="P11782" i="36"/>
  <c r="Q11781" i="36"/>
  <c r="P11781" i="36"/>
  <c r="Q11780" i="36"/>
  <c r="P11780" i="36"/>
  <c r="Q11779" i="36"/>
  <c r="P11779" i="36"/>
  <c r="Q11778" i="36"/>
  <c r="P11778" i="36"/>
  <c r="Q11777" i="36"/>
  <c r="P11777" i="36"/>
  <c r="Q11776" i="36"/>
  <c r="P11776" i="36"/>
  <c r="Q11775" i="36"/>
  <c r="P11775" i="36"/>
  <c r="Q11774" i="36"/>
  <c r="P11774" i="36"/>
  <c r="Q11773" i="36"/>
  <c r="P11773" i="36"/>
  <c r="Q11772" i="36"/>
  <c r="P11772" i="36"/>
  <c r="Q11771" i="36"/>
  <c r="P11771" i="36"/>
  <c r="Q11770" i="36"/>
  <c r="P11770" i="36"/>
  <c r="Q11769" i="36"/>
  <c r="P11769" i="36"/>
  <c r="Q11768" i="36"/>
  <c r="P11768" i="36"/>
  <c r="Q11767" i="36"/>
  <c r="P11767" i="36"/>
  <c r="Q11766" i="36"/>
  <c r="P11766" i="36"/>
  <c r="Q11765" i="36"/>
  <c r="P11765" i="36"/>
  <c r="Q11764" i="36"/>
  <c r="P11764" i="36"/>
  <c r="Q11763" i="36"/>
  <c r="P11763" i="36"/>
  <c r="Q11762" i="36"/>
  <c r="P11762" i="36"/>
  <c r="Q11761" i="36"/>
  <c r="P11761" i="36"/>
  <c r="Q11760" i="36"/>
  <c r="P11760" i="36"/>
  <c r="Q11759" i="36"/>
  <c r="P11759" i="36"/>
  <c r="Q11758" i="36"/>
  <c r="P11758" i="36"/>
  <c r="Q11757" i="36"/>
  <c r="P11757" i="36"/>
  <c r="Q11756" i="36"/>
  <c r="P11756" i="36"/>
  <c r="Q11755" i="36"/>
  <c r="P11755" i="36"/>
  <c r="Q11754" i="36"/>
  <c r="P11754" i="36"/>
  <c r="Q11753" i="36"/>
  <c r="P11753" i="36"/>
  <c r="Q11752" i="36"/>
  <c r="P11752" i="36"/>
  <c r="Q11751" i="36"/>
  <c r="P11751" i="36"/>
  <c r="Q11750" i="36"/>
  <c r="P11750" i="36"/>
  <c r="Q11749" i="36"/>
  <c r="P11749" i="36"/>
  <c r="Q11748" i="36"/>
  <c r="P11748" i="36"/>
  <c r="Q11747" i="36"/>
  <c r="P11747" i="36"/>
  <c r="Q11746" i="36"/>
  <c r="P11746" i="36"/>
  <c r="Q11745" i="36"/>
  <c r="P11745" i="36"/>
  <c r="Q11744" i="36"/>
  <c r="P11744" i="36"/>
  <c r="Q11743" i="36"/>
  <c r="P11743" i="36"/>
  <c r="Q11742" i="36"/>
  <c r="P11742" i="36"/>
  <c r="Q11741" i="36"/>
  <c r="P11741" i="36"/>
  <c r="Q11740" i="36"/>
  <c r="P11740" i="36"/>
  <c r="Q11739" i="36"/>
  <c r="P11739" i="36"/>
  <c r="Q11738" i="36"/>
  <c r="P11738" i="36"/>
  <c r="Q11737" i="36"/>
  <c r="P11737" i="36"/>
  <c r="Q11736" i="36"/>
  <c r="P11736" i="36"/>
  <c r="Q11735" i="36"/>
  <c r="P11735" i="36"/>
  <c r="Q11734" i="36"/>
  <c r="P11734" i="36"/>
  <c r="Q11733" i="36"/>
  <c r="P11733" i="36"/>
  <c r="Q11732" i="36"/>
  <c r="P11732" i="36"/>
  <c r="Q11731" i="36"/>
  <c r="P11731" i="36"/>
  <c r="Q11730" i="36"/>
  <c r="P11730" i="36"/>
  <c r="Q11729" i="36"/>
  <c r="P11729" i="36"/>
  <c r="Q11728" i="36"/>
  <c r="P11728" i="36"/>
  <c r="Q11727" i="36"/>
  <c r="P11727" i="36"/>
  <c r="Q11726" i="36"/>
  <c r="P11726" i="36"/>
  <c r="Q11725" i="36"/>
  <c r="P11725" i="36"/>
  <c r="Q11724" i="36"/>
  <c r="P11724" i="36"/>
  <c r="Q11723" i="36"/>
  <c r="P11723" i="36"/>
  <c r="Q11722" i="36"/>
  <c r="P11722" i="36"/>
  <c r="Q11721" i="36"/>
  <c r="P11721" i="36"/>
  <c r="Q11720" i="36"/>
  <c r="P11720" i="36"/>
  <c r="Q11719" i="36"/>
  <c r="P11719" i="36"/>
  <c r="Q11718" i="36"/>
  <c r="P11718" i="36"/>
  <c r="Q11717" i="36"/>
  <c r="P11717" i="36"/>
  <c r="Q11716" i="36"/>
  <c r="P11716" i="36"/>
  <c r="Q11715" i="36"/>
  <c r="P11715" i="36"/>
  <c r="Q11714" i="36"/>
  <c r="P11714" i="36"/>
  <c r="Q11713" i="36"/>
  <c r="P11713" i="36"/>
  <c r="Q11712" i="36"/>
  <c r="P11712" i="36"/>
  <c r="Q11711" i="36"/>
  <c r="P11711" i="36"/>
  <c r="Q11710" i="36"/>
  <c r="P11710" i="36"/>
  <c r="Q11709" i="36"/>
  <c r="P11709" i="36"/>
  <c r="Q11708" i="36"/>
  <c r="P11708" i="36"/>
  <c r="Q11707" i="36"/>
  <c r="P11707" i="36"/>
  <c r="Q11706" i="36"/>
  <c r="P11706" i="36"/>
  <c r="Q11705" i="36"/>
  <c r="P11705" i="36"/>
  <c r="Q11704" i="36"/>
  <c r="P11704" i="36"/>
  <c r="Q11703" i="36"/>
  <c r="P11703" i="36"/>
  <c r="Q11702" i="36"/>
  <c r="P11702" i="36"/>
  <c r="Q11701" i="36"/>
  <c r="P11701" i="36"/>
  <c r="Q11700" i="36"/>
  <c r="P11700" i="36"/>
  <c r="Q11699" i="36"/>
  <c r="P11699" i="36"/>
  <c r="Q11698" i="36"/>
  <c r="P11698" i="36"/>
  <c r="Q11697" i="36"/>
  <c r="P11697" i="36"/>
  <c r="Q11696" i="36"/>
  <c r="P11696" i="36"/>
  <c r="Q11695" i="36"/>
  <c r="P11695" i="36"/>
  <c r="Q11694" i="36"/>
  <c r="P11694" i="36"/>
  <c r="Q11693" i="36"/>
  <c r="P11693" i="36"/>
  <c r="Q11692" i="36"/>
  <c r="P11692" i="36"/>
  <c r="Q11691" i="36"/>
  <c r="P11691" i="36"/>
  <c r="Q11690" i="36"/>
  <c r="P11690" i="36"/>
  <c r="Q11689" i="36"/>
  <c r="P11689" i="36"/>
  <c r="Q11688" i="36"/>
  <c r="P11688" i="36"/>
  <c r="Q11687" i="36"/>
  <c r="P11687" i="36"/>
  <c r="Q11686" i="36"/>
  <c r="P11686" i="36"/>
  <c r="Q11685" i="36"/>
  <c r="P11685" i="36"/>
  <c r="Q11684" i="36"/>
  <c r="P11684" i="36"/>
  <c r="Q11683" i="36"/>
  <c r="P11683" i="36"/>
  <c r="Q11682" i="36"/>
  <c r="P11682" i="36"/>
  <c r="Q11681" i="36"/>
  <c r="P11681" i="36"/>
  <c r="Q11680" i="36"/>
  <c r="P11680" i="36"/>
  <c r="Q11679" i="36"/>
  <c r="P11679" i="36"/>
  <c r="Q11678" i="36"/>
  <c r="P11678" i="36"/>
  <c r="Q11677" i="36"/>
  <c r="P11677" i="36"/>
  <c r="Q11676" i="36"/>
  <c r="P11676" i="36"/>
  <c r="Q11675" i="36"/>
  <c r="P11675" i="36"/>
  <c r="Q11674" i="36"/>
  <c r="P11674" i="36"/>
  <c r="Q11673" i="36"/>
  <c r="P11673" i="36"/>
  <c r="Q11672" i="36"/>
  <c r="P11672" i="36"/>
  <c r="Q11671" i="36"/>
  <c r="P11671" i="36"/>
  <c r="Q11670" i="36"/>
  <c r="P11670" i="36"/>
  <c r="Q11669" i="36"/>
  <c r="P11669" i="36"/>
  <c r="Q11668" i="36"/>
  <c r="P11668" i="36"/>
  <c r="Q11667" i="36"/>
  <c r="P11667" i="36"/>
  <c r="Q11666" i="36"/>
  <c r="P11666" i="36"/>
  <c r="Q11665" i="36"/>
  <c r="P11665" i="36"/>
  <c r="Q11664" i="36"/>
  <c r="P11664" i="36"/>
  <c r="Q11663" i="36"/>
  <c r="P11663" i="36"/>
  <c r="Q11662" i="36"/>
  <c r="P11662" i="36"/>
  <c r="Q11661" i="36"/>
  <c r="P11661" i="36"/>
  <c r="Q11660" i="36"/>
  <c r="P11660" i="36"/>
  <c r="Q11659" i="36"/>
  <c r="P11659" i="36"/>
  <c r="Q11658" i="36"/>
  <c r="P11658" i="36"/>
  <c r="Q11657" i="36"/>
  <c r="P11657" i="36"/>
  <c r="Q11656" i="36"/>
  <c r="P11656" i="36"/>
  <c r="Q11655" i="36"/>
  <c r="P11655" i="36"/>
  <c r="Q11654" i="36"/>
  <c r="P11654" i="36"/>
  <c r="Q11653" i="36"/>
  <c r="P11653" i="36"/>
  <c r="Q11652" i="36"/>
  <c r="P11652" i="36"/>
  <c r="Q11651" i="36"/>
  <c r="P11651" i="36"/>
  <c r="C579" i="21"/>
  <c r="B579" i="21"/>
  <c r="C578" i="21"/>
  <c r="B578" i="21"/>
  <c r="C577" i="21"/>
  <c r="B577" i="21"/>
  <c r="C576" i="21"/>
  <c r="B576" i="21"/>
  <c r="C575" i="21"/>
  <c r="B575" i="21"/>
  <c r="C574" i="21"/>
  <c r="B574" i="21"/>
  <c r="C573" i="21"/>
  <c r="B573" i="21"/>
  <c r="C572" i="21"/>
  <c r="B572" i="21"/>
  <c r="C571" i="21"/>
  <c r="B571" i="21"/>
  <c r="C570" i="21"/>
  <c r="B570" i="21"/>
  <c r="C569" i="21"/>
  <c r="B569" i="21"/>
  <c r="C568" i="21"/>
  <c r="B568" i="21"/>
  <c r="C567" i="21"/>
  <c r="B567" i="21"/>
  <c r="C566" i="21"/>
  <c r="B566" i="21"/>
  <c r="C565" i="21"/>
  <c r="B565" i="21"/>
  <c r="C564" i="21"/>
  <c r="B564" i="21"/>
  <c r="C563" i="21"/>
  <c r="B563" i="21"/>
  <c r="H173" i="32"/>
  <c r="G173" i="32"/>
  <c r="H172" i="32"/>
  <c r="G172" i="32"/>
  <c r="M171" i="32"/>
  <c r="L171" i="32"/>
  <c r="K171" i="32"/>
  <c r="J171" i="32"/>
  <c r="H171" i="32"/>
  <c r="G171" i="32"/>
  <c r="M170" i="32"/>
  <c r="L170" i="32"/>
  <c r="K170" i="32"/>
  <c r="J170" i="32"/>
  <c r="H170" i="32"/>
  <c r="G170" i="32"/>
  <c r="G1231" i="31"/>
  <c r="F1231" i="31"/>
  <c r="G1230" i="31"/>
  <c r="F1230" i="31"/>
  <c r="K1229" i="31"/>
  <c r="J1229" i="31"/>
  <c r="G1229" i="31"/>
  <c r="F1229" i="31"/>
  <c r="K1228" i="31"/>
  <c r="J1228" i="31"/>
  <c r="G1228" i="31"/>
  <c r="F1228" i="31"/>
  <c r="K1227" i="31"/>
  <c r="J1227" i="31"/>
  <c r="G1227" i="31"/>
  <c r="F1227" i="31"/>
  <c r="K1226" i="31"/>
  <c r="J1226" i="31"/>
  <c r="G1226" i="31"/>
  <c r="F1226" i="31"/>
  <c r="K1225" i="31"/>
  <c r="J1225" i="31"/>
  <c r="G1225" i="31"/>
  <c r="F1225" i="31"/>
  <c r="K1224" i="31"/>
  <c r="J1224" i="31"/>
  <c r="G1224" i="31"/>
  <c r="F1224" i="31"/>
  <c r="G535" i="15" l="1"/>
  <c r="F535" i="15"/>
  <c r="K534" i="15"/>
  <c r="J534" i="15"/>
  <c r="I534" i="15"/>
  <c r="G534" i="15"/>
  <c r="F534" i="15"/>
  <c r="K533" i="15"/>
  <c r="J533" i="15"/>
  <c r="I533" i="15"/>
  <c r="G533" i="15"/>
  <c r="F533" i="15"/>
  <c r="K532" i="15"/>
  <c r="J532" i="15"/>
  <c r="I532" i="15"/>
  <c r="G532" i="15"/>
  <c r="F532" i="15"/>
  <c r="K531" i="15"/>
  <c r="J531" i="15"/>
  <c r="I531" i="15"/>
  <c r="G531" i="15"/>
  <c r="F531" i="15"/>
  <c r="K530" i="15"/>
  <c r="J530" i="15"/>
  <c r="I530" i="15"/>
  <c r="G530" i="15"/>
  <c r="F530" i="15"/>
  <c r="K529" i="15"/>
  <c r="J529" i="15"/>
  <c r="I529" i="15"/>
  <c r="G529" i="15"/>
  <c r="F529" i="15"/>
  <c r="K528" i="15"/>
  <c r="J528" i="15"/>
  <c r="I528" i="15"/>
  <c r="G528" i="15"/>
  <c r="F528" i="15"/>
  <c r="K527" i="15"/>
  <c r="J527" i="15"/>
  <c r="I527" i="15"/>
  <c r="G527" i="15"/>
  <c r="F527" i="15"/>
  <c r="K526" i="15"/>
  <c r="J526" i="15"/>
  <c r="I526" i="15"/>
  <c r="G526" i="15"/>
  <c r="F526" i="15"/>
  <c r="K525" i="15"/>
  <c r="J525" i="15"/>
  <c r="I525" i="15"/>
  <c r="G525" i="15"/>
  <c r="F525" i="15"/>
  <c r="K524" i="15"/>
  <c r="J524" i="15"/>
  <c r="I524" i="15"/>
  <c r="G524" i="15"/>
  <c r="F524" i="15"/>
  <c r="C43" i="17"/>
  <c r="B43" i="17"/>
  <c r="B54" i="14" l="1"/>
  <c r="C54" i="14"/>
  <c r="F520" i="23"/>
  <c r="F519" i="23"/>
  <c r="D561" i="18"/>
  <c r="I419" i="33"/>
  <c r="G419" i="33"/>
  <c r="E419" i="33"/>
  <c r="C419" i="33"/>
  <c r="R568" i="34"/>
  <c r="H495" i="29"/>
  <c r="F495" i="29"/>
  <c r="D495" i="29"/>
  <c r="C495" i="29"/>
  <c r="I418" i="33" l="1"/>
  <c r="G418" i="33"/>
  <c r="E418" i="33"/>
  <c r="C418" i="33"/>
  <c r="U567" i="34"/>
  <c r="R567" i="34"/>
  <c r="F517" i="23"/>
  <c r="F518" i="23"/>
  <c r="D560" i="18"/>
  <c r="H494" i="29"/>
  <c r="F494" i="29"/>
  <c r="D494" i="29"/>
  <c r="C494" i="29"/>
  <c r="H491" i="29"/>
  <c r="H492" i="29"/>
  <c r="H493" i="29"/>
  <c r="D491" i="29"/>
  <c r="D492" i="29"/>
  <c r="D493" i="29"/>
  <c r="F491" i="29"/>
  <c r="F492" i="29"/>
  <c r="F493" i="29"/>
  <c r="C491" i="29"/>
  <c r="C492" i="29"/>
  <c r="C493" i="29"/>
  <c r="I417" i="33"/>
  <c r="G417" i="33"/>
  <c r="C417" i="33"/>
  <c r="E417" i="33"/>
  <c r="U564" i="34"/>
  <c r="U565" i="34"/>
  <c r="U566" i="34"/>
  <c r="R564" i="34"/>
  <c r="R565" i="34"/>
  <c r="R566" i="34"/>
  <c r="D557" i="18"/>
  <c r="D558" i="18"/>
  <c r="D559" i="18"/>
  <c r="F515" i="23"/>
  <c r="F516" i="23"/>
  <c r="I416" i="33"/>
  <c r="G416" i="33"/>
  <c r="E416" i="33"/>
  <c r="C416" i="33"/>
  <c r="U563" i="34"/>
  <c r="R563" i="34"/>
  <c r="D556" i="18"/>
  <c r="H490" i="29"/>
  <c r="F490" i="29"/>
  <c r="D490" i="29"/>
  <c r="C490" i="29"/>
  <c r="F514" i="23"/>
  <c r="I415" i="33"/>
  <c r="G415" i="33"/>
  <c r="E415" i="33"/>
  <c r="C415" i="33"/>
  <c r="Y556" i="34"/>
  <c r="Y557" i="34"/>
  <c r="Y558" i="34"/>
  <c r="Y559" i="34"/>
  <c r="Y560" i="34"/>
  <c r="Y561" i="34"/>
  <c r="Y562" i="34"/>
  <c r="W556" i="34"/>
  <c r="W557" i="34"/>
  <c r="W558" i="34"/>
  <c r="W559" i="34"/>
  <c r="W560" i="34"/>
  <c r="W561" i="34"/>
  <c r="W562" i="34"/>
  <c r="U561" i="34"/>
  <c r="U562" i="34"/>
  <c r="S556" i="34"/>
  <c r="S557" i="34"/>
  <c r="S558" i="34"/>
  <c r="S559" i="34"/>
  <c r="S560" i="34"/>
  <c r="S561" i="34"/>
  <c r="S562" i="34"/>
  <c r="R562" i="34"/>
  <c r="Q556" i="34"/>
  <c r="Q557" i="34"/>
  <c r="Q558" i="34"/>
  <c r="Q559" i="34"/>
  <c r="Q560" i="34"/>
  <c r="Q561" i="34"/>
  <c r="Q562" i="34"/>
  <c r="P556" i="34"/>
  <c r="P557" i="34"/>
  <c r="P558" i="34"/>
  <c r="P559" i="34"/>
  <c r="P560" i="34"/>
  <c r="P561" i="34"/>
  <c r="P562" i="34"/>
  <c r="V568" i="34" s="1"/>
  <c r="T568" i="34" l="1"/>
  <c r="X568" i="34"/>
  <c r="X565" i="34"/>
  <c r="T565" i="34"/>
  <c r="T567" i="34"/>
  <c r="X567" i="34"/>
  <c r="V566" i="34"/>
  <c r="V565" i="34"/>
  <c r="X564" i="34"/>
  <c r="T564" i="34"/>
  <c r="X566" i="34"/>
  <c r="T566" i="34"/>
  <c r="V564" i="34"/>
  <c r="T563" i="34"/>
  <c r="X563" i="34"/>
  <c r="V567" i="34"/>
  <c r="V563" i="34"/>
  <c r="X562" i="34"/>
  <c r="V562" i="34"/>
  <c r="T562" i="34"/>
  <c r="H489" i="29"/>
  <c r="F489" i="29"/>
  <c r="D489" i="29"/>
  <c r="C489" i="29"/>
  <c r="F513" i="23"/>
  <c r="D555" i="18"/>
  <c r="A31" i="8" l="1"/>
  <c r="C34" i="37"/>
  <c r="B34" i="37"/>
  <c r="Q11650" i="36"/>
  <c r="P11650" i="36"/>
  <c r="Q11649" i="36"/>
  <c r="P11649" i="36"/>
  <c r="Q11648" i="36"/>
  <c r="P11648" i="36"/>
  <c r="Q11647" i="36"/>
  <c r="P11647" i="36"/>
  <c r="Q11646" i="36"/>
  <c r="P11646" i="36"/>
  <c r="Q11645" i="36"/>
  <c r="P11645" i="36"/>
  <c r="Q11644" i="36"/>
  <c r="P11644" i="36"/>
  <c r="Q11643" i="36"/>
  <c r="P11643" i="36"/>
  <c r="Q11642" i="36"/>
  <c r="P11642" i="36"/>
  <c r="Q11641" i="36"/>
  <c r="P11641" i="36"/>
  <c r="Q11640" i="36"/>
  <c r="P11640" i="36"/>
  <c r="Q11639" i="36"/>
  <c r="P11639" i="36"/>
  <c r="Q11638" i="36"/>
  <c r="P11638" i="36"/>
  <c r="Q11637" i="36"/>
  <c r="P11637" i="36"/>
  <c r="Q11636" i="36"/>
  <c r="P11636" i="36"/>
  <c r="Q11635" i="36"/>
  <c r="P11635" i="36"/>
  <c r="Q11634" i="36"/>
  <c r="P11634" i="36"/>
  <c r="Q11633" i="36"/>
  <c r="P11633" i="36"/>
  <c r="Q11632" i="36"/>
  <c r="P11632" i="36"/>
  <c r="Q11631" i="36"/>
  <c r="P11631" i="36"/>
  <c r="Q11630" i="36"/>
  <c r="P11630" i="36"/>
  <c r="Q11629" i="36"/>
  <c r="P11629" i="36"/>
  <c r="Q11628" i="36"/>
  <c r="P11628" i="36"/>
  <c r="Q11627" i="36"/>
  <c r="P11627" i="36"/>
  <c r="Q11626" i="36"/>
  <c r="P11626" i="36"/>
  <c r="Q11625" i="36"/>
  <c r="P11625" i="36"/>
  <c r="Q11624" i="36"/>
  <c r="P11624" i="36"/>
  <c r="Q11623" i="36"/>
  <c r="P11623" i="36"/>
  <c r="Q11622" i="36"/>
  <c r="P11622" i="36"/>
  <c r="Q11621" i="36"/>
  <c r="P11621" i="36"/>
  <c r="Q11620" i="36"/>
  <c r="P11620" i="36"/>
  <c r="Q11619" i="36"/>
  <c r="P11619" i="36"/>
  <c r="Q11618" i="36"/>
  <c r="P11618" i="36"/>
  <c r="Q11617" i="36"/>
  <c r="P11617" i="36"/>
  <c r="Q11616" i="36"/>
  <c r="P11616" i="36"/>
  <c r="Q11615" i="36"/>
  <c r="P11615" i="36"/>
  <c r="Q11614" i="36"/>
  <c r="P11614" i="36"/>
  <c r="Q11613" i="36"/>
  <c r="P11613" i="36"/>
  <c r="Q11612" i="36"/>
  <c r="P11612" i="36"/>
  <c r="Q11611" i="36"/>
  <c r="P11611" i="36"/>
  <c r="Q11610" i="36"/>
  <c r="P11610" i="36"/>
  <c r="Q11609" i="36"/>
  <c r="P11609" i="36"/>
  <c r="Q11608" i="36"/>
  <c r="P11608" i="36"/>
  <c r="Q11607" i="36"/>
  <c r="P11607" i="36"/>
  <c r="Q11606" i="36"/>
  <c r="P11606" i="36"/>
  <c r="Q11605" i="36"/>
  <c r="P11605" i="36"/>
  <c r="Q11604" i="36"/>
  <c r="P11604" i="36"/>
  <c r="Q11603" i="36"/>
  <c r="P11603" i="36"/>
  <c r="Q11602" i="36"/>
  <c r="P11602" i="36"/>
  <c r="Q11601" i="36"/>
  <c r="P11601" i="36"/>
  <c r="Q11600" i="36"/>
  <c r="P11600" i="36"/>
  <c r="Q11599" i="36"/>
  <c r="P11599" i="36"/>
  <c r="Q11598" i="36"/>
  <c r="P11598" i="36"/>
  <c r="Q11597" i="36"/>
  <c r="P11597" i="36"/>
  <c r="Q11596" i="36"/>
  <c r="P11596" i="36"/>
  <c r="Q11595" i="36"/>
  <c r="P11595" i="36"/>
  <c r="Q11594" i="36"/>
  <c r="P11594" i="36"/>
  <c r="Q11593" i="36"/>
  <c r="P11593" i="36"/>
  <c r="Q11592" i="36"/>
  <c r="P11592" i="36"/>
  <c r="Q11591" i="36"/>
  <c r="P11591" i="36"/>
  <c r="Q11590" i="36"/>
  <c r="P11590" i="36"/>
  <c r="Q11589" i="36"/>
  <c r="P11589" i="36"/>
  <c r="Q11588" i="36"/>
  <c r="P11588" i="36"/>
  <c r="Q11587" i="36"/>
  <c r="P11587" i="36"/>
  <c r="Q11586" i="36"/>
  <c r="P11586" i="36"/>
  <c r="Q11585" i="36"/>
  <c r="P11585" i="36"/>
  <c r="Q11584" i="36"/>
  <c r="P11584" i="36"/>
  <c r="Q11583" i="36"/>
  <c r="P11583" i="36"/>
  <c r="Q11582" i="36"/>
  <c r="P11582" i="36"/>
  <c r="Q11581" i="36"/>
  <c r="P11581" i="36"/>
  <c r="Q11580" i="36"/>
  <c r="P11580" i="36"/>
  <c r="Q11579" i="36"/>
  <c r="P11579" i="36"/>
  <c r="Q11578" i="36"/>
  <c r="P11578" i="36"/>
  <c r="Q11577" i="36"/>
  <c r="P11577" i="36"/>
  <c r="Q11576" i="36"/>
  <c r="P11576" i="36"/>
  <c r="Q11575" i="36"/>
  <c r="P11575" i="36"/>
  <c r="Q11574" i="36"/>
  <c r="P11574" i="36"/>
  <c r="Q11573" i="36"/>
  <c r="P11573" i="36"/>
  <c r="Q11572" i="36"/>
  <c r="P11572" i="36"/>
  <c r="Q11571" i="36"/>
  <c r="P11571" i="36"/>
  <c r="Q11570" i="36"/>
  <c r="P11570" i="36"/>
  <c r="Q11569" i="36"/>
  <c r="P11569" i="36"/>
  <c r="Q11568" i="36"/>
  <c r="P11568" i="36"/>
  <c r="Q11567" i="36"/>
  <c r="P11567" i="36"/>
  <c r="Q11566" i="36"/>
  <c r="P11566" i="36"/>
  <c r="Q11565" i="36"/>
  <c r="P11565" i="36"/>
  <c r="Q11564" i="36"/>
  <c r="P11564" i="36"/>
  <c r="Q11563" i="36"/>
  <c r="P11563" i="36"/>
  <c r="Q11562" i="36"/>
  <c r="P11562" i="36"/>
  <c r="Q11561" i="36"/>
  <c r="P11561" i="36"/>
  <c r="Q11560" i="36"/>
  <c r="P11560" i="36"/>
  <c r="Q11559" i="36"/>
  <c r="P11559" i="36"/>
  <c r="Q11558" i="36"/>
  <c r="P11558" i="36"/>
  <c r="Q11557" i="36"/>
  <c r="P11557" i="36"/>
  <c r="Q11556" i="36"/>
  <c r="P11556" i="36"/>
  <c r="Q11555" i="36"/>
  <c r="P11555" i="36"/>
  <c r="Q11554" i="36"/>
  <c r="P11554" i="36"/>
  <c r="Q11553" i="36"/>
  <c r="P11553" i="36"/>
  <c r="Q11552" i="36"/>
  <c r="P11552" i="36"/>
  <c r="Q11551" i="36"/>
  <c r="P11551" i="36"/>
  <c r="Q11550" i="36"/>
  <c r="P11550" i="36"/>
  <c r="Q11549" i="36"/>
  <c r="P11549" i="36"/>
  <c r="Q11548" i="36"/>
  <c r="P11548" i="36"/>
  <c r="Q11547" i="36"/>
  <c r="P11547" i="36"/>
  <c r="Q11546" i="36"/>
  <c r="P11546" i="36"/>
  <c r="Q11545" i="36"/>
  <c r="P11545" i="36"/>
  <c r="Q11544" i="36"/>
  <c r="P11544" i="36"/>
  <c r="Q11543" i="36"/>
  <c r="P11543" i="36"/>
  <c r="Q11542" i="36"/>
  <c r="P11542" i="36"/>
  <c r="Q11541" i="36"/>
  <c r="P11541" i="36"/>
  <c r="Q11540" i="36"/>
  <c r="P11540" i="36"/>
  <c r="Q11539" i="36"/>
  <c r="P11539" i="36"/>
  <c r="Q11538" i="36"/>
  <c r="P11538" i="36"/>
  <c r="Q11537" i="36"/>
  <c r="P11537" i="36"/>
  <c r="Q11536" i="36"/>
  <c r="P11536" i="36"/>
  <c r="Q11535" i="36"/>
  <c r="P11535" i="36"/>
  <c r="Q11534" i="36"/>
  <c r="P11534" i="36"/>
  <c r="Q11533" i="36"/>
  <c r="P11533" i="36"/>
  <c r="Q11532" i="36"/>
  <c r="P11532" i="36"/>
  <c r="Q11531" i="36"/>
  <c r="P11531" i="36"/>
  <c r="Q11530" i="36"/>
  <c r="P11530" i="36"/>
  <c r="Q11529" i="36"/>
  <c r="P11529" i="36"/>
  <c r="Q11528" i="36"/>
  <c r="P11528" i="36"/>
  <c r="Q11527" i="36"/>
  <c r="P11527" i="36"/>
  <c r="Q11526" i="36"/>
  <c r="P11526" i="36"/>
  <c r="Q11525" i="36"/>
  <c r="P11525" i="36"/>
  <c r="Q11524" i="36"/>
  <c r="P11524" i="36"/>
  <c r="Q11523" i="36"/>
  <c r="P11523" i="36"/>
  <c r="Q11522" i="36"/>
  <c r="P11522" i="36"/>
  <c r="Q11521" i="36"/>
  <c r="P11521" i="36"/>
  <c r="Q11520" i="36"/>
  <c r="P11520" i="36"/>
  <c r="Q11519" i="36"/>
  <c r="P11519" i="36"/>
  <c r="Q11518" i="36"/>
  <c r="P11518" i="36"/>
  <c r="Q11517" i="36"/>
  <c r="P11517" i="36"/>
  <c r="Q11516" i="36"/>
  <c r="P11516" i="36"/>
  <c r="Q11515" i="36"/>
  <c r="P11515" i="36"/>
  <c r="Q11514" i="36"/>
  <c r="P11514" i="36"/>
  <c r="Q11513" i="36"/>
  <c r="P11513" i="36"/>
  <c r="Q11512" i="36"/>
  <c r="P11512" i="36"/>
  <c r="Q11511" i="36"/>
  <c r="P11511" i="36"/>
  <c r="Q11510" i="36"/>
  <c r="P11510" i="36"/>
  <c r="Q11509" i="36"/>
  <c r="P11509" i="36"/>
  <c r="Q11508" i="36"/>
  <c r="P11508" i="36"/>
  <c r="Q11507" i="36"/>
  <c r="P11507" i="36"/>
  <c r="Q11506" i="36"/>
  <c r="P11506" i="36"/>
  <c r="Q11505" i="36"/>
  <c r="P11505" i="36"/>
  <c r="Q11504" i="36"/>
  <c r="P11504" i="36"/>
  <c r="Q11503" i="36"/>
  <c r="P11503" i="36"/>
  <c r="Q11502" i="36"/>
  <c r="P11502" i="36"/>
  <c r="Q11501" i="36"/>
  <c r="P11501" i="36"/>
  <c r="Q11500" i="36"/>
  <c r="P11500" i="36"/>
  <c r="Q11499" i="36"/>
  <c r="P11499" i="36"/>
  <c r="Q11498" i="36"/>
  <c r="P11498" i="36"/>
  <c r="Q11497" i="36"/>
  <c r="P11497" i="36"/>
  <c r="Q11496" i="36"/>
  <c r="P11496" i="36"/>
  <c r="Q11495" i="36"/>
  <c r="P11495" i="36"/>
  <c r="Q11494" i="36"/>
  <c r="P11494" i="36"/>
  <c r="Q11493" i="36"/>
  <c r="P11493" i="36"/>
  <c r="Q11492" i="36"/>
  <c r="P11492" i="36"/>
  <c r="Q11491" i="36"/>
  <c r="P11491" i="36"/>
  <c r="Q11490" i="36"/>
  <c r="P11490" i="36"/>
  <c r="Q11489" i="36"/>
  <c r="P11489" i="36"/>
  <c r="Q11488" i="36"/>
  <c r="P11488" i="36"/>
  <c r="Q11487" i="36"/>
  <c r="P11487" i="36"/>
  <c r="Q11486" i="36"/>
  <c r="P11486" i="36"/>
  <c r="Q11485" i="36"/>
  <c r="P11485" i="36"/>
  <c r="Q11484" i="36"/>
  <c r="P11484" i="36"/>
  <c r="Q11483" i="36"/>
  <c r="P11483" i="36"/>
  <c r="Q11482" i="36"/>
  <c r="P11482" i="36"/>
  <c r="Q11481" i="36"/>
  <c r="P11481" i="36"/>
  <c r="Q11480" i="36"/>
  <c r="P11480" i="36"/>
  <c r="Q11479" i="36"/>
  <c r="P11479" i="36"/>
  <c r="Q11478" i="36"/>
  <c r="P11478" i="36"/>
  <c r="Q11477" i="36"/>
  <c r="P11477" i="36"/>
  <c r="Q11476" i="36"/>
  <c r="P11476" i="36"/>
  <c r="Q11475" i="36"/>
  <c r="P11475" i="36"/>
  <c r="Q11474" i="36"/>
  <c r="P11474" i="36"/>
  <c r="Q11473" i="36"/>
  <c r="P11473" i="36"/>
  <c r="Q11472" i="36"/>
  <c r="P11472" i="36"/>
  <c r="Q11471" i="36"/>
  <c r="P11471" i="36"/>
  <c r="Q11470" i="36"/>
  <c r="P11470" i="36"/>
  <c r="Q11469" i="36"/>
  <c r="P11469" i="36"/>
  <c r="Q11468" i="36"/>
  <c r="P11468" i="36"/>
  <c r="Q11467" i="36"/>
  <c r="P11467" i="36"/>
  <c r="Q11466" i="36"/>
  <c r="P11466" i="36"/>
  <c r="Q11465" i="36"/>
  <c r="P11465" i="36"/>
  <c r="Q11464" i="36"/>
  <c r="P11464" i="36"/>
  <c r="Q11463" i="36"/>
  <c r="P11463" i="36"/>
  <c r="Q11462" i="36"/>
  <c r="P11462" i="36"/>
  <c r="Q11461" i="36"/>
  <c r="P11461" i="36"/>
  <c r="Q11460" i="36"/>
  <c r="P11460" i="36"/>
  <c r="Q11459" i="36"/>
  <c r="P11459" i="36"/>
  <c r="Q11458" i="36"/>
  <c r="P11458" i="36"/>
  <c r="Q11457" i="36"/>
  <c r="P11457" i="36"/>
  <c r="Q11456" i="36"/>
  <c r="P11456" i="36"/>
  <c r="Q11455" i="36"/>
  <c r="P11455" i="36"/>
  <c r="Q11454" i="36"/>
  <c r="P11454" i="36"/>
  <c r="Q11453" i="36"/>
  <c r="P11453" i="36"/>
  <c r="Q11452" i="36"/>
  <c r="P11452" i="36"/>
  <c r="Q11451" i="36"/>
  <c r="P11451" i="36"/>
  <c r="Q11450" i="36"/>
  <c r="P11450" i="36"/>
  <c r="Q11449" i="36"/>
  <c r="P11449" i="36"/>
  <c r="Q11448" i="36"/>
  <c r="P11448" i="36"/>
  <c r="Q11447" i="36"/>
  <c r="P11447" i="36"/>
  <c r="Q11446" i="36"/>
  <c r="P11446" i="36"/>
  <c r="Q11445" i="36"/>
  <c r="P11445" i="36"/>
  <c r="Q11444" i="36"/>
  <c r="P11444" i="36"/>
  <c r="Q11443" i="36"/>
  <c r="P11443" i="36"/>
  <c r="Q11442" i="36"/>
  <c r="P11442" i="36"/>
  <c r="Q11441" i="36"/>
  <c r="P11441" i="36"/>
  <c r="Q11440" i="36"/>
  <c r="P11440" i="36"/>
  <c r="Q11439" i="36"/>
  <c r="P11439" i="36"/>
  <c r="Q11438" i="36"/>
  <c r="P11438" i="36"/>
  <c r="Q11437" i="36"/>
  <c r="P11437" i="36"/>
  <c r="Q11436" i="36"/>
  <c r="P11436" i="36"/>
  <c r="Q11435" i="36"/>
  <c r="P11435" i="36"/>
  <c r="Q11434" i="36"/>
  <c r="P11434" i="36"/>
  <c r="Q11433" i="36"/>
  <c r="P11433" i="36"/>
  <c r="Q11432" i="36"/>
  <c r="P11432" i="36"/>
  <c r="Q11431" i="36"/>
  <c r="P11431" i="36"/>
  <c r="Q11430" i="36"/>
  <c r="P11430" i="36"/>
  <c r="Q11429" i="36"/>
  <c r="P11429" i="36"/>
  <c r="Q11428" i="36"/>
  <c r="P11428" i="36"/>
  <c r="Q11427" i="36"/>
  <c r="P11427" i="36"/>
  <c r="Q11426" i="36"/>
  <c r="P11426" i="36"/>
  <c r="Q11425" i="36"/>
  <c r="P11425" i="36"/>
  <c r="Q11424" i="36"/>
  <c r="P11424" i="36"/>
  <c r="Q11423" i="36"/>
  <c r="P11423" i="36"/>
  <c r="Q11422" i="36"/>
  <c r="P11422" i="36"/>
  <c r="Q11421" i="36"/>
  <c r="P11421" i="36"/>
  <c r="Q11420" i="36"/>
  <c r="P11420" i="36"/>
  <c r="Q11419" i="36"/>
  <c r="P11419" i="36"/>
  <c r="Q11418" i="36"/>
  <c r="P11418" i="36"/>
  <c r="Q11417" i="36"/>
  <c r="P11417" i="36"/>
  <c r="Q11416" i="36"/>
  <c r="P11416" i="36"/>
  <c r="Q11415" i="36"/>
  <c r="P11415" i="36"/>
  <c r="Q11414" i="36"/>
  <c r="P11414" i="36"/>
  <c r="Q11413" i="36"/>
  <c r="P11413" i="36"/>
  <c r="Q11412" i="36"/>
  <c r="P11412" i="36"/>
  <c r="Q11411" i="36"/>
  <c r="P11411" i="36"/>
  <c r="Q11410" i="36"/>
  <c r="P11410" i="36"/>
  <c r="Q11409" i="36"/>
  <c r="P11409" i="36"/>
  <c r="Q11408" i="36"/>
  <c r="P11408" i="36"/>
  <c r="Q11407" i="36"/>
  <c r="P11407" i="36"/>
  <c r="Q11406" i="36"/>
  <c r="P11406" i="36"/>
  <c r="Q11405" i="36"/>
  <c r="P11405" i="36"/>
  <c r="Q11404" i="36"/>
  <c r="P11404" i="36"/>
  <c r="Q11403" i="36"/>
  <c r="P11403" i="36"/>
  <c r="Q11402" i="36"/>
  <c r="P11402" i="36"/>
  <c r="Q11401" i="36"/>
  <c r="P11401" i="36"/>
  <c r="Q11400" i="36"/>
  <c r="P11400" i="36"/>
  <c r="Q11399" i="36"/>
  <c r="P11399" i="36"/>
  <c r="Q11398" i="36"/>
  <c r="P11398" i="36"/>
  <c r="Q11397" i="36"/>
  <c r="P11397" i="36"/>
  <c r="Q11396" i="36"/>
  <c r="P11396" i="36"/>
  <c r="Q11395" i="36"/>
  <c r="P11395" i="36"/>
  <c r="Q11394" i="36"/>
  <c r="P11394" i="36"/>
  <c r="Q11393" i="36"/>
  <c r="P11393" i="36"/>
  <c r="Q11392" i="36"/>
  <c r="P11392" i="36"/>
  <c r="Q11391" i="36"/>
  <c r="P11391" i="36"/>
  <c r="Q11390" i="36"/>
  <c r="P11390" i="36"/>
  <c r="Q11389" i="36"/>
  <c r="P11389" i="36"/>
  <c r="Q11388" i="36"/>
  <c r="P11388" i="36"/>
  <c r="Q11387" i="36"/>
  <c r="P11387" i="36"/>
  <c r="Q11386" i="36"/>
  <c r="P11386" i="36"/>
  <c r="Q11385" i="36"/>
  <c r="P11385" i="36"/>
  <c r="Q11384" i="36"/>
  <c r="P11384" i="36"/>
  <c r="Q11383" i="36"/>
  <c r="P11383" i="36"/>
  <c r="Q11382" i="36"/>
  <c r="P11382" i="36"/>
  <c r="Q11381" i="36"/>
  <c r="P11381" i="36"/>
  <c r="Q11380" i="36"/>
  <c r="P11380" i="36"/>
  <c r="Q11379" i="36"/>
  <c r="P11379" i="36"/>
  <c r="Q11378" i="36"/>
  <c r="P11378" i="36"/>
  <c r="Q11377" i="36"/>
  <c r="P11377" i="36"/>
  <c r="Q11376" i="36"/>
  <c r="P11376" i="36"/>
  <c r="Q11375" i="36"/>
  <c r="P11375" i="36"/>
  <c r="Q11374" i="36"/>
  <c r="P11374" i="36"/>
  <c r="Q11373" i="36"/>
  <c r="P11373" i="36"/>
  <c r="Q11372" i="36"/>
  <c r="P11372" i="36"/>
  <c r="Q11371" i="36"/>
  <c r="P11371" i="36"/>
  <c r="Q11370" i="36"/>
  <c r="P11370" i="36"/>
  <c r="Q11369" i="36"/>
  <c r="P11369" i="36"/>
  <c r="Q11368" i="36"/>
  <c r="P11368" i="36"/>
  <c r="Q11367" i="36"/>
  <c r="P11367" i="36"/>
  <c r="Q11366" i="36"/>
  <c r="P11366" i="36"/>
  <c r="Q11365" i="36"/>
  <c r="P11365" i="36"/>
  <c r="Q11364" i="36"/>
  <c r="P11364" i="36"/>
  <c r="Q11363" i="36"/>
  <c r="P11363" i="36"/>
  <c r="Q11362" i="36"/>
  <c r="P11362" i="36"/>
  <c r="Q11361" i="36"/>
  <c r="P11361" i="36"/>
  <c r="Q11360" i="36"/>
  <c r="P11360" i="36"/>
  <c r="Q11359" i="36"/>
  <c r="P11359" i="36"/>
  <c r="Q11358" i="36"/>
  <c r="P11358" i="36"/>
  <c r="Q11357" i="36"/>
  <c r="P11357" i="36"/>
  <c r="Q11356" i="36"/>
  <c r="P11356" i="36"/>
  <c r="Q11355" i="36"/>
  <c r="P11355" i="36"/>
  <c r="Q11354" i="36"/>
  <c r="P11354" i="36"/>
  <c r="Q11353" i="36"/>
  <c r="P11353" i="36"/>
  <c r="Q11352" i="36"/>
  <c r="P11352" i="36"/>
  <c r="Q11351" i="36"/>
  <c r="P11351" i="36"/>
  <c r="Q11350" i="36"/>
  <c r="P11350" i="36"/>
  <c r="Q11349" i="36"/>
  <c r="P11349" i="36"/>
  <c r="Q11348" i="36"/>
  <c r="P11348" i="36"/>
  <c r="Q11347" i="36"/>
  <c r="P11347" i="36"/>
  <c r="Q11346" i="36"/>
  <c r="P11346" i="36"/>
  <c r="Q11345" i="36"/>
  <c r="P11345" i="36"/>
  <c r="Q11344" i="36"/>
  <c r="P11344" i="36"/>
  <c r="Q11343" i="36"/>
  <c r="P11343" i="36"/>
  <c r="Q11342" i="36"/>
  <c r="P11342" i="36"/>
  <c r="Q11341" i="36"/>
  <c r="P11341" i="36"/>
  <c r="Q11340" i="36"/>
  <c r="P11340" i="36"/>
  <c r="Q11339" i="36"/>
  <c r="P11339" i="36"/>
  <c r="Q11338" i="36"/>
  <c r="P11338" i="36"/>
  <c r="Q11337" i="36"/>
  <c r="P11337" i="36"/>
  <c r="Q11336" i="36"/>
  <c r="P11336" i="36"/>
  <c r="Q11335" i="36"/>
  <c r="P11335" i="36"/>
  <c r="Q11334" i="36"/>
  <c r="P11334" i="36"/>
  <c r="Q11333" i="36"/>
  <c r="P11333" i="36"/>
  <c r="Q11332" i="36"/>
  <c r="P11332" i="36"/>
  <c r="Q11331" i="36"/>
  <c r="P11331" i="36"/>
  <c r="Q11330" i="36"/>
  <c r="P11330" i="36"/>
  <c r="Q11329" i="36"/>
  <c r="P11329" i="36"/>
  <c r="Q11328" i="36"/>
  <c r="P11328" i="36"/>
  <c r="Q11327" i="36"/>
  <c r="P11327" i="36"/>
  <c r="Q11326" i="36"/>
  <c r="P11326" i="36"/>
  <c r="Q11325" i="36"/>
  <c r="P11325" i="36"/>
  <c r="Q11324" i="36"/>
  <c r="P11324" i="36"/>
  <c r="Q11323" i="36"/>
  <c r="P11323" i="36"/>
  <c r="Q11322" i="36"/>
  <c r="P11322" i="36"/>
  <c r="Q11321" i="36"/>
  <c r="P11321" i="36"/>
  <c r="Q11320" i="36"/>
  <c r="P11320" i="36"/>
  <c r="Q11319" i="36"/>
  <c r="P11319" i="36"/>
  <c r="Q11318" i="36"/>
  <c r="P11318" i="36"/>
  <c r="Q11317" i="36"/>
  <c r="P11317" i="36"/>
  <c r="Q11316" i="36"/>
  <c r="P11316" i="36"/>
  <c r="Q11315" i="36"/>
  <c r="P11315" i="36"/>
  <c r="Q11314" i="36"/>
  <c r="P11314" i="36"/>
  <c r="Q11313" i="36"/>
  <c r="P11313" i="36"/>
  <c r="Q11312" i="36"/>
  <c r="P11312" i="36"/>
  <c r="Q11311" i="36"/>
  <c r="P11311" i="36"/>
  <c r="Q11310" i="36"/>
  <c r="P11310" i="36"/>
  <c r="Q11309" i="36"/>
  <c r="P11309" i="36"/>
  <c r="Q11308" i="36"/>
  <c r="P11308" i="36"/>
  <c r="Q11307" i="36"/>
  <c r="P11307" i="36"/>
  <c r="Q11306" i="36"/>
  <c r="P11306" i="36"/>
  <c r="Q11305" i="36"/>
  <c r="P11305" i="36"/>
  <c r="Q11304" i="36"/>
  <c r="P11304" i="36"/>
  <c r="Q11303" i="36"/>
  <c r="P11303" i="36"/>
  <c r="Q11302" i="36"/>
  <c r="P11302" i="36"/>
  <c r="Q11301" i="36"/>
  <c r="P11301" i="36"/>
  <c r="Q11300" i="36"/>
  <c r="P11300" i="36"/>
  <c r="Q11299" i="36"/>
  <c r="P11299" i="36"/>
  <c r="Q11298" i="36"/>
  <c r="P11298" i="36"/>
  <c r="C562" i="21"/>
  <c r="B562" i="21"/>
  <c r="C561" i="21"/>
  <c r="B561" i="21"/>
  <c r="C560" i="21"/>
  <c r="B560" i="21"/>
  <c r="C559" i="21"/>
  <c r="B559" i="21"/>
  <c r="C558" i="21"/>
  <c r="B558" i="21"/>
  <c r="C557" i="21"/>
  <c r="B557" i="21"/>
  <c r="C556" i="21"/>
  <c r="B556" i="21"/>
  <c r="C555" i="21"/>
  <c r="B555" i="21"/>
  <c r="C554" i="21"/>
  <c r="B554" i="21"/>
  <c r="C553" i="21"/>
  <c r="B553" i="21"/>
  <c r="C552" i="21"/>
  <c r="B552" i="21"/>
  <c r="C551" i="21"/>
  <c r="B551" i="21"/>
  <c r="C550" i="21"/>
  <c r="B550" i="21"/>
  <c r="C549" i="21"/>
  <c r="B549" i="21"/>
  <c r="C548" i="21"/>
  <c r="B548" i="21"/>
  <c r="C547" i="21"/>
  <c r="B547" i="21"/>
  <c r="C546" i="21"/>
  <c r="B546" i="21"/>
  <c r="H169" i="32"/>
  <c r="G169" i="32"/>
  <c r="H168" i="32"/>
  <c r="G168" i="32"/>
  <c r="M167" i="32"/>
  <c r="L167" i="32"/>
  <c r="K167" i="32"/>
  <c r="J167" i="32"/>
  <c r="H167" i="32"/>
  <c r="G167" i="32"/>
  <c r="M166" i="32"/>
  <c r="L166" i="32"/>
  <c r="K166" i="32"/>
  <c r="J166" i="32"/>
  <c r="H166" i="32"/>
  <c r="G166" i="32"/>
  <c r="G1223" i="31" l="1"/>
  <c r="F1223" i="31"/>
  <c r="G1222" i="31"/>
  <c r="F1222" i="31"/>
  <c r="K1221" i="31"/>
  <c r="J1221" i="31"/>
  <c r="G1221" i="31"/>
  <c r="F1221" i="31"/>
  <c r="K1220" i="31"/>
  <c r="J1220" i="31"/>
  <c r="G1220" i="31"/>
  <c r="F1220" i="31"/>
  <c r="K1219" i="31"/>
  <c r="J1219" i="31"/>
  <c r="G1219" i="31"/>
  <c r="F1219" i="31"/>
  <c r="K1218" i="31"/>
  <c r="J1218" i="31"/>
  <c r="G1218" i="31"/>
  <c r="F1218" i="31"/>
  <c r="K1217" i="31"/>
  <c r="J1217" i="31"/>
  <c r="G1217" i="31"/>
  <c r="F1217" i="31"/>
  <c r="K1216" i="31"/>
  <c r="J1216" i="31"/>
  <c r="G1216" i="31"/>
  <c r="F1216" i="31"/>
  <c r="G523" i="15"/>
  <c r="F523" i="15"/>
  <c r="K522" i="15"/>
  <c r="J522" i="15"/>
  <c r="I522" i="15"/>
  <c r="G522" i="15"/>
  <c r="F522" i="15"/>
  <c r="K521" i="15"/>
  <c r="J521" i="15"/>
  <c r="I521" i="15"/>
  <c r="G521" i="15"/>
  <c r="F521" i="15"/>
  <c r="K520" i="15"/>
  <c r="J520" i="15"/>
  <c r="I520" i="15"/>
  <c r="G520" i="15"/>
  <c r="F520" i="15"/>
  <c r="K519" i="15"/>
  <c r="J519" i="15"/>
  <c r="I519" i="15"/>
  <c r="G519" i="15"/>
  <c r="F519" i="15"/>
  <c r="K518" i="15"/>
  <c r="J518" i="15"/>
  <c r="I518" i="15"/>
  <c r="G518" i="15"/>
  <c r="F518" i="15"/>
  <c r="K517" i="15"/>
  <c r="J517" i="15"/>
  <c r="I517" i="15"/>
  <c r="G517" i="15"/>
  <c r="F517" i="15"/>
  <c r="K516" i="15"/>
  <c r="J516" i="15"/>
  <c r="I516" i="15"/>
  <c r="G516" i="15"/>
  <c r="F516" i="15"/>
  <c r="K515" i="15"/>
  <c r="J515" i="15"/>
  <c r="I515" i="15"/>
  <c r="G515" i="15"/>
  <c r="F515" i="15"/>
  <c r="K514" i="15"/>
  <c r="J514" i="15"/>
  <c r="I514" i="15"/>
  <c r="G514" i="15"/>
  <c r="F514" i="15"/>
  <c r="K513" i="15"/>
  <c r="J513" i="15"/>
  <c r="I513" i="15"/>
  <c r="G513" i="15"/>
  <c r="F513" i="15"/>
  <c r="K512" i="15"/>
  <c r="J512" i="15"/>
  <c r="I512" i="15"/>
  <c r="G512" i="15"/>
  <c r="F512" i="15"/>
  <c r="C42" i="17"/>
  <c r="B42" i="17"/>
  <c r="B53" i="14"/>
  <c r="C53" i="14"/>
  <c r="F512" i="23"/>
  <c r="H488" i="29"/>
  <c r="F488" i="29"/>
  <c r="D488" i="29"/>
  <c r="C488" i="29"/>
  <c r="D554" i="18"/>
  <c r="I414" i="33"/>
  <c r="G414" i="33"/>
  <c r="E414" i="33"/>
  <c r="C414" i="33"/>
  <c r="R561" i="34"/>
  <c r="H487" i="29" l="1"/>
  <c r="F487" i="29"/>
  <c r="D487" i="29"/>
  <c r="C487" i="29"/>
  <c r="I413" i="33"/>
  <c r="E413" i="33"/>
  <c r="G413" i="33"/>
  <c r="C413" i="33"/>
  <c r="U560" i="34"/>
  <c r="R560" i="34"/>
  <c r="F509" i="23"/>
  <c r="F510" i="23"/>
  <c r="F511" i="23"/>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V561" i="34" s="1"/>
  <c r="R555" i="34"/>
  <c r="H482" i="29"/>
  <c r="F482" i="29"/>
  <c r="D482" i="29"/>
  <c r="C482" i="29"/>
  <c r="D548" i="18"/>
  <c r="V557" i="34" l="1"/>
  <c r="V556" i="34"/>
  <c r="T561" i="34"/>
  <c r="X561" i="34"/>
  <c r="V560" i="34"/>
  <c r="T559" i="34"/>
  <c r="X559" i="34"/>
  <c r="V559" i="34"/>
  <c r="X558" i="34"/>
  <c r="T558" i="34"/>
  <c r="X556" i="34"/>
  <c r="T556" i="34"/>
  <c r="T560" i="34"/>
  <c r="X560" i="34"/>
  <c r="V558" i="34"/>
  <c r="X557" i="34"/>
  <c r="T557" i="34"/>
  <c r="X555" i="34"/>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B4" i="34" l="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B561" i="34" s="1"/>
  <c r="B562" i="34" s="1"/>
  <c r="B563" i="34" s="1"/>
  <c r="B564" i="34" s="1"/>
  <c r="B565" i="34" s="1"/>
  <c r="B566" i="34" s="1"/>
  <c r="B567" i="34" s="1"/>
  <c r="B568" i="34" s="1"/>
  <c r="B569" i="34" s="1"/>
  <c r="B570" i="34" s="1"/>
  <c r="B571" i="34" s="1"/>
  <c r="B572" i="34" s="1"/>
  <c r="B573" i="34" s="1"/>
  <c r="B574" i="34" s="1"/>
  <c r="B575" i="34" s="1"/>
  <c r="B576" i="34" s="1"/>
  <c r="B577" i="34" s="1"/>
  <c r="B578" i="34" s="1"/>
  <c r="B579" i="34" s="1"/>
  <c r="B580" i="34" s="1"/>
  <c r="B581" i="34" s="1"/>
  <c r="G4" i="34"/>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G561" i="34" s="1"/>
  <c r="G562" i="34" s="1"/>
  <c r="G563" i="34" s="1"/>
  <c r="G564" i="34" s="1"/>
  <c r="G565" i="34" s="1"/>
  <c r="G566" i="34" s="1"/>
  <c r="G567" i="34" s="1"/>
  <c r="G568" i="34" s="1"/>
  <c r="G569" i="34" s="1"/>
  <c r="G570" i="34" s="1"/>
  <c r="G571" i="34" s="1"/>
  <c r="G572" i="34" s="1"/>
  <c r="G573" i="34" s="1"/>
  <c r="G574" i="34" s="1"/>
  <c r="G575" i="34" s="1"/>
  <c r="G576" i="34" s="1"/>
  <c r="G577" i="34" s="1"/>
  <c r="G578" i="34" s="1"/>
  <c r="G579" i="34" s="1"/>
  <c r="G580" i="34" s="1"/>
  <c r="G581"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E508" i="23" s="1"/>
  <c r="E509" i="23" s="1"/>
  <c r="E510" i="23" s="1"/>
  <c r="E511" i="23" s="1"/>
  <c r="E512" i="23" s="1"/>
  <c r="E513" i="23" s="1"/>
  <c r="E514" i="23" s="1"/>
  <c r="E515" i="23" s="1"/>
  <c r="E516" i="23" s="1"/>
  <c r="E517" i="23" s="1"/>
  <c r="E518" i="23" s="1"/>
  <c r="E519" i="23" s="1"/>
  <c r="E520" i="23" s="1"/>
  <c r="E521" i="23" s="1"/>
  <c r="E522" i="23" s="1"/>
  <c r="E523" i="23" s="1"/>
  <c r="E524" i="23" s="1"/>
  <c r="E525" i="23" s="1"/>
  <c r="E526" i="23" s="1"/>
  <c r="E527" i="23" s="1"/>
  <c r="E528"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C349" i="26" s="1"/>
  <c r="C350" i="26" s="1"/>
  <c r="C351" i="26" s="1"/>
  <c r="C352" i="26" s="1"/>
  <c r="C353" i="26" s="1"/>
  <c r="C354" i="26" s="1"/>
  <c r="C355" i="26" s="1"/>
  <c r="C356" i="26" s="1"/>
  <c r="C357" i="26" s="1"/>
  <c r="C358" i="26" s="1"/>
  <c r="C359" i="26" s="1"/>
  <c r="C360" i="26" s="1"/>
  <c r="C361" i="26" s="1"/>
  <c r="C362" i="26" s="1"/>
  <c r="C363" i="26" s="1"/>
  <c r="C364" i="26" s="1"/>
  <c r="C365" i="26" s="1"/>
  <c r="C366" i="26" s="1"/>
  <c r="C367" i="26" s="1"/>
  <c r="C368" i="26" s="1"/>
  <c r="C369"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B508" i="19" s="1"/>
  <c r="B509" i="19" s="1"/>
  <c r="B510" i="19" s="1"/>
  <c r="B511" i="19" s="1"/>
  <c r="B512" i="19" s="1"/>
  <c r="B513" i="19" s="1"/>
  <c r="B514"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 r="G363" i="26" s="1"/>
  <c r="G364" i="26" s="1"/>
  <c r="G365" i="26" s="1"/>
  <c r="G366" i="26" s="1"/>
  <c r="G367" i="26" s="1"/>
  <c r="G368" i="26" s="1"/>
  <c r="G369" i="26" s="1"/>
</calcChain>
</file>

<file path=xl/sharedStrings.xml><?xml version="1.0" encoding="utf-8"?>
<sst xmlns="http://schemas.openxmlformats.org/spreadsheetml/2006/main" count="84356" uniqueCount="1124">
  <si>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</si>
  <si>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</si>
  <si>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</si>
  <si>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</si>
  <si>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</si>
  <si>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</si>
  <si>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</si>
  <si>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</si>
  <si>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</si>
  <si>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</si>
  <si>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</si>
  <si>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</si>
  <si>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</si>
  <si>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</si>
  <si>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</si>
  <si>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</si>
  <si>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</si>
  <si>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</si>
  <si>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</si>
  <si>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</si>
  <si>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</si>
  <si>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</si>
  <si>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</si>
  <si>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</si>
  <si>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</si>
  <si>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</si>
  <si>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</si>
  <si>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</si>
  <si>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</si>
  <si>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</si>
  <si>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</si>
  <si>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</si>
  <si>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</si>
  <si>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</si>
  <si>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</si>
  <si>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</si>
  <si>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</si>
  <si>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</si>
  <si>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</si>
  <si>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</si>
  <si>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</si>
  <si>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</si>
  <si>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</si>
  <si>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</si>
  <si>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</si>
  <si>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</si>
  <si>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</si>
  <si>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</si>
  <si>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</si>
  <si>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</si>
  <si>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</si>
  <si>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</si>
  <si>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</si>
  <si>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</si>
  <si>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</si>
  <si>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</si>
  <si>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</si>
  <si>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</si>
  <si>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</si>
  <si>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</si>
  <si>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</si>
  <si>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</si>
  <si>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</si>
  <si>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</si>
  <si>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</si>
  <si>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</si>
  <si>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</si>
  <si>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</si>
  <si>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</si>
  <si>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</si>
  <si>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</si>
  <si>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</si>
  <si>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</si>
  <si>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</si>
  <si>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</si>
  <si>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</si>
  <si>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</si>
  <si>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</si>
  <si>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</si>
  <si>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</si>
  <si>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</si>
  <si>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</si>
  <si>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</si>
  <si>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</si>
  <si>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</si>
  <si>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</si>
  <si>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</si>
  <si>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</si>
  <si>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</si>
  <si>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</si>
  <si>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</si>
  <si>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</si>
  <si>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</si>
  <si>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</si>
  <si>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</si>
  <si>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</si>
  <si>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</si>
  <si>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</si>
  <si>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</si>
  <si>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</si>
  <si>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</si>
  <si>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</si>
  <si>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</si>
  <si>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</si>
  <si>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</si>
  <si>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</si>
  <si>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</si>
  <si>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</si>
  <si>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</si>
  <si>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</si>
  <si>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</si>
  <si>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</si>
  <si>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</si>
  <si>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</si>
  <si>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</si>
  <si>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</si>
  <si>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</si>
  <si>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</si>
  <si>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</si>
  <si>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</si>
  <si>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</si>
  <si>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</si>
  <si>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</si>
  <si>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</si>
  <si>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</si>
  <si>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</si>
  <si>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</si>
  <si>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</si>
  <si>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</si>
  <si>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</si>
  <si>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</si>
  <si>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</si>
  <si>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</si>
  <si>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</si>
  <si>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</si>
  <si>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</si>
  <si>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</si>
  <si>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</si>
  <si>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</si>
  <si>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</si>
  <si>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</si>
  <si>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</si>
  <si>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</si>
  <si>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</si>
  <si>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</si>
  <si>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</si>
  <si>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</si>
  <si>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</si>
  <si>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</si>
  <si>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</si>
  <si>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</si>
  <si>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</si>
  <si>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</si>
  <si>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</si>
  <si>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</si>
  <si>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</si>
  <si>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</si>
  <si>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</si>
  <si>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</si>
  <si>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</si>
  <si>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</si>
  <si>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</si>
  <si>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</si>
  <si>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</si>
  <si>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</si>
  <si>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</si>
  <si>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</si>
  <si>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</si>
  <si>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</si>
  <si>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</si>
  <si>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</si>
  <si>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</si>
  <si>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</si>
  <si>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</si>
  <si>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</si>
  <si>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</si>
  <si>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</si>
  <si>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</si>
  <si>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</si>
  <si>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</si>
  <si>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</si>
  <si>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</si>
  <si>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</si>
  <si>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</si>
  <si>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</si>
  <si>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</si>
  <si>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</si>
  <si>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</si>
  <si>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</si>
  <si>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</si>
  <si>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</si>
  <si>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</si>
  <si>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</si>
  <si>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</si>
  <si>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</si>
  <si>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</si>
  <si>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</si>
  <si>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</si>
  <si>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</si>
  <si>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</si>
  <si>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</si>
  <si>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</si>
  <si>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</si>
  <si>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</si>
  <si>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</si>
  <si>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</si>
  <si>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</si>
  <si>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</si>
  <si>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</si>
  <si>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</si>
  <si>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</si>
  <si>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</si>
  <si>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</si>
  <si>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</si>
  <si>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</si>
  <si>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</si>
  <si>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</si>
  <si>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</si>
  <si>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</si>
  <si>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</si>
  <si>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</si>
  <si>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</si>
  <si>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</si>
  <si>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</si>
  <si>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</si>
  <si>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</si>
  <si>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</si>
  <si>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</si>
  <si>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</si>
  <si>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</si>
  <si>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</si>
  <si>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</si>
  <si>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</si>
  <si>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</si>
  <si>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</si>
  <si>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</si>
  <si>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</si>
  <si>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</si>
  <si>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</si>
  <si>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</si>
  <si>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</si>
  <si>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</si>
  <si>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</si>
  <si>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</si>
  <si>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</si>
  <si>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</si>
  <si>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</si>
  <si>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</si>
  <si>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</si>
  <si>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</si>
  <si>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</si>
  <si>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</si>
  <si>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</si>
  <si>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</si>
  <si>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</si>
  <si>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</si>
  <si>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</si>
  <si>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</si>
  <si>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</si>
  <si>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</si>
  <si>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</si>
  <si>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</si>
  <si>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</si>
  <si>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</si>
  <si>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</si>
  <si>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</si>
  <si>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</si>
  <si>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</si>
  <si>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</si>
  <si>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</si>
  <si>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</si>
  <si>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</si>
  <si>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</si>
  <si>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</si>
  <si>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</si>
  <si>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</si>
  <si>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</si>
  <si>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</si>
  <si>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</si>
  <si>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</si>
  <si>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</si>
  <si>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</si>
  <si>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</si>
  <si>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</si>
  <si>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</si>
  <si>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</si>
  <si>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</si>
  <si>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</si>
  <si>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</si>
  <si>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</si>
  <si>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</si>
  <si>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</si>
  <si>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</si>
  <si>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</si>
  <si>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</si>
  <si>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</si>
  <si>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</si>
  <si>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</si>
  <si>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</si>
  <si>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</si>
  <si>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</si>
  <si>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</si>
  <si>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</si>
  <si>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</si>
  <si>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</si>
  <si>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</si>
  <si>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</si>
  <si>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</si>
  <si>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</si>
  <si>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</si>
  <si>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</si>
  <si>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</si>
  <si>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</si>
  <si>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</si>
  <si>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</si>
  <si>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</si>
  <si>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</si>
  <si>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</si>
  <si>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</si>
  <si>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</si>
  <si>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</si>
  <si>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</si>
  <si>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</si>
  <si>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</si>
  <si>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</si>
  <si>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</si>
  <si>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</si>
  <si>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</si>
  <si>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</si>
  <si>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</si>
  <si>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</si>
  <si>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</si>
  <si>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</si>
  <si>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</si>
  <si>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</si>
  <si>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</si>
  <si>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</si>
  <si>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</si>
  <si>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</si>
  <si>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</si>
  <si>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</si>
  <si>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</si>
  <si>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</si>
  <si>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</si>
  <si>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</si>
  <si>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</si>
  <si>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</si>
  <si>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</si>
  <si>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</si>
  <si>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</si>
  <si>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</si>
  <si>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</si>
  <si>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</si>
  <si>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</si>
  <si>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</si>
  <si>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</si>
  <si>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</si>
  <si>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</si>
  <si>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</si>
  <si>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</si>
  <si>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</si>
  <si>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</si>
  <si>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</si>
  <si>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</si>
  <si>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</si>
  <si>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</si>
  <si>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</si>
  <si>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</si>
  <si>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</si>
  <si>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</si>
  <si>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</si>
  <si>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</si>
  <si>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</si>
  <si>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</si>
  <si>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</si>
  <si>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</si>
  <si>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</si>
  <si>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</si>
  <si>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</si>
  <si>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</si>
  <si>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</si>
  <si>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</si>
  <si>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</si>
  <si>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</si>
  <si>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</si>
  <si>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</si>
  <si>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</si>
  <si>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</si>
  <si>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</si>
  <si>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</si>
  <si>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</si>
  <si>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</si>
  <si>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</si>
  <si>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</si>
  <si>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</si>
  <si>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</si>
  <si>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</si>
  <si>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</si>
  <si>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</si>
  <si>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</si>
  <si>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</si>
  <si>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</si>
  <si>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</si>
  <si>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</si>
  <si>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</si>
  <si>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</si>
  <si>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</si>
  <si>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</si>
  <si>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</si>
  <si>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</si>
  <si>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</si>
  <si>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</si>
  <si>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</si>
  <si>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</si>
  <si>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</si>
  <si>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</si>
  <si>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</si>
  <si>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</si>
  <si>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</si>
  <si>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</si>
  <si>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</si>
  <si>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</si>
  <si>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</si>
  <si>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</si>
  <si>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</si>
  <si>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</si>
  <si>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</si>
  <si>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</si>
  <si>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</si>
  <si>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</si>
  <si>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</si>
  <si>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</si>
  <si>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</si>
  <si>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</si>
  <si>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</si>
  <si>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</si>
  <si>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</si>
  <si>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</si>
  <si>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</si>
  <si>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</si>
  <si>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</si>
  <si>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</si>
  <si>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</si>
  <si>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</si>
  <si>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</si>
  <si>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</si>
  <si>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</si>
  <si>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</si>
  <si>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</si>
  <si>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</si>
  <si>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</si>
  <si>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</si>
  <si>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</si>
  <si>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</si>
  <si>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</si>
  <si>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</si>
  <si>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</si>
  <si>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</si>
  <si>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</si>
  <si>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</si>
  <si>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</si>
  <si>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</si>
  <si>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</si>
  <si>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</si>
  <si>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</si>
  <si>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</si>
  <si>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</si>
  <si>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</si>
  <si>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</si>
  <si>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</si>
  <si>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</si>
  <si>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</si>
  <si>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</si>
  <si>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</si>
  <si>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</si>
  <si>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</si>
  <si>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</si>
  <si>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</si>
  <si>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</si>
  <si>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</si>
  <si>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</si>
  <si>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</si>
  <si>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</si>
  <si>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</si>
  <si>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</si>
  <si>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</si>
  <si>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</si>
  <si>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</si>
  <si>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</si>
  <si>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</si>
  <si>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</si>
  <si>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</si>
  <si>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</si>
  <si>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</si>
  <si>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</si>
  <si>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</si>
  <si>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</si>
  <si>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</si>
  <si>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</si>
  <si>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</si>
  <si>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</si>
  <si>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</si>
  <si>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</si>
  <si>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</si>
  <si>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</si>
  <si>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</si>
  <si>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</si>
  <si>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</si>
  <si>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</si>
  <si>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</si>
  <si>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</si>
  <si>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</si>
  <si>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</si>
  <si>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</si>
  <si>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</si>
  <si>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</si>
  <si>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</si>
  <si>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</si>
  <si>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</si>
  <si>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</si>
  <si>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</si>
  <si>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</si>
  <si>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</si>
  <si>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</si>
  <si>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</si>
  <si>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</si>
  <si>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</si>
  <si>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</si>
  <si>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</si>
  <si>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</si>
  <si>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</si>
  <si>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</si>
  <si>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</si>
  <si>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</si>
  <si>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</si>
  <si>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</si>
  <si>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</si>
  <si>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</si>
  <si>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</si>
  <si>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</si>
  <si>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</si>
  <si>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</si>
  <si>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</si>
  <si>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</si>
  <si>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</si>
  <si>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</si>
  <si>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</si>
  <si>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</si>
  <si>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</si>
  <si>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</si>
  <si>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</si>
  <si>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</si>
  <si>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</si>
  <si>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</si>
  <si>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</si>
  <si>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</si>
  <si>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</si>
  <si>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</si>
  <si>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</si>
  <si>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</si>
  <si>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</si>
  <si>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</si>
  <si>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</si>
  <si>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</si>
  <si>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</si>
  <si>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</si>
  <si>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</si>
  <si>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</si>
  <si>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</si>
  <si>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</si>
  <si>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</si>
  <si>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</si>
  <si>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</si>
  <si>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</si>
  <si>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</si>
  <si>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</si>
  <si>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</si>
  <si>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</si>
  <si>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</si>
  <si>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</si>
  <si>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</si>
  <si>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</si>
  <si>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</si>
  <si>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</si>
  <si>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</si>
  <si>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</si>
  <si>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</si>
  <si>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</si>
  <si>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</si>
  <si>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</si>
  <si>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</si>
  <si>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</si>
  <si>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</si>
  <si>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</si>
  <si>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</si>
  <si>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</si>
  <si>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</si>
  <si>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</si>
  <si>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</si>
  <si>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</si>
  <si>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</si>
  <si>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</si>
  <si>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</si>
  <si>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</si>
  <si>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</si>
  <si>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</si>
  <si>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</si>
  <si>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</si>
  <si>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</si>
  <si>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</si>
  <si>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</si>
  <si>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</si>
  <si>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</si>
  <si>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</si>
  <si>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</si>
  <si>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</si>
  <si>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</si>
  <si>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</si>
  <si>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</si>
  <si>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</si>
  <si>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</si>
  <si>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</si>
  <si>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</si>
  <si>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</si>
  <si>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</si>
  <si>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</si>
  <si>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</si>
  <si>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</si>
  <si>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</si>
  <si>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</si>
  <si>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</si>
  <si>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</si>
  <si>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</si>
  <si>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</si>
  <si>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</si>
  <si>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</si>
  <si>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</si>
  <si>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</si>
  <si>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</si>
  <si>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</si>
  <si>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</si>
  <si>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</si>
  <si>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</si>
  <si>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</si>
  <si>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</si>
  <si>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</si>
  <si>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</si>
  <si>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</si>
  <si>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</si>
  <si>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</si>
  <si>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</si>
  <si>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</si>
  <si>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</si>
  <si>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</si>
  <si>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</si>
  <si>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</si>
  <si>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</si>
  <si>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</si>
  <si>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</si>
  <si>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</si>
  <si>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</si>
  <si>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</si>
  <si>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</si>
  <si>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</si>
  <si>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</si>
  <si>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</si>
  <si>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</si>
  <si>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</si>
  <si>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</si>
  <si>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</si>
  <si>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</si>
  <si>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</si>
  <si>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</si>
  <si>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</si>
  <si>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</si>
  <si>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</si>
  <si>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</si>
  <si>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</si>
  <si>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</si>
  <si>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</si>
  <si>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</si>
  <si>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</si>
  <si>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</si>
  <si>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</si>
  <si>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</si>
  <si>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</si>
  <si>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</si>
  <si>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</si>
  <si>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</si>
  <si>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</si>
  <si>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</si>
  <si>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</si>
  <si>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</si>
  <si>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</si>
  <si>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</si>
  <si>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</si>
  <si>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</si>
  <si>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</si>
  <si>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</si>
  <si>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</si>
  <si>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</si>
  <si>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</si>
  <si>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</si>
  <si>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</si>
  <si>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</si>
  <si>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</si>
  <si>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</si>
  <si>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</si>
  <si>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</si>
  <si>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</si>
  <si>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</si>
  <si>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</si>
  <si>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</si>
  <si>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</si>
  <si>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</si>
  <si>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</si>
  <si>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</si>
  <si>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</si>
  <si>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</si>
  <si>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</si>
  <si>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</si>
  <si>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</si>
  <si>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</si>
  <si>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</si>
  <si>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</si>
  <si>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</si>
  <si>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</si>
  <si>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</si>
  <si>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</si>
  <si>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</si>
  <si>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</si>
  <si>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</si>
  <si>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</si>
  <si>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</si>
  <si>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</si>
  <si>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</si>
  <si>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</si>
  <si>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</si>
  <si>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</si>
  <si>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</si>
  <si>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</si>
  <si>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</si>
  <si>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</si>
  <si>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</si>
  <si>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</si>
  <si>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</si>
  <si>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</si>
  <si>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</si>
  <si>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</si>
  <si>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</si>
  <si>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</si>
  <si>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</si>
  <si>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</si>
  <si>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</si>
  <si>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</si>
  <si>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</si>
  <si>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</si>
  <si>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</si>
  <si>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</si>
  <si>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</si>
  <si>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</si>
  <si>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</si>
  <si>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</si>
  <si>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</si>
  <si>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</si>
  <si>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</si>
  <si>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</si>
  <si>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</si>
  <si>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</si>
  <si>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</si>
  <si>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</si>
  <si>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</si>
  <si>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</si>
  <si>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</si>
  <si>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</si>
  <si>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</si>
  <si>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</si>
  <si>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</si>
  <si>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</si>
  <si>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</si>
  <si>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</si>
  <si>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</si>
  <si>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</si>
  <si>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</si>
  <si>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</si>
  <si>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</si>
  <si>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</si>
  <si>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</si>
  <si>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</si>
  <si>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</si>
  <si>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</si>
  <si>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</si>
  <si>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</si>
  <si>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</si>
  <si>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</si>
  <si>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</si>
  <si>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</si>
  <si>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</si>
  <si>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</si>
  <si>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</si>
  <si>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</si>
  <si>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</si>
  <si>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</si>
  <si>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</si>
  <si>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</si>
  <si>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</si>
  <si>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</si>
  <si>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</si>
  <si>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</si>
  <si>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</si>
  <si>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</si>
  <si>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</si>
  <si>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</si>
  <si>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</si>
  <si>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</si>
  <si>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</si>
  <si>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</si>
  <si>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</si>
  <si>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</si>
  <si>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</si>
  <si>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</si>
  <si>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</si>
  <si>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</si>
  <si>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</si>
  <si>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</si>
  <si>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</si>
  <si>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</si>
  <si>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</si>
  <si>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</si>
  <si>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</si>
  <si>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</si>
  <si>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</si>
  <si>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</si>
  <si>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</si>
  <si>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</si>
  <si>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</si>
  <si>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</si>
  <si>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</si>
  <si>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</si>
  <si>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</si>
  <si>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</si>
  <si>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</si>
  <si>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</si>
  <si>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</si>
  <si>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</si>
  <si>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</si>
  <si>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</si>
  <si>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</si>
  <si>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</si>
  <si>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</si>
  <si>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</si>
  <si>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</si>
  <si>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</si>
  <si>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</si>
  <si>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</si>
  <si>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</si>
  <si>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</si>
  <si>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</si>
  <si>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</si>
  <si>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</si>
  <si>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</si>
  <si>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</si>
  <si>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</si>
  <si>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</si>
  <si>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</si>
  <si>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</si>
  <si>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</si>
  <si>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</si>
  <si>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</si>
  <si>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</si>
  <si>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</si>
  <si>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</si>
  <si>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</si>
  <si>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</si>
  <si>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</si>
  <si>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</si>
  <si>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</si>
  <si>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</si>
  <si>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</si>
  <si>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</si>
  <si>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</si>
  <si>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</si>
  <si>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</si>
  <si>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</si>
  <si>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</si>
  <si>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</si>
  <si>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</si>
  <si>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</si>
  <si>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</si>
  <si>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</si>
  <si>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</si>
  <si>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</si>
  <si>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</si>
  <si>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</si>
  <si>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</si>
  <si>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</si>
  <si>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</si>
  <si>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</si>
  <si>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</si>
  <si>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</si>
  <si>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</si>
  <si>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</si>
  <si>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</si>
  <si>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</si>
  <si>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</si>
  <si>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</si>
  <si>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</si>
  <si>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</si>
  <si>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</si>
  <si>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</si>
  <si>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</si>
  <si>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</si>
  <si>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</si>
  <si>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</si>
  <si>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</si>
  <si>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</si>
  <si>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</si>
  <si>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</si>
  <si>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</si>
  <si>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</si>
  <si>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</si>
  <si>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</si>
  <si>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</si>
  <si>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</si>
  <si>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</si>
  <si>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</si>
  <si>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</si>
  <si>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</si>
  <si>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</si>
  <si>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</si>
  <si>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</si>
  <si>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</si>
  <si>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</si>
  <si>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</si>
  <si>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</si>
  <si>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</si>
  <si>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</si>
  <si>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</si>
  <si>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</si>
  <si>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</si>
  <si>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</si>
  <si>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</si>
  <si>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</si>
  <si>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</si>
  <si>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</si>
  <si>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</si>
  <si>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</si>
  <si>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</si>
  <si>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</si>
  <si>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</si>
  <si>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</si>
  <si>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</si>
  <si>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</si>
  <si>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</si>
  <si>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</si>
  <si>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</si>
  <si>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</si>
  <si>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</si>
  <si>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</si>
  <si>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</si>
  <si>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</si>
  <si>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</si>
  <si>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</si>
  <si>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</si>
  <si>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</si>
  <si>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</si>
  <si>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</si>
  <si>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</si>
  <si>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</si>
  <si>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</si>
  <si>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</si>
  <si>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</si>
  <si>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</si>
  <si>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</si>
  <si>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</si>
  <si>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</si>
  <si>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</si>
  <si>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</si>
  <si>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</si>
  <si>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</si>
  <si>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</si>
  <si>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</si>
  <si>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</si>
  <si>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</si>
  <si>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</si>
  <si>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</si>
  <si>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</si>
  <si>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</si>
  <si>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</si>
  <si>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</si>
  <si>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</si>
  <si>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</si>
  <si>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</si>
  <si>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</si>
  <si>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</si>
  <si>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</si>
  <si>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</si>
  <si>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</si>
  <si>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</si>
  <si>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</si>
  <si>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</si>
  <si>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</si>
  <si>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</si>
  <si>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</si>
  <si>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</si>
  <si>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</si>
  <si>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</si>
  <si>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</si>
  <si>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</si>
  <si>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</si>
  <si>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</si>
  <si>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</si>
  <si>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</si>
  <si>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</si>
  <si>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</si>
  <si>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</si>
  <si>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</si>
  <si>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</si>
  <si>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</si>
  <si>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</si>
  <si>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</si>
  <si>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</si>
  <si>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</si>
  <si>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</si>
  <si>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</si>
  <si>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</si>
  <si>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</si>
  <si>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</si>
  <si>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</si>
  <si>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</si>
  <si>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</si>
  <si>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</si>
  <si>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</si>
  <si>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</si>
  <si>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</si>
  <si>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</si>
  <si>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</si>
  <si>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</si>
  <si>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</si>
  <si>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</si>
  <si>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</si>
  <si>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</si>
  <si>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</si>
  <si>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</si>
  <si>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</si>
  <si>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</si>
  <si>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</si>
  <si>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</si>
  <si>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</si>
  <si>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</si>
  <si>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</si>
  <si>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</si>
  <si>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</si>
  <si>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</si>
  <si>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</si>
  <si>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</si>
  <si>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</si>
  <si>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</si>
  <si>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</si>
  <si>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</si>
  <si>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</si>
  <si>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</si>
  <si>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</si>
  <si>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</si>
  <si>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</si>
  <si>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</si>
  <si>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</si>
  <si>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</si>
  <si>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</si>
  <si>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</si>
  <si>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</si>
  <si>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</si>
  <si>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</si>
  <si>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</si>
  <si>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</si>
  <si>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</si>
  <si>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</si>
  <si>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</si>
  <si>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</si>
  <si>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</si>
  <si>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</si>
  <si>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</si>
  <si>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</si>
  <si>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</si>
  <si>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</si>
  <si>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</si>
  <si>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</si>
  <si>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</si>
  <si>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</si>
  <si>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</si>
  <si>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</si>
  <si>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</si>
  <si>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</si>
  <si>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</si>
  <si>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</si>
  <si>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</si>
  <si>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New Hospital Demographic Data</t>
  </si>
  <si>
    <t>Date when the report was created. The data are "as of" this date.</t>
  </si>
  <si>
    <t xml:space="preserve">Cells with fewer than 5 observations have been suppressed. Groups without population estimates, such as other/ unknown, will not have rates listed. The demographic data shown are subsets of confirmed COVID admissions, which by definition include only patients who had confirmed COVID-19 at the time of admission. The number of total people reported within each demographic characteristic group (age group, gender, race, and ethnicity) may not equal the total number of people reported in the other demographic characteristic groups. Patients admitted with COVID-19 who test positive after admission are not included. Data are provided by the MDPH hospital survey (hospital survey data are self-reported).These hospitalization data should not be compared to previously reported demographics of hospitalized patients as they come from a different data source. MDPH calculates rates per 100,000 population using denominators estimated by the University of Massachusetts Donahue Institute using a modified Hamilton-Perry model (Strate S, et al. Small Area Population Estimates for 2011 through 2020, report, Oct 2016.) </t>
  </si>
  <si>
    <t>Admission Start Date</t>
  </si>
  <si>
    <t>Admission End Date</t>
  </si>
  <si>
    <t>Subgroup</t>
  </si>
  <si>
    <t>The demographic group to which this data applies.</t>
  </si>
  <si>
    <t>Previous day confirmed COVID admissions_Last 2 weeks</t>
  </si>
  <si>
    <t xml:space="preserve">Total number of hospital admissions for COVID-19 during the specified two week period. Hospitals self-report the number of admissions for COVID-19 that occured the previous day (patients who test positive upon admission, not patients who are admitted and later test positive). Hospitals report daily to DPH and these data are aggregated to reflect the number of admissions that occured during the define two week time period. </t>
  </si>
  <si>
    <t xml:space="preserve">The overall demographic group to which the subgroup belongs (age, gender, race, or Hispanic ethnicity). </t>
  </si>
  <si>
    <t xml:space="preserve">The estimated population of the specified subgroup in Massachusetts in 2019. </t>
  </si>
  <si>
    <t>Rate_Admissions_Last2weeks</t>
  </si>
  <si>
    <t>The crude rate of hospital admission for COVID-19 over the last 2 weeks per 100,000 MA residents who are a part of the specified subgroup.</t>
  </si>
  <si>
    <t>Vaccinated COVID Hospitalizations</t>
  </si>
  <si>
    <t>The number of hospitalized patients who were known to be fully vaccinated at the time that they contracted COVID-19.</t>
  </si>
  <si>
    <t>Hospitalization data are provided by the MDPH hospital survey (survey data are self-reported by hospitals).</t>
  </si>
  <si>
    <t>0-11</t>
  </si>
  <si>
    <t>12-17</t>
  </si>
  <si>
    <t>18-19</t>
  </si>
  <si>
    <t>Gender</t>
  </si>
  <si>
    <t>Hispanic Ethnicity</t>
  </si>
  <si>
    <t>Non-Hispanic</t>
  </si>
  <si>
    <t>Alaskan Native/American Indian</t>
  </si>
  <si>
    <t>Race</t>
  </si>
  <si>
    <t>Asian</t>
  </si>
  <si>
    <t>Black/African-American</t>
  </si>
  <si>
    <t>Native Hawaiian/Pacific Islander</t>
  </si>
  <si>
    <t>White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</si>
</sst>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 numFmtId="178" formatCode="######0.0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9">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xf numFmtId="0" fontId="25" fillId="0" borderId="0"/>
    <xf numFmtId="0" fontId="25" fillId="0" borderId="0"/>
  </cellStyleXfs>
  <cellXfs count="27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0" fontId="0" fillId="0" borderId="0" xfId="0"/>
    <xf numFmtId="1" fontId="0" fillId="41" borderId="0" xfId="0" applyNumberFormat="1" applyFill="1"/>
    <xf numFmtId="168" fontId="25" fillId="37" borderId="13" xfId="45" applyNumberFormat="1" applyFont="1" applyFill="1" applyBorder="1" applyAlignment="1">
      <alignment horizontal="right" vertical="top"/>
    </xf>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178" fontId="25" fillId="37" borderId="13" xfId="45" applyNumberFormat="1" applyFont="1" applyFill="1" applyBorder="1" applyAlignment="1">
      <alignment horizontal="right" vertical="top"/>
    </xf>
    <xf numFmtId="0" fontId="0" fillId="0" borderId="20" xfId="0" applyBorder="1" applyAlignment="1">
      <alignment horizontal="center" wrapText="1"/>
    </xf>
    <xf numFmtId="0" fontId="0" fillId="0" borderId="0" xfId="0" applyAlignment="1">
      <alignment vertical="center" wrapText="1"/>
    </xf>
    <xf numFmtId="164" fontId="0" fillId="0" borderId="20" xfId="0" applyNumberFormat="1" applyFont="1" applyBorder="1" applyAlignment="1">
      <alignment wrapText="1"/>
    </xf>
    <xf numFmtId="0" fontId="0" fillId="0" borderId="0" xfId="0"/>
    <xf numFmtId="0" fontId="2" fillId="0" borderId="0" xfId="0" applyFont="1" applyAlignment="1">
      <alignment vertical="center" wrapText="1"/>
    </xf>
    <xf numFmtId="0" fontId="0" fillId="0" borderId="0" xfId="0"/>
    <xf numFmtId="0" fontId="0" fillId="0" borderId="10" xfId="0" applyFont="1" applyBorder="1"/>
    <xf numFmtId="49" fontId="0" fillId="0" borderId="10" xfId="0" applyNumberFormat="1" applyFont="1" applyBorder="1"/>
    <xf numFmtId="0" fontId="0" fillId="0" borderId="10" xfId="0" applyFont="1" applyBorder="1" applyAlignment="1">
      <alignment wrapText="1"/>
    </xf>
    <xf numFmtId="0" fontId="0" fillId="0" borderId="10" xfId="0" applyBorder="1" applyAlignment="1">
      <alignment wrapText="1"/>
    </xf>
    <xf numFmtId="14" fontId="0" fillId="0" borderId="10" xfId="0" applyNumberFormat="1" applyBorder="1" applyAlignment="1">
      <alignment wrapText="1"/>
    </xf>
    <xf numFmtId="0" fontId="0" fillId="0" borderId="12" xfId="0" applyBorder="1" applyAlignment="1">
      <alignment horizontal="center" wrapText="1"/>
    </xf>
    <xf numFmtId="164" fontId="2" fillId="0" borderId="0" xfId="0" applyNumberFormat="1" applyFont="1"/>
    <xf numFmtId="167" fontId="0" fillId="0" borderId="0" xfId="0" applyNumberForma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vertic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27" xfId="0" applyBorder="1" applyAlignment="1">
      <alignment horizontal="center"/>
    </xf>
    <xf numFmtId="0" fontId="0" fillId="35" borderId="12" xfId="0" applyFill="1" applyBorder="1" applyAlignment="1">
      <alignment horizontal="center"/>
    </xf>
    <xf numFmtId="0" fontId="0" fillId="35" borderId="33" xfId="0" applyFill="1" applyBorder="1" applyAlignment="1">
      <alignment horizontal="center"/>
    </xf>
    <xf numFmtId="0" fontId="0" fillId="35" borderId="30" xfId="0" applyFill="1" applyBorder="1" applyAlignment="1">
      <alignment horizontal="center"/>
    </xf>
    <xf numFmtId="0" fontId="0" fillId="34" borderId="33" xfId="0" applyFill="1" applyBorder="1" applyAlignment="1">
      <alignment horizontal="center"/>
    </xf>
    <xf numFmtId="0" fontId="0" fillId="34" borderId="30" xfId="0" applyFill="1" applyBorder="1" applyAlignment="1">
      <alignment horizontal="center"/>
    </xf>
    <xf numFmtId="0" fontId="0" fillId="34" borderId="36" xfId="0" applyFill="1" applyBorder="1" applyAlignment="1">
      <alignment horizontal="center"/>
    </xf>
    <xf numFmtId="0" fontId="0" fillId="0" borderId="32" xfId="0" applyBorder="1" applyAlignment="1">
      <alignment horizontal="center"/>
    </xf>
    <xf numFmtId="0" fontId="0" fillId="0" borderId="29" xfId="0" applyBorder="1" applyAlignment="1">
      <alignment horizontal="center"/>
    </xf>
    <xf numFmtId="0" fontId="0" fillId="0" borderId="35" xfId="0" applyBorder="1" applyAlignment="1">
      <alignment horizontal="center"/>
    </xf>
    <xf numFmtId="0" fontId="0" fillId="0" borderId="33" xfId="0" applyBorder="1" applyAlignment="1">
      <alignment horizontal="center" wrapText="1"/>
    </xf>
    <xf numFmtId="0" fontId="0" fillId="0" borderId="30" xfId="0" applyBorder="1" applyAlignment="1">
      <alignment horizontal="center" wrapText="1"/>
    </xf>
    <xf numFmtId="0" fontId="0" fillId="0" borderId="36" xfId="0" applyBorder="1" applyAlignment="1">
      <alignment horizontal="center" wrapText="1"/>
    </xf>
    <xf numFmtId="0" fontId="0" fillId="0" borderId="34" xfId="0" applyBorder="1" applyAlignment="1">
      <alignment horizontal="left" vertical="center" wrapText="1"/>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rmal 4 2" xfId="48" xr:uid="{A4FB7CB8-447F-4335-9E28-080235CC4EAE}"/>
    <cellStyle name="Normal 4 3" xfId="47" xr:uid="{1B8A5D30-E620-44C4-A64C-B63EE7110B3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211</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75"/>
  <sheetViews>
    <sheetView zoomScale="50" zoomScaleNormal="50" workbookViewId="0">
      <pane ySplit="1" topLeftCell="A108" activePane="bottomLeft" state="frozen"/>
      <selection activeCell="F21" sqref="F21:G34"/>
      <selection pane="bottomLeft" activeCell="A112" sqref="A112:A119"/>
    </sheetView>
  </sheetViews>
  <sheetFormatPr defaultColWidth="9.453125" defaultRowHeight="14.5" x14ac:dyDescent="0.35"/>
  <cols>
    <col min="1" max="1" width="34.08984375" style="177" bestFit="1" customWidth="1"/>
    <col min="2" max="2" width="104.81640625" style="190" bestFit="1" customWidth="1"/>
    <col min="3" max="4" width="81.36328125" style="190" bestFit="1" customWidth="1"/>
    <col min="5" max="5" width="242.453125" style="177" bestFit="1" customWidth="1"/>
    <col min="6" max="6" width="255.6328125" style="190" bestFit="1" customWidth="1"/>
    <col min="7" max="7" width="255.6328125" style="204" bestFit="1" customWidth="1"/>
    <col min="8" max="8" width="9.453125" style="190"/>
    <col min="9" max="16384" width="9.453125" style="177"/>
  </cols>
  <sheetData>
    <row r="1" spans="1:8" s="29" customFormat="1" ht="15" thickBot="1" x14ac:dyDescent="0.4">
      <c r="A1" s="29" t="s">
        <v>423</v>
      </c>
      <c r="B1" s="189" t="s">
        <v>422</v>
      </c>
      <c r="C1" s="189" t="s">
        <v>421</v>
      </c>
      <c r="D1" s="189" t="s">
        <v>420</v>
      </c>
      <c r="E1" s="29" t="s">
        <v>419</v>
      </c>
      <c r="F1" s="189" t="s">
        <v>418</v>
      </c>
      <c r="G1" s="207" t="s">
        <v>417</v>
      </c>
      <c r="H1" s="189"/>
    </row>
    <row r="2" spans="1:8" x14ac:dyDescent="0.35">
      <c r="A2" s="217" t="s">
        <v>416</v>
      </c>
      <c r="B2" s="220" t="s">
        <v>416</v>
      </c>
      <c r="C2" s="85" t="s">
        <v>38</v>
      </c>
      <c r="D2" s="85" t="s">
        <v>38</v>
      </c>
      <c r="E2" s="223" t="s">
        <v>121</v>
      </c>
      <c r="F2" s="85" t="s">
        <v>415</v>
      </c>
      <c r="G2" s="226"/>
    </row>
    <row r="3" spans="1:8" x14ac:dyDescent="0.35">
      <c r="A3" s="218"/>
      <c r="B3" s="221"/>
      <c r="C3" s="15" t="s">
        <v>53</v>
      </c>
      <c r="D3" s="15"/>
      <c r="E3" s="224"/>
      <c r="F3" s="15" t="s">
        <v>218</v>
      </c>
      <c r="G3" s="227"/>
    </row>
    <row r="4" spans="1:8" x14ac:dyDescent="0.35">
      <c r="A4" s="218"/>
      <c r="B4" s="221"/>
      <c r="C4" s="15" t="s">
        <v>54</v>
      </c>
      <c r="D4" s="15"/>
      <c r="E4" s="224"/>
      <c r="F4" s="15" t="s">
        <v>217</v>
      </c>
      <c r="G4" s="227"/>
    </row>
    <row r="5" spans="1:8" x14ac:dyDescent="0.35">
      <c r="A5" s="218"/>
      <c r="B5" s="221"/>
      <c r="C5" s="15" t="s">
        <v>414</v>
      </c>
      <c r="D5" s="15" t="s">
        <v>414</v>
      </c>
      <c r="E5" s="224"/>
      <c r="F5" s="15" t="s">
        <v>404</v>
      </c>
      <c r="G5" s="227"/>
    </row>
    <row r="6" spans="1:8" x14ac:dyDescent="0.35">
      <c r="A6" s="218"/>
      <c r="B6" s="221"/>
      <c r="C6" s="15" t="s">
        <v>413</v>
      </c>
      <c r="D6" s="15" t="s">
        <v>413</v>
      </c>
      <c r="E6" s="224"/>
      <c r="F6" s="15" t="s">
        <v>1054</v>
      </c>
      <c r="G6" s="227"/>
    </row>
    <row r="7" spans="1:8" ht="15" thickBot="1" x14ac:dyDescent="0.4">
      <c r="A7" s="219"/>
      <c r="B7" s="222"/>
      <c r="C7" s="86" t="s">
        <v>412</v>
      </c>
      <c r="D7" s="86" t="s">
        <v>412</v>
      </c>
      <c r="E7" s="225"/>
      <c r="F7" s="86" t="s">
        <v>411</v>
      </c>
      <c r="G7" s="228"/>
    </row>
    <row r="8" spans="1:8" ht="14.9" customHeight="1" x14ac:dyDescent="0.35">
      <c r="A8" s="229" t="s">
        <v>410</v>
      </c>
      <c r="B8" s="230" t="s">
        <v>410</v>
      </c>
      <c r="C8" s="87" t="s">
        <v>38</v>
      </c>
      <c r="D8" s="87" t="s">
        <v>38</v>
      </c>
      <c r="E8" s="231" t="s">
        <v>121</v>
      </c>
      <c r="F8" s="87" t="s">
        <v>228</v>
      </c>
      <c r="G8" s="232" t="s">
        <v>1055</v>
      </c>
    </row>
    <row r="9" spans="1:8" x14ac:dyDescent="0.35">
      <c r="A9" s="218"/>
      <c r="B9" s="221"/>
      <c r="C9" s="15" t="s">
        <v>409</v>
      </c>
      <c r="D9" s="15" t="s">
        <v>409</v>
      </c>
      <c r="E9" s="224"/>
      <c r="F9" s="15" t="s">
        <v>947</v>
      </c>
      <c r="G9" s="227"/>
    </row>
    <row r="10" spans="1:8" x14ac:dyDescent="0.35">
      <c r="A10" s="218"/>
      <c r="B10" s="221"/>
      <c r="C10" s="15" t="s">
        <v>50</v>
      </c>
      <c r="D10" s="15" t="s">
        <v>50</v>
      </c>
      <c r="E10" s="224"/>
      <c r="F10" s="15" t="s">
        <v>408</v>
      </c>
      <c r="G10" s="227"/>
    </row>
    <row r="11" spans="1:8" x14ac:dyDescent="0.35">
      <c r="A11" s="218"/>
      <c r="B11" s="221"/>
      <c r="C11" s="15" t="s">
        <v>219</v>
      </c>
      <c r="D11" s="15" t="s">
        <v>219</v>
      </c>
      <c r="E11" s="224"/>
      <c r="F11" s="15" t="s">
        <v>1056</v>
      </c>
      <c r="G11" s="227"/>
    </row>
    <row r="12" spans="1:8" x14ac:dyDescent="0.35">
      <c r="A12" s="218"/>
      <c r="B12" s="221"/>
      <c r="C12" s="15" t="s">
        <v>221</v>
      </c>
      <c r="D12" s="15" t="s">
        <v>221</v>
      </c>
      <c r="E12" s="224"/>
      <c r="F12" s="15" t="s">
        <v>407</v>
      </c>
      <c r="G12" s="227"/>
    </row>
    <row r="13" spans="1:8" x14ac:dyDescent="0.35">
      <c r="A13" s="218"/>
      <c r="B13" s="221"/>
      <c r="C13" s="21" t="s">
        <v>125</v>
      </c>
      <c r="D13" s="15"/>
      <c r="E13" s="224"/>
      <c r="F13" s="15" t="s">
        <v>218</v>
      </c>
      <c r="G13" s="227"/>
    </row>
    <row r="14" spans="1:8" x14ac:dyDescent="0.35">
      <c r="A14" s="218"/>
      <c r="B14" s="221"/>
      <c r="C14" s="21" t="s">
        <v>124</v>
      </c>
      <c r="D14" s="15"/>
      <c r="E14" s="224"/>
      <c r="F14" s="15" t="s">
        <v>217</v>
      </c>
      <c r="G14" s="227"/>
    </row>
    <row r="15" spans="1:8" x14ac:dyDescent="0.35">
      <c r="A15" s="218"/>
      <c r="B15" s="221"/>
      <c r="C15" s="21" t="s">
        <v>932</v>
      </c>
      <c r="D15" s="15"/>
      <c r="E15" s="224"/>
      <c r="F15" s="15" t="s">
        <v>1057</v>
      </c>
      <c r="G15" s="227"/>
    </row>
    <row r="16" spans="1:8" x14ac:dyDescent="0.35">
      <c r="A16" s="218"/>
      <c r="B16" s="221"/>
      <c r="C16" s="21" t="s">
        <v>933</v>
      </c>
      <c r="D16" s="15"/>
      <c r="E16" s="224"/>
      <c r="F16" s="15" t="s">
        <v>1058</v>
      </c>
      <c r="G16" s="227"/>
    </row>
    <row r="17" spans="1:7" x14ac:dyDescent="0.35">
      <c r="A17" s="218"/>
      <c r="B17" s="221"/>
      <c r="C17" s="21" t="s">
        <v>927</v>
      </c>
      <c r="D17" s="15"/>
      <c r="E17" s="224"/>
      <c r="F17" s="15" t="s">
        <v>1059</v>
      </c>
      <c r="G17" s="227"/>
    </row>
    <row r="18" spans="1:7" x14ac:dyDescent="0.35">
      <c r="A18" s="218"/>
      <c r="B18" s="221"/>
      <c r="C18" s="21" t="s">
        <v>931</v>
      </c>
      <c r="D18" s="15"/>
      <c r="E18" s="224"/>
      <c r="F18" s="15" t="s">
        <v>1060</v>
      </c>
      <c r="G18" s="227"/>
    </row>
    <row r="19" spans="1:7" ht="15" thickBot="1" x14ac:dyDescent="0.4">
      <c r="A19" s="219"/>
      <c r="B19" s="222"/>
      <c r="C19" s="191" t="s">
        <v>946</v>
      </c>
      <c r="D19" s="86"/>
      <c r="E19" s="225"/>
      <c r="F19" s="86" t="s">
        <v>1061</v>
      </c>
      <c r="G19" s="228"/>
    </row>
    <row r="20" spans="1:7" x14ac:dyDescent="0.35">
      <c r="A20" s="229" t="s">
        <v>406</v>
      </c>
      <c r="B20" s="230" t="s">
        <v>405</v>
      </c>
      <c r="C20" s="87" t="s">
        <v>38</v>
      </c>
      <c r="D20" s="87" t="s">
        <v>38</v>
      </c>
      <c r="E20" s="248" t="s">
        <v>204</v>
      </c>
      <c r="F20" s="87" t="s">
        <v>404</v>
      </c>
      <c r="G20" s="232"/>
    </row>
    <row r="21" spans="1:7" ht="29" x14ac:dyDescent="0.35">
      <c r="A21" s="218"/>
      <c r="B21" s="221"/>
      <c r="C21" s="15" t="s">
        <v>388</v>
      </c>
      <c r="D21" s="15" t="s">
        <v>388</v>
      </c>
      <c r="E21" s="249"/>
      <c r="F21" s="15" t="s">
        <v>403</v>
      </c>
      <c r="G21" s="227"/>
    </row>
    <row r="22" spans="1:7" ht="29" x14ac:dyDescent="0.35">
      <c r="A22" s="218"/>
      <c r="B22" s="221"/>
      <c r="C22" s="15" t="s">
        <v>386</v>
      </c>
      <c r="D22" s="15" t="s">
        <v>386</v>
      </c>
      <c r="E22" s="249"/>
      <c r="F22" s="15" t="s">
        <v>402</v>
      </c>
      <c r="G22" s="227"/>
    </row>
    <row r="23" spans="1:7" ht="43.5" x14ac:dyDescent="0.35">
      <c r="A23" s="218"/>
      <c r="B23" s="221"/>
      <c r="C23" s="15" t="s">
        <v>342</v>
      </c>
      <c r="D23" s="15" t="s">
        <v>342</v>
      </c>
      <c r="E23" s="249"/>
      <c r="F23" s="15" t="s">
        <v>401</v>
      </c>
      <c r="G23" s="227"/>
    </row>
    <row r="24" spans="1:7" ht="43.5" x14ac:dyDescent="0.35">
      <c r="A24" s="218"/>
      <c r="B24" s="221"/>
      <c r="C24" s="15" t="s">
        <v>378</v>
      </c>
      <c r="D24" s="15" t="s">
        <v>378</v>
      </c>
      <c r="E24" s="249"/>
      <c r="F24" s="15" t="s">
        <v>400</v>
      </c>
      <c r="G24" s="227"/>
    </row>
    <row r="25" spans="1:7" ht="15" thickBot="1" x14ac:dyDescent="0.4">
      <c r="A25" s="219"/>
      <c r="B25" s="222"/>
      <c r="C25" s="86" t="s">
        <v>399</v>
      </c>
      <c r="D25" s="86" t="s">
        <v>399</v>
      </c>
      <c r="E25" s="250"/>
      <c r="F25" s="86" t="s">
        <v>1062</v>
      </c>
      <c r="G25" s="228"/>
    </row>
    <row r="26" spans="1:7" x14ac:dyDescent="0.35">
      <c r="A26" s="229" t="s">
        <v>398</v>
      </c>
      <c r="B26" s="230" t="s">
        <v>397</v>
      </c>
      <c r="C26" s="87" t="s">
        <v>38</v>
      </c>
      <c r="D26" s="87" t="s">
        <v>38</v>
      </c>
      <c r="E26" s="231" t="s">
        <v>121</v>
      </c>
      <c r="F26" s="87" t="s">
        <v>396</v>
      </c>
      <c r="G26" s="232"/>
    </row>
    <row r="27" spans="1:7" x14ac:dyDescent="0.35">
      <c r="A27" s="218"/>
      <c r="B27" s="221"/>
      <c r="C27" s="15" t="s">
        <v>53</v>
      </c>
      <c r="D27" s="15"/>
      <c r="E27" s="224"/>
      <c r="F27" s="15" t="s">
        <v>218</v>
      </c>
      <c r="G27" s="227"/>
    </row>
    <row r="28" spans="1:7" x14ac:dyDescent="0.35">
      <c r="A28" s="218"/>
      <c r="B28" s="221"/>
      <c r="C28" s="15" t="s">
        <v>54</v>
      </c>
      <c r="D28" s="15"/>
      <c r="E28" s="224"/>
      <c r="F28" s="15" t="s">
        <v>217</v>
      </c>
      <c r="G28" s="227"/>
    </row>
    <row r="29" spans="1:7" x14ac:dyDescent="0.35">
      <c r="A29" s="218"/>
      <c r="B29" s="221"/>
      <c r="C29" s="15" t="s">
        <v>939</v>
      </c>
      <c r="D29" s="15"/>
      <c r="E29" s="224"/>
      <c r="F29" s="15" t="s">
        <v>948</v>
      </c>
      <c r="G29" s="227"/>
    </row>
    <row r="30" spans="1:7" x14ac:dyDescent="0.35">
      <c r="A30" s="218"/>
      <c r="B30" s="221"/>
      <c r="C30" s="89" t="s">
        <v>940</v>
      </c>
      <c r="D30" s="15"/>
      <c r="E30" s="224"/>
      <c r="F30" s="15" t="s">
        <v>949</v>
      </c>
      <c r="G30" s="227"/>
    </row>
    <row r="31" spans="1:7" x14ac:dyDescent="0.35">
      <c r="A31" s="218"/>
      <c r="B31" s="221"/>
      <c r="C31" s="15" t="s">
        <v>942</v>
      </c>
      <c r="D31" s="15"/>
      <c r="E31" s="224"/>
      <c r="F31" s="15" t="s">
        <v>950</v>
      </c>
      <c r="G31" s="227"/>
    </row>
    <row r="32" spans="1:7" x14ac:dyDescent="0.35">
      <c r="A32" s="218"/>
      <c r="B32" s="221"/>
      <c r="C32" s="15" t="s">
        <v>941</v>
      </c>
      <c r="D32" s="15"/>
      <c r="E32" s="224"/>
      <c r="F32" s="15" t="s">
        <v>951</v>
      </c>
      <c r="G32" s="227"/>
    </row>
    <row r="33" spans="1:7" ht="29" x14ac:dyDescent="0.35">
      <c r="A33" s="218"/>
      <c r="B33" s="221"/>
      <c r="C33" s="15" t="s">
        <v>157</v>
      </c>
      <c r="D33" s="15" t="s">
        <v>157</v>
      </c>
      <c r="E33" s="224"/>
      <c r="F33" s="15" t="s">
        <v>952</v>
      </c>
      <c r="G33" s="227"/>
    </row>
    <row r="34" spans="1:7" x14ac:dyDescent="0.35">
      <c r="A34" s="218"/>
      <c r="B34" s="221"/>
      <c r="C34" s="15" t="s">
        <v>156</v>
      </c>
      <c r="D34" s="15" t="s">
        <v>156</v>
      </c>
      <c r="E34" s="224"/>
      <c r="F34" s="15" t="s">
        <v>953</v>
      </c>
      <c r="G34" s="227"/>
    </row>
    <row r="35" spans="1:7" x14ac:dyDescent="0.35">
      <c r="A35" s="218"/>
      <c r="B35" s="221"/>
      <c r="C35" s="15" t="s">
        <v>154</v>
      </c>
      <c r="D35" s="15" t="s">
        <v>154</v>
      </c>
      <c r="E35" s="224"/>
      <c r="F35" s="15" t="s">
        <v>954</v>
      </c>
      <c r="G35" s="227"/>
    </row>
    <row r="36" spans="1:7" x14ac:dyDescent="0.35">
      <c r="A36" s="218"/>
      <c r="B36" s="221"/>
      <c r="C36" s="15" t="s">
        <v>152</v>
      </c>
      <c r="D36" s="15" t="s">
        <v>152</v>
      </c>
      <c r="E36" s="224"/>
      <c r="F36" s="15" t="s">
        <v>955</v>
      </c>
      <c r="G36" s="227"/>
    </row>
    <row r="37" spans="1:7" x14ac:dyDescent="0.35">
      <c r="A37" s="218"/>
      <c r="B37" s="221"/>
      <c r="C37" s="15" t="s">
        <v>150</v>
      </c>
      <c r="D37" s="15" t="s">
        <v>150</v>
      </c>
      <c r="E37" s="224"/>
      <c r="F37" s="15" t="s">
        <v>956</v>
      </c>
      <c r="G37" s="227"/>
    </row>
    <row r="38" spans="1:7" x14ac:dyDescent="0.35">
      <c r="A38" s="218"/>
      <c r="B38" s="221"/>
      <c r="C38" s="15" t="s">
        <v>148</v>
      </c>
      <c r="D38" s="15" t="s">
        <v>148</v>
      </c>
      <c r="E38" s="224"/>
      <c r="F38" s="15" t="s">
        <v>957</v>
      </c>
      <c r="G38" s="227"/>
    </row>
    <row r="39" spans="1:7" x14ac:dyDescent="0.35">
      <c r="A39" s="218"/>
      <c r="B39" s="221"/>
      <c r="C39" s="15" t="s">
        <v>146</v>
      </c>
      <c r="D39" s="15" t="s">
        <v>146</v>
      </c>
      <c r="E39" s="224"/>
      <c r="F39" s="15" t="s">
        <v>958</v>
      </c>
      <c r="G39" s="227"/>
    </row>
    <row r="40" spans="1:7" x14ac:dyDescent="0.35">
      <c r="A40" s="218"/>
      <c r="B40" s="221"/>
      <c r="C40" s="15" t="s">
        <v>144</v>
      </c>
      <c r="D40" s="15" t="s">
        <v>144</v>
      </c>
      <c r="E40" s="224"/>
      <c r="F40" s="15" t="s">
        <v>959</v>
      </c>
      <c r="G40" s="227"/>
    </row>
    <row r="41" spans="1:7" x14ac:dyDescent="0.35">
      <c r="A41" s="218"/>
      <c r="B41" s="221"/>
      <c r="C41" s="15" t="s">
        <v>393</v>
      </c>
      <c r="D41" s="15" t="s">
        <v>395</v>
      </c>
      <c r="E41" s="224"/>
      <c r="F41" s="272" t="s">
        <v>394</v>
      </c>
      <c r="G41" s="227"/>
    </row>
    <row r="42" spans="1:7" x14ac:dyDescent="0.35">
      <c r="A42" s="218"/>
      <c r="B42" s="221"/>
      <c r="C42" s="15" t="s">
        <v>393</v>
      </c>
      <c r="D42" s="15" t="s">
        <v>392</v>
      </c>
      <c r="E42" s="224"/>
      <c r="F42" s="272"/>
      <c r="G42" s="227"/>
    </row>
    <row r="43" spans="1:7" ht="15" thickBot="1" x14ac:dyDescent="0.4">
      <c r="A43" s="219"/>
      <c r="B43" s="222"/>
      <c r="C43" s="86" t="s">
        <v>391</v>
      </c>
      <c r="D43" s="86" t="s">
        <v>391</v>
      </c>
      <c r="E43" s="225"/>
      <c r="F43" s="86" t="s">
        <v>1063</v>
      </c>
      <c r="G43" s="228"/>
    </row>
    <row r="44" spans="1:7" x14ac:dyDescent="0.35">
      <c r="A44" s="229" t="s">
        <v>390</v>
      </c>
      <c r="B44" s="230" t="s">
        <v>389</v>
      </c>
      <c r="C44" s="87" t="s">
        <v>38</v>
      </c>
      <c r="D44" s="87" t="s">
        <v>38</v>
      </c>
      <c r="E44" s="248" t="s">
        <v>204</v>
      </c>
      <c r="F44" s="87" t="s">
        <v>380</v>
      </c>
      <c r="G44" s="232"/>
    </row>
    <row r="45" spans="1:7" ht="29" x14ac:dyDescent="0.35">
      <c r="A45" s="218"/>
      <c r="B45" s="221"/>
      <c r="C45" s="15" t="s">
        <v>388</v>
      </c>
      <c r="D45" s="15" t="s">
        <v>388</v>
      </c>
      <c r="E45" s="249"/>
      <c r="F45" s="15" t="s">
        <v>387</v>
      </c>
      <c r="G45" s="227"/>
    </row>
    <row r="46" spans="1:7" ht="29" x14ac:dyDescent="0.35">
      <c r="A46" s="218"/>
      <c r="B46" s="221"/>
      <c r="C46" s="15" t="s">
        <v>386</v>
      </c>
      <c r="D46" s="15" t="s">
        <v>386</v>
      </c>
      <c r="E46" s="249"/>
      <c r="F46" s="15" t="s">
        <v>385</v>
      </c>
      <c r="G46" s="227"/>
    </row>
    <row r="47" spans="1:7" ht="15" thickBot="1" x14ac:dyDescent="0.4">
      <c r="A47" s="219"/>
      <c r="B47" s="222"/>
      <c r="C47" s="86" t="s">
        <v>384</v>
      </c>
      <c r="D47" s="86" t="s">
        <v>384</v>
      </c>
      <c r="E47" s="250"/>
      <c r="F47" s="86" t="s">
        <v>383</v>
      </c>
      <c r="G47" s="228"/>
    </row>
    <row r="48" spans="1:7" ht="28.5" customHeight="1" x14ac:dyDescent="0.35">
      <c r="A48" s="229" t="s">
        <v>382</v>
      </c>
      <c r="B48" s="230" t="s">
        <v>381</v>
      </c>
      <c r="C48" s="87" t="s">
        <v>38</v>
      </c>
      <c r="D48" s="87" t="s">
        <v>38</v>
      </c>
      <c r="E48" s="231" t="s">
        <v>121</v>
      </c>
      <c r="F48" s="87" t="s">
        <v>380</v>
      </c>
      <c r="G48" s="232" t="s">
        <v>374</v>
      </c>
    </row>
    <row r="49" spans="1:7" ht="34.5" customHeight="1" x14ac:dyDescent="0.35">
      <c r="A49" s="218"/>
      <c r="B49" s="221"/>
      <c r="C49" s="15" t="s">
        <v>342</v>
      </c>
      <c r="D49" s="15" t="s">
        <v>342</v>
      </c>
      <c r="E49" s="224"/>
      <c r="F49" s="15" t="s">
        <v>379</v>
      </c>
      <c r="G49" s="227"/>
    </row>
    <row r="50" spans="1:7" ht="26.25" customHeight="1" thickBot="1" x14ac:dyDescent="0.4">
      <c r="A50" s="219"/>
      <c r="B50" s="222"/>
      <c r="C50" s="86" t="s">
        <v>378</v>
      </c>
      <c r="D50" s="86" t="s">
        <v>378</v>
      </c>
      <c r="E50" s="225"/>
      <c r="F50" s="86" t="s">
        <v>377</v>
      </c>
      <c r="G50" s="228"/>
    </row>
    <row r="51" spans="1:7" ht="15" customHeight="1" x14ac:dyDescent="0.35">
      <c r="A51" s="229" t="s">
        <v>376</v>
      </c>
      <c r="B51" s="230" t="s">
        <v>375</v>
      </c>
      <c r="C51" s="87" t="s">
        <v>38</v>
      </c>
      <c r="D51" s="87" t="s">
        <v>38</v>
      </c>
      <c r="E51" s="248" t="s">
        <v>204</v>
      </c>
      <c r="F51" s="87" t="s">
        <v>228</v>
      </c>
      <c r="G51" s="232" t="s">
        <v>374</v>
      </c>
    </row>
    <row r="52" spans="1:7" x14ac:dyDescent="0.35">
      <c r="A52" s="218"/>
      <c r="B52" s="221"/>
      <c r="C52" s="15" t="s">
        <v>115</v>
      </c>
      <c r="D52" s="15" t="s">
        <v>115</v>
      </c>
      <c r="E52" s="249"/>
      <c r="F52" s="15" t="s">
        <v>373</v>
      </c>
      <c r="G52" s="227"/>
    </row>
    <row r="53" spans="1:7" x14ac:dyDescent="0.35">
      <c r="A53" s="218"/>
      <c r="B53" s="221"/>
      <c r="C53" s="15" t="s">
        <v>372</v>
      </c>
      <c r="D53" s="15" t="s">
        <v>372</v>
      </c>
      <c r="E53" s="249"/>
      <c r="F53" s="15" t="s">
        <v>371</v>
      </c>
      <c r="G53" s="227"/>
    </row>
    <row r="54" spans="1:7" ht="15" customHeight="1" x14ac:dyDescent="0.35">
      <c r="A54" s="218"/>
      <c r="B54" s="221"/>
      <c r="C54" s="15" t="s">
        <v>49</v>
      </c>
      <c r="D54" s="15" t="s">
        <v>49</v>
      </c>
      <c r="E54" s="249"/>
      <c r="F54" s="15" t="s">
        <v>370</v>
      </c>
      <c r="G54" s="227"/>
    </row>
    <row r="55" spans="1:7" x14ac:dyDescent="0.35">
      <c r="A55" s="218"/>
      <c r="B55" s="221"/>
      <c r="C55" s="15" t="s">
        <v>369</v>
      </c>
      <c r="D55" s="15" t="s">
        <v>369</v>
      </c>
      <c r="E55" s="249"/>
      <c r="F55" s="15" t="s">
        <v>368</v>
      </c>
      <c r="G55" s="227"/>
    </row>
    <row r="56" spans="1:7" ht="15" thickBot="1" x14ac:dyDescent="0.4">
      <c r="A56" s="219"/>
      <c r="B56" s="222"/>
      <c r="C56" s="86" t="s">
        <v>367</v>
      </c>
      <c r="D56" s="86" t="s">
        <v>367</v>
      </c>
      <c r="E56" s="250"/>
      <c r="F56" s="86" t="s">
        <v>366</v>
      </c>
      <c r="G56" s="228"/>
    </row>
    <row r="57" spans="1:7" x14ac:dyDescent="0.35">
      <c r="A57" s="229" t="s">
        <v>365</v>
      </c>
      <c r="B57" s="230" t="s">
        <v>364</v>
      </c>
      <c r="C57" s="87" t="s">
        <v>115</v>
      </c>
      <c r="D57" s="87" t="s">
        <v>115</v>
      </c>
      <c r="E57" s="231" t="s">
        <v>121</v>
      </c>
      <c r="F57" s="87" t="s">
        <v>363</v>
      </c>
      <c r="G57" s="232"/>
    </row>
    <row r="58" spans="1:7" x14ac:dyDescent="0.35">
      <c r="A58" s="218"/>
      <c r="B58" s="221"/>
      <c r="C58" s="15" t="s">
        <v>135</v>
      </c>
      <c r="D58" s="15" t="s">
        <v>135</v>
      </c>
      <c r="E58" s="224"/>
      <c r="F58" s="15" t="s">
        <v>112</v>
      </c>
      <c r="G58" s="227"/>
    </row>
    <row r="59" spans="1:7" x14ac:dyDescent="0.35">
      <c r="A59" s="218"/>
      <c r="B59" s="221"/>
      <c r="C59" s="15" t="s">
        <v>362</v>
      </c>
      <c r="D59" s="15" t="s">
        <v>362</v>
      </c>
      <c r="E59" s="224"/>
      <c r="F59" s="15" t="s">
        <v>110</v>
      </c>
      <c r="G59" s="227"/>
    </row>
    <row r="60" spans="1:7" x14ac:dyDescent="0.35">
      <c r="A60" s="218"/>
      <c r="B60" s="221"/>
      <c r="C60" s="15" t="s">
        <v>361</v>
      </c>
      <c r="D60" s="15" t="s">
        <v>361</v>
      </c>
      <c r="E60" s="224"/>
      <c r="F60" s="15" t="s">
        <v>360</v>
      </c>
      <c r="G60" s="227"/>
    </row>
    <row r="61" spans="1:7" ht="29" x14ac:dyDescent="0.35">
      <c r="A61" s="218"/>
      <c r="B61" s="221"/>
      <c r="C61" s="15" t="s">
        <v>359</v>
      </c>
      <c r="D61" s="15" t="s">
        <v>359</v>
      </c>
      <c r="E61" s="224"/>
      <c r="F61" s="15" t="s">
        <v>106</v>
      </c>
      <c r="G61" s="227"/>
    </row>
    <row r="62" spans="1:7" x14ac:dyDescent="0.35">
      <c r="A62" s="218"/>
      <c r="B62" s="221"/>
      <c r="C62" s="15" t="s">
        <v>105</v>
      </c>
      <c r="D62" s="15" t="s">
        <v>105</v>
      </c>
      <c r="E62" s="224"/>
      <c r="F62" s="15" t="s">
        <v>104</v>
      </c>
      <c r="G62" s="227"/>
    </row>
    <row r="63" spans="1:7" x14ac:dyDescent="0.35">
      <c r="A63" s="218"/>
      <c r="B63" s="221"/>
      <c r="C63" s="15" t="s">
        <v>358</v>
      </c>
      <c r="D63" s="15" t="s">
        <v>358</v>
      </c>
      <c r="E63" s="224"/>
      <c r="F63" s="15" t="s">
        <v>102</v>
      </c>
      <c r="G63" s="227"/>
    </row>
    <row r="64" spans="1:7" x14ac:dyDescent="0.35">
      <c r="A64" s="218"/>
      <c r="B64" s="221"/>
      <c r="C64" s="15" t="s">
        <v>357</v>
      </c>
      <c r="D64" s="15" t="s">
        <v>357</v>
      </c>
      <c r="E64" s="224"/>
      <c r="F64" s="15" t="s">
        <v>100</v>
      </c>
      <c r="G64" s="227"/>
    </row>
    <row r="65" spans="1:7" x14ac:dyDescent="0.35">
      <c r="A65" s="218"/>
      <c r="B65" s="221"/>
      <c r="C65" s="15" t="s">
        <v>356</v>
      </c>
      <c r="D65" s="15" t="s">
        <v>356</v>
      </c>
      <c r="E65" s="224"/>
      <c r="F65" s="15" t="s">
        <v>98</v>
      </c>
      <c r="G65" s="227"/>
    </row>
    <row r="66" spans="1:7" x14ac:dyDescent="0.35">
      <c r="A66" s="218"/>
      <c r="B66" s="221"/>
      <c r="C66" s="15" t="s">
        <v>355</v>
      </c>
      <c r="D66" s="15" t="s">
        <v>355</v>
      </c>
      <c r="E66" s="224"/>
      <c r="F66" s="15" t="s">
        <v>96</v>
      </c>
      <c r="G66" s="227"/>
    </row>
    <row r="67" spans="1:7" ht="15" thickBot="1" x14ac:dyDescent="0.4">
      <c r="A67" s="219"/>
      <c r="B67" s="187" t="s">
        <v>352</v>
      </c>
      <c r="C67" s="86" t="s">
        <v>354</v>
      </c>
      <c r="D67" s="86" t="s">
        <v>354</v>
      </c>
      <c r="E67" s="225"/>
      <c r="F67" s="86" t="s">
        <v>350</v>
      </c>
      <c r="G67" s="228"/>
    </row>
    <row r="68" spans="1:7" ht="30" customHeight="1" x14ac:dyDescent="0.35">
      <c r="A68" s="229" t="s">
        <v>353</v>
      </c>
      <c r="B68" s="230" t="s">
        <v>352</v>
      </c>
      <c r="C68" s="87" t="s">
        <v>38</v>
      </c>
      <c r="D68" s="87" t="s">
        <v>38</v>
      </c>
      <c r="E68" s="231" t="s">
        <v>121</v>
      </c>
      <c r="F68" s="87" t="s">
        <v>228</v>
      </c>
      <c r="G68" s="232"/>
    </row>
    <row r="69" spans="1:7" x14ac:dyDescent="0.35">
      <c r="A69" s="218"/>
      <c r="B69" s="221"/>
      <c r="C69" s="15" t="s">
        <v>115</v>
      </c>
      <c r="D69" s="15" t="s">
        <v>115</v>
      </c>
      <c r="E69" s="224"/>
      <c r="F69" s="15" t="s">
        <v>351</v>
      </c>
      <c r="G69" s="227"/>
    </row>
    <row r="70" spans="1:7" ht="15" thickBot="1" x14ac:dyDescent="0.4">
      <c r="A70" s="219"/>
      <c r="B70" s="222"/>
      <c r="C70" s="86" t="s">
        <v>221</v>
      </c>
      <c r="D70" s="86" t="s">
        <v>221</v>
      </c>
      <c r="E70" s="225"/>
      <c r="F70" s="86" t="s">
        <v>350</v>
      </c>
      <c r="G70" s="228"/>
    </row>
    <row r="71" spans="1:7" x14ac:dyDescent="0.35">
      <c r="A71" s="229" t="s">
        <v>349</v>
      </c>
      <c r="B71" s="230" t="s">
        <v>348</v>
      </c>
      <c r="C71" s="87" t="s">
        <v>347</v>
      </c>
      <c r="D71" s="87" t="s">
        <v>347</v>
      </c>
      <c r="E71" s="248" t="s">
        <v>204</v>
      </c>
      <c r="F71" s="87" t="s">
        <v>346</v>
      </c>
      <c r="G71" s="232"/>
    </row>
    <row r="72" spans="1:7" ht="29" x14ac:dyDescent="0.35">
      <c r="A72" s="218"/>
      <c r="B72" s="221"/>
      <c r="C72" s="15" t="s">
        <v>345</v>
      </c>
      <c r="D72" s="15" t="s">
        <v>345</v>
      </c>
      <c r="E72" s="249"/>
      <c r="F72" s="15" t="s">
        <v>1023</v>
      </c>
      <c r="G72" s="227"/>
    </row>
    <row r="73" spans="1:7" ht="29" x14ac:dyDescent="0.35">
      <c r="A73" s="218"/>
      <c r="B73" s="221"/>
      <c r="C73" s="15" t="s">
        <v>344</v>
      </c>
      <c r="D73" s="15" t="s">
        <v>344</v>
      </c>
      <c r="E73" s="249"/>
      <c r="F73" s="15" t="s">
        <v>1024</v>
      </c>
      <c r="G73" s="227"/>
    </row>
    <row r="74" spans="1:7" ht="29" x14ac:dyDescent="0.35">
      <c r="A74" s="218"/>
      <c r="B74" s="221"/>
      <c r="C74" s="15" t="s">
        <v>343</v>
      </c>
      <c r="D74" s="15" t="s">
        <v>343</v>
      </c>
      <c r="E74" s="249"/>
      <c r="F74" s="15" t="s">
        <v>1025</v>
      </c>
      <c r="G74" s="227"/>
    </row>
    <row r="75" spans="1:7" ht="29" x14ac:dyDescent="0.35">
      <c r="A75" s="218"/>
      <c r="B75" s="221"/>
      <c r="C75" s="15" t="s">
        <v>342</v>
      </c>
      <c r="D75" s="15" t="s">
        <v>342</v>
      </c>
      <c r="E75" s="249"/>
      <c r="F75" s="15" t="s">
        <v>1026</v>
      </c>
      <c r="G75" s="227"/>
    </row>
    <row r="76" spans="1:7" ht="15" thickBot="1" x14ac:dyDescent="0.4">
      <c r="A76" s="219"/>
      <c r="B76" s="222"/>
      <c r="C76" s="86" t="s">
        <v>341</v>
      </c>
      <c r="D76" s="86" t="s">
        <v>341</v>
      </c>
      <c r="E76" s="250"/>
      <c r="F76" s="86" t="s">
        <v>340</v>
      </c>
      <c r="G76" s="228"/>
    </row>
    <row r="77" spans="1:7" x14ac:dyDescent="0.35">
      <c r="A77" s="270" t="s">
        <v>339</v>
      </c>
      <c r="B77" s="230" t="s">
        <v>338</v>
      </c>
      <c r="C77" s="87" t="s">
        <v>38</v>
      </c>
      <c r="D77" s="87" t="s">
        <v>38</v>
      </c>
      <c r="E77" s="248" t="s">
        <v>204</v>
      </c>
      <c r="F77" s="87" t="s">
        <v>337</v>
      </c>
      <c r="G77" s="232"/>
    </row>
    <row r="78" spans="1:7" x14ac:dyDescent="0.35">
      <c r="A78" s="237"/>
      <c r="B78" s="221"/>
      <c r="C78" s="15" t="s">
        <v>336</v>
      </c>
      <c r="D78" s="15" t="s">
        <v>336</v>
      </c>
      <c r="E78" s="249"/>
      <c r="F78" s="15" t="s">
        <v>335</v>
      </c>
      <c r="G78" s="227"/>
    </row>
    <row r="79" spans="1:7" ht="29" x14ac:dyDescent="0.35">
      <c r="A79" s="237"/>
      <c r="B79" s="221"/>
      <c r="C79" s="15" t="s">
        <v>334</v>
      </c>
      <c r="D79" s="15" t="s">
        <v>334</v>
      </c>
      <c r="E79" s="249"/>
      <c r="F79" s="15" t="s">
        <v>333</v>
      </c>
      <c r="G79" s="227"/>
    </row>
    <row r="80" spans="1:7" x14ac:dyDescent="0.35">
      <c r="A80" s="237"/>
      <c r="B80" s="221"/>
      <c r="C80" s="15" t="s">
        <v>332</v>
      </c>
      <c r="D80" s="15" t="s">
        <v>332</v>
      </c>
      <c r="E80" s="249"/>
      <c r="F80" s="15" t="s">
        <v>331</v>
      </c>
      <c r="G80" s="227"/>
    </row>
    <row r="81" spans="1:7" ht="29.5" thickBot="1" x14ac:dyDescent="0.4">
      <c r="A81" s="271"/>
      <c r="B81" s="222"/>
      <c r="C81" s="86" t="s">
        <v>330</v>
      </c>
      <c r="D81" s="86" t="s">
        <v>330</v>
      </c>
      <c r="E81" s="250"/>
      <c r="F81" s="86" t="s">
        <v>329</v>
      </c>
      <c r="G81" s="228"/>
    </row>
    <row r="82" spans="1:7" x14ac:dyDescent="0.35">
      <c r="A82" s="229" t="s">
        <v>328</v>
      </c>
      <c r="B82" s="230" t="s">
        <v>224</v>
      </c>
      <c r="C82" s="87" t="s">
        <v>38</v>
      </c>
      <c r="D82" s="87" t="s">
        <v>38</v>
      </c>
      <c r="E82" s="231" t="s">
        <v>121</v>
      </c>
      <c r="F82" s="87" t="s">
        <v>228</v>
      </c>
      <c r="G82" s="232" t="s">
        <v>1064</v>
      </c>
    </row>
    <row r="83" spans="1:7" ht="58" x14ac:dyDescent="0.35">
      <c r="A83" s="218"/>
      <c r="B83" s="221"/>
      <c r="C83" s="15" t="s">
        <v>327</v>
      </c>
      <c r="D83" s="15" t="s">
        <v>327</v>
      </c>
      <c r="E83" s="224"/>
      <c r="F83" s="15" t="s">
        <v>326</v>
      </c>
      <c r="G83" s="227"/>
    </row>
    <row r="84" spans="1:7" x14ac:dyDescent="0.35">
      <c r="A84" s="218"/>
      <c r="B84" s="221"/>
      <c r="C84" s="15" t="s">
        <v>325</v>
      </c>
      <c r="D84" s="15" t="s">
        <v>325</v>
      </c>
      <c r="E84" s="224"/>
      <c r="F84" s="15" t="s">
        <v>324</v>
      </c>
      <c r="G84" s="227"/>
    </row>
    <row r="85" spans="1:7" x14ac:dyDescent="0.35">
      <c r="A85" s="218"/>
      <c r="B85" s="221"/>
      <c r="C85" s="15" t="s">
        <v>77</v>
      </c>
      <c r="D85" s="15" t="s">
        <v>77</v>
      </c>
      <c r="E85" s="224"/>
      <c r="F85" s="15" t="s">
        <v>323</v>
      </c>
      <c r="G85" s="227"/>
    </row>
    <row r="86" spans="1:7" ht="131" thickBot="1" x14ac:dyDescent="0.4">
      <c r="A86" s="219"/>
      <c r="B86" s="222"/>
      <c r="C86" s="86" t="s">
        <v>322</v>
      </c>
      <c r="D86" s="86"/>
      <c r="E86" s="225"/>
      <c r="F86" s="86" t="s">
        <v>321</v>
      </c>
      <c r="G86" s="228"/>
    </row>
    <row r="87" spans="1:7" x14ac:dyDescent="0.35">
      <c r="A87" s="229" t="s">
        <v>320</v>
      </c>
      <c r="B87" s="230" t="s">
        <v>319</v>
      </c>
      <c r="C87" s="87" t="s">
        <v>38</v>
      </c>
      <c r="D87" s="87" t="s">
        <v>38</v>
      </c>
      <c r="E87" s="231" t="s">
        <v>121</v>
      </c>
      <c r="F87" s="87" t="s">
        <v>228</v>
      </c>
      <c r="G87" s="232"/>
    </row>
    <row r="88" spans="1:7" x14ac:dyDescent="0.35">
      <c r="A88" s="218"/>
      <c r="B88" s="221"/>
      <c r="C88" s="15" t="s">
        <v>318</v>
      </c>
      <c r="D88" s="15" t="s">
        <v>318</v>
      </c>
      <c r="E88" s="224"/>
      <c r="F88" s="15" t="s">
        <v>317</v>
      </c>
      <c r="G88" s="227"/>
    </row>
    <row r="89" spans="1:7" x14ac:dyDescent="0.35">
      <c r="A89" s="218"/>
      <c r="B89" s="221"/>
      <c r="C89" s="15" t="s">
        <v>316</v>
      </c>
      <c r="D89" s="15" t="s">
        <v>316</v>
      </c>
      <c r="E89" s="224"/>
      <c r="F89" s="15" t="s">
        <v>315</v>
      </c>
      <c r="G89" s="227"/>
    </row>
    <row r="90" spans="1:7" x14ac:dyDescent="0.35">
      <c r="A90" s="218"/>
      <c r="B90" s="221"/>
      <c r="C90" s="15" t="s">
        <v>314</v>
      </c>
      <c r="D90" s="15" t="s">
        <v>314</v>
      </c>
      <c r="E90" s="224"/>
      <c r="F90" s="15" t="s">
        <v>313</v>
      </c>
      <c r="G90" s="227"/>
    </row>
    <row r="91" spans="1:7" x14ac:dyDescent="0.35">
      <c r="A91" s="218"/>
      <c r="B91" s="221"/>
      <c r="C91" s="15" t="s">
        <v>312</v>
      </c>
      <c r="D91" s="15" t="s">
        <v>312</v>
      </c>
      <c r="E91" s="224"/>
      <c r="F91" s="15" t="s">
        <v>311</v>
      </c>
      <c r="G91" s="227"/>
    </row>
    <row r="92" spans="1:7" x14ac:dyDescent="0.35">
      <c r="A92" s="218"/>
      <c r="B92" s="221"/>
      <c r="C92" s="15" t="s">
        <v>310</v>
      </c>
      <c r="D92" s="15" t="s">
        <v>310</v>
      </c>
      <c r="E92" s="224"/>
      <c r="F92" s="15" t="s">
        <v>309</v>
      </c>
      <c r="G92" s="227"/>
    </row>
    <row r="93" spans="1:7" x14ac:dyDescent="0.35">
      <c r="A93" s="218"/>
      <c r="B93" s="221"/>
      <c r="C93" s="15" t="s">
        <v>308</v>
      </c>
      <c r="D93" s="15" t="s">
        <v>308</v>
      </c>
      <c r="E93" s="224"/>
      <c r="F93" s="15" t="s">
        <v>307</v>
      </c>
      <c r="G93" s="227"/>
    </row>
    <row r="94" spans="1:7" x14ac:dyDescent="0.35">
      <c r="A94" s="218"/>
      <c r="B94" s="221"/>
      <c r="C94" s="15" t="s">
        <v>306</v>
      </c>
      <c r="D94" s="15" t="s">
        <v>306</v>
      </c>
      <c r="E94" s="224"/>
      <c r="F94" s="15" t="s">
        <v>305</v>
      </c>
      <c r="G94" s="227"/>
    </row>
    <row r="95" spans="1:7" x14ac:dyDescent="0.35">
      <c r="A95" s="218"/>
      <c r="B95" s="221"/>
      <c r="C95" s="15" t="s">
        <v>304</v>
      </c>
      <c r="D95" s="15" t="s">
        <v>304</v>
      </c>
      <c r="E95" s="224"/>
      <c r="F95" s="15" t="s">
        <v>303</v>
      </c>
      <c r="G95" s="227"/>
    </row>
    <row r="96" spans="1:7" x14ac:dyDescent="0.35">
      <c r="A96" s="218"/>
      <c r="B96" s="221"/>
      <c r="C96" s="15" t="s">
        <v>302</v>
      </c>
      <c r="D96" s="16" t="s">
        <v>302</v>
      </c>
      <c r="E96" s="224"/>
      <c r="F96" s="15" t="s">
        <v>301</v>
      </c>
      <c r="G96" s="227"/>
    </row>
    <row r="97" spans="1:8" x14ac:dyDescent="0.35">
      <c r="A97" s="218"/>
      <c r="B97" s="221"/>
      <c r="C97" s="15" t="s">
        <v>300</v>
      </c>
      <c r="D97" s="15" t="s">
        <v>300</v>
      </c>
      <c r="E97" s="224"/>
      <c r="F97" s="15" t="s">
        <v>299</v>
      </c>
      <c r="G97" s="227"/>
    </row>
    <row r="98" spans="1:8" ht="15" thickBot="1" x14ac:dyDescent="0.4">
      <c r="A98" s="219"/>
      <c r="B98" s="222"/>
      <c r="C98" s="86" t="s">
        <v>298</v>
      </c>
      <c r="D98" s="86" t="s">
        <v>298</v>
      </c>
      <c r="E98" s="225"/>
      <c r="F98" s="86" t="s">
        <v>297</v>
      </c>
      <c r="G98" s="228"/>
    </row>
    <row r="99" spans="1:8" x14ac:dyDescent="0.35">
      <c r="A99" s="229" t="s">
        <v>296</v>
      </c>
      <c r="B99" s="230" t="s">
        <v>295</v>
      </c>
      <c r="C99" s="87" t="s">
        <v>38</v>
      </c>
      <c r="D99" s="87"/>
      <c r="E99" s="267" t="s">
        <v>294</v>
      </c>
      <c r="F99" s="87" t="s">
        <v>228</v>
      </c>
      <c r="G99" s="232"/>
    </row>
    <row r="100" spans="1:8" x14ac:dyDescent="0.35">
      <c r="A100" s="218"/>
      <c r="B100" s="221"/>
      <c r="C100" s="15" t="s">
        <v>293</v>
      </c>
      <c r="D100" s="15" t="s">
        <v>293</v>
      </c>
      <c r="E100" s="268"/>
      <c r="F100" s="15" t="s">
        <v>292</v>
      </c>
      <c r="G100" s="227"/>
    </row>
    <row r="101" spans="1:8" x14ac:dyDescent="0.35">
      <c r="A101" s="218"/>
      <c r="B101" s="221"/>
      <c r="C101" s="15" t="s">
        <v>291</v>
      </c>
      <c r="D101" s="15" t="s">
        <v>291</v>
      </c>
      <c r="E101" s="268"/>
      <c r="F101" s="15" t="s">
        <v>290</v>
      </c>
      <c r="G101" s="227"/>
    </row>
    <row r="102" spans="1:8" x14ac:dyDescent="0.35">
      <c r="A102" s="218"/>
      <c r="B102" s="221"/>
      <c r="C102" s="15" t="s">
        <v>289</v>
      </c>
      <c r="D102" s="15" t="s">
        <v>289</v>
      </c>
      <c r="E102" s="268"/>
      <c r="F102" s="15" t="s">
        <v>288</v>
      </c>
      <c r="G102" s="227"/>
    </row>
    <row r="103" spans="1:8" x14ac:dyDescent="0.35">
      <c r="A103" s="218"/>
      <c r="B103" s="221"/>
      <c r="C103" s="15" t="s">
        <v>287</v>
      </c>
      <c r="D103" s="15" t="s">
        <v>287</v>
      </c>
      <c r="E103" s="268"/>
      <c r="F103" s="15" t="s">
        <v>286</v>
      </c>
      <c r="G103" s="227"/>
    </row>
    <row r="104" spans="1:8" x14ac:dyDescent="0.35">
      <c r="A104" s="218"/>
      <c r="B104" s="221"/>
      <c r="C104" s="15" t="s">
        <v>285</v>
      </c>
      <c r="D104" s="15" t="s">
        <v>285</v>
      </c>
      <c r="E104" s="268"/>
      <c r="F104" s="15" t="s">
        <v>284</v>
      </c>
      <c r="G104" s="227"/>
    </row>
    <row r="105" spans="1:8" x14ac:dyDescent="0.35">
      <c r="A105" s="218"/>
      <c r="B105" s="221"/>
      <c r="C105" s="15" t="s">
        <v>283</v>
      </c>
      <c r="D105" s="15" t="s">
        <v>283</v>
      </c>
      <c r="E105" s="268"/>
      <c r="F105" s="15" t="s">
        <v>282</v>
      </c>
      <c r="G105" s="227"/>
    </row>
    <row r="106" spans="1:8" ht="15" thickBot="1" x14ac:dyDescent="0.4">
      <c r="A106" s="219"/>
      <c r="B106" s="222"/>
      <c r="C106" s="86" t="s">
        <v>281</v>
      </c>
      <c r="D106" s="86" t="s">
        <v>281</v>
      </c>
      <c r="E106" s="269"/>
      <c r="F106" s="86" t="s">
        <v>280</v>
      </c>
      <c r="G106" s="228"/>
    </row>
    <row r="107" spans="1:8" x14ac:dyDescent="0.35">
      <c r="A107" s="229" t="s">
        <v>279</v>
      </c>
      <c r="B107" s="230" t="s">
        <v>278</v>
      </c>
      <c r="C107" s="87" t="s">
        <v>38</v>
      </c>
      <c r="D107" s="87"/>
      <c r="E107" s="248" t="s">
        <v>204</v>
      </c>
      <c r="F107" s="87" t="s">
        <v>228</v>
      </c>
      <c r="G107" s="232"/>
    </row>
    <row r="108" spans="1:8" x14ac:dyDescent="0.35">
      <c r="A108" s="218"/>
      <c r="B108" s="221"/>
      <c r="C108" s="15" t="s">
        <v>277</v>
      </c>
      <c r="D108" s="15" t="s">
        <v>277</v>
      </c>
      <c r="E108" s="249"/>
      <c r="F108" s="15" t="s">
        <v>276</v>
      </c>
      <c r="G108" s="227"/>
    </row>
    <row r="109" spans="1:8" x14ac:dyDescent="0.35">
      <c r="A109" s="218"/>
      <c r="B109" s="221"/>
      <c r="C109" s="15" t="s">
        <v>275</v>
      </c>
      <c r="D109" s="15" t="s">
        <v>275</v>
      </c>
      <c r="E109" s="249"/>
      <c r="F109" s="15" t="s">
        <v>274</v>
      </c>
      <c r="G109" s="227"/>
    </row>
    <row r="110" spans="1:8" x14ac:dyDescent="0.35">
      <c r="A110" s="218"/>
      <c r="B110" s="221"/>
      <c r="C110" s="15" t="s">
        <v>273</v>
      </c>
      <c r="D110" s="15" t="s">
        <v>273</v>
      </c>
      <c r="E110" s="249"/>
      <c r="F110" s="15" t="s">
        <v>272</v>
      </c>
      <c r="G110" s="227"/>
    </row>
    <row r="111" spans="1:8" ht="15" thickBot="1" x14ac:dyDescent="0.4">
      <c r="A111" s="251"/>
      <c r="B111" s="239"/>
      <c r="C111" s="88" t="s">
        <v>271</v>
      </c>
      <c r="D111" s="88" t="s">
        <v>271</v>
      </c>
      <c r="E111" s="252"/>
      <c r="F111" s="88" t="s">
        <v>270</v>
      </c>
      <c r="G111" s="241"/>
    </row>
    <row r="112" spans="1:8" s="197" customFormat="1" x14ac:dyDescent="0.35">
      <c r="A112" s="258" t="s">
        <v>1096</v>
      </c>
      <c r="B112" s="261"/>
      <c r="C112" s="85" t="s">
        <v>27</v>
      </c>
      <c r="D112" s="85"/>
      <c r="E112" s="255" t="s">
        <v>121</v>
      </c>
      <c r="F112" s="85" t="s">
        <v>1097</v>
      </c>
      <c r="G112" s="264" t="s">
        <v>1098</v>
      </c>
      <c r="H112" s="190"/>
    </row>
    <row r="113" spans="1:8" s="197" customFormat="1" x14ac:dyDescent="0.35">
      <c r="A113" s="259"/>
      <c r="B113" s="262"/>
      <c r="C113" s="213" t="s">
        <v>1099</v>
      </c>
      <c r="D113" s="212"/>
      <c r="E113" s="256"/>
      <c r="F113" s="212" t="s">
        <v>218</v>
      </c>
      <c r="G113" s="265"/>
      <c r="H113" s="190"/>
    </row>
    <row r="114" spans="1:8" s="197" customFormat="1" x14ac:dyDescent="0.35">
      <c r="A114" s="259"/>
      <c r="B114" s="262"/>
      <c r="C114" s="213" t="s">
        <v>1100</v>
      </c>
      <c r="D114" s="212"/>
      <c r="E114" s="256"/>
      <c r="F114" s="212" t="s">
        <v>217</v>
      </c>
      <c r="G114" s="265"/>
      <c r="H114" s="190"/>
    </row>
    <row r="115" spans="1:8" s="197" customFormat="1" ht="13.5" customHeight="1" x14ac:dyDescent="0.35">
      <c r="A115" s="259"/>
      <c r="B115" s="262"/>
      <c r="C115" s="210" t="s">
        <v>1101</v>
      </c>
      <c r="D115" s="212"/>
      <c r="E115" s="256"/>
      <c r="F115" s="212" t="s">
        <v>1102</v>
      </c>
      <c r="G115" s="265"/>
      <c r="H115" s="190"/>
    </row>
    <row r="116" spans="1:8" s="197" customFormat="1" ht="62.5" customHeight="1" x14ac:dyDescent="0.35">
      <c r="A116" s="259"/>
      <c r="B116" s="262"/>
      <c r="C116" s="211" t="s">
        <v>1103</v>
      </c>
      <c r="D116" s="212"/>
      <c r="E116" s="256"/>
      <c r="F116" s="212" t="s">
        <v>1104</v>
      </c>
      <c r="G116" s="265"/>
      <c r="H116" s="190"/>
    </row>
    <row r="117" spans="1:8" s="197" customFormat="1" x14ac:dyDescent="0.35">
      <c r="A117" s="259"/>
      <c r="B117" s="262"/>
      <c r="C117" s="209" t="s">
        <v>90</v>
      </c>
      <c r="D117" s="212"/>
      <c r="E117" s="256"/>
      <c r="F117" s="212" t="s">
        <v>1105</v>
      </c>
      <c r="G117" s="265"/>
      <c r="H117" s="190"/>
    </row>
    <row r="118" spans="1:8" s="197" customFormat="1" x14ac:dyDescent="0.35">
      <c r="A118" s="259"/>
      <c r="B118" s="262"/>
      <c r="C118" s="209" t="s">
        <v>137</v>
      </c>
      <c r="D118" s="212"/>
      <c r="E118" s="256"/>
      <c r="F118" s="212" t="s">
        <v>1106</v>
      </c>
      <c r="G118" s="265"/>
      <c r="H118" s="190"/>
    </row>
    <row r="119" spans="1:8" s="206" customFormat="1" ht="15" thickBot="1" x14ac:dyDescent="0.4">
      <c r="A119" s="260"/>
      <c r="B119" s="263"/>
      <c r="C119" s="205" t="s">
        <v>1107</v>
      </c>
      <c r="D119" s="86"/>
      <c r="E119" s="257"/>
      <c r="F119" s="86" t="s">
        <v>1108</v>
      </c>
      <c r="G119" s="266"/>
      <c r="H119" s="190"/>
    </row>
    <row r="120" spans="1:8" x14ac:dyDescent="0.35">
      <c r="A120" s="229" t="s">
        <v>269</v>
      </c>
      <c r="B120" s="230" t="s">
        <v>268</v>
      </c>
      <c r="C120" s="87" t="s">
        <v>38</v>
      </c>
      <c r="D120" s="87" t="s">
        <v>38</v>
      </c>
      <c r="E120" s="253" t="s">
        <v>204</v>
      </c>
      <c r="F120" s="87" t="s">
        <v>228</v>
      </c>
      <c r="G120" s="232" t="s">
        <v>1111</v>
      </c>
    </row>
    <row r="121" spans="1:8" x14ac:dyDescent="0.35">
      <c r="A121" s="218"/>
      <c r="B121" s="221"/>
      <c r="C121" s="15" t="s">
        <v>267</v>
      </c>
      <c r="D121" s="15" t="s">
        <v>266</v>
      </c>
      <c r="E121" s="254"/>
      <c r="F121" s="15" t="s">
        <v>265</v>
      </c>
      <c r="G121" s="227"/>
    </row>
    <row r="122" spans="1:8" x14ac:dyDescent="0.35">
      <c r="A122" s="218"/>
      <c r="B122" s="221"/>
      <c r="C122" s="15" t="s">
        <v>264</v>
      </c>
      <c r="D122" s="15" t="s">
        <v>263</v>
      </c>
      <c r="E122" s="254"/>
      <c r="F122" s="15" t="s">
        <v>262</v>
      </c>
      <c r="G122" s="227"/>
    </row>
    <row r="123" spans="1:8" x14ac:dyDescent="0.35">
      <c r="A123" s="218"/>
      <c r="B123" s="221"/>
      <c r="C123" s="15" t="s">
        <v>261</v>
      </c>
      <c r="D123" s="15" t="s">
        <v>260</v>
      </c>
      <c r="E123" s="254"/>
      <c r="F123" s="15" t="s">
        <v>259</v>
      </c>
      <c r="G123" s="227"/>
    </row>
    <row r="124" spans="1:8" x14ac:dyDescent="0.35">
      <c r="A124" s="218"/>
      <c r="B124" s="221"/>
      <c r="C124" s="15" t="s">
        <v>258</v>
      </c>
      <c r="D124" s="15" t="s">
        <v>257</v>
      </c>
      <c r="E124" s="254"/>
      <c r="F124" s="15" t="s">
        <v>256</v>
      </c>
      <c r="G124" s="227"/>
    </row>
    <row r="125" spans="1:8" x14ac:dyDescent="0.35">
      <c r="A125" s="218"/>
      <c r="B125" s="221"/>
      <c r="C125" s="15" t="s">
        <v>255</v>
      </c>
      <c r="D125" s="15" t="s">
        <v>255</v>
      </c>
      <c r="E125" s="254"/>
      <c r="F125" s="15" t="s">
        <v>254</v>
      </c>
      <c r="G125" s="227"/>
    </row>
    <row r="126" spans="1:8" x14ac:dyDescent="0.35">
      <c r="A126" s="218"/>
      <c r="B126" s="221"/>
      <c r="C126" s="15" t="s">
        <v>253</v>
      </c>
      <c r="D126" s="15" t="s">
        <v>252</v>
      </c>
      <c r="E126" s="254"/>
      <c r="F126" s="15" t="s">
        <v>251</v>
      </c>
      <c r="G126" s="227"/>
    </row>
    <row r="127" spans="1:8" x14ac:dyDescent="0.35">
      <c r="A127" s="218"/>
      <c r="B127" s="221"/>
      <c r="C127" s="15" t="s">
        <v>250</v>
      </c>
      <c r="D127" s="15" t="s">
        <v>250</v>
      </c>
      <c r="E127" s="254"/>
      <c r="F127" s="15" t="s">
        <v>249</v>
      </c>
      <c r="G127" s="227"/>
    </row>
    <row r="128" spans="1:8" s="208" customFormat="1" x14ac:dyDescent="0.35">
      <c r="A128" s="251"/>
      <c r="B128" s="214"/>
      <c r="C128" s="88" t="s">
        <v>1109</v>
      </c>
      <c r="D128" s="88"/>
      <c r="E128" s="248"/>
      <c r="F128" s="88" t="s">
        <v>1110</v>
      </c>
      <c r="G128" s="241"/>
      <c r="H128" s="190"/>
    </row>
    <row r="129" spans="1:7" ht="15" thickBot="1" x14ac:dyDescent="0.4">
      <c r="A129" s="219"/>
      <c r="B129" s="203" t="s">
        <v>248</v>
      </c>
      <c r="C129" s="86" t="s">
        <v>247</v>
      </c>
      <c r="D129" s="86" t="s">
        <v>246</v>
      </c>
      <c r="E129" s="188" t="s">
        <v>121</v>
      </c>
      <c r="F129" s="86" t="s">
        <v>245</v>
      </c>
      <c r="G129" s="228"/>
    </row>
    <row r="130" spans="1:7" x14ac:dyDescent="0.35">
      <c r="A130" s="229" t="s">
        <v>244</v>
      </c>
      <c r="B130" s="230" t="s">
        <v>243</v>
      </c>
      <c r="C130" s="87" t="s">
        <v>38</v>
      </c>
      <c r="D130" s="87" t="s">
        <v>38</v>
      </c>
      <c r="E130" s="248" t="s">
        <v>204</v>
      </c>
      <c r="F130" s="87" t="s">
        <v>228</v>
      </c>
      <c r="G130" s="232" t="s">
        <v>1065</v>
      </c>
    </row>
    <row r="131" spans="1:7" x14ac:dyDescent="0.35">
      <c r="A131" s="218"/>
      <c r="B131" s="221"/>
      <c r="C131" s="15" t="s">
        <v>242</v>
      </c>
      <c r="D131" s="15" t="s">
        <v>242</v>
      </c>
      <c r="E131" s="249"/>
      <c r="F131" s="15" t="s">
        <v>241</v>
      </c>
      <c r="G131" s="227"/>
    </row>
    <row r="132" spans="1:7" x14ac:dyDescent="0.35">
      <c r="A132" s="218"/>
      <c r="B132" s="221"/>
      <c r="C132" s="15" t="s">
        <v>240</v>
      </c>
      <c r="D132" s="15" t="s">
        <v>240</v>
      </c>
      <c r="E132" s="249"/>
      <c r="F132" s="15" t="s">
        <v>239</v>
      </c>
      <c r="G132" s="227"/>
    </row>
    <row r="133" spans="1:7" ht="44" thickBot="1" x14ac:dyDescent="0.4">
      <c r="A133" s="219"/>
      <c r="B133" s="222"/>
      <c r="C133" s="86" t="s">
        <v>238</v>
      </c>
      <c r="D133" s="86" t="s">
        <v>238</v>
      </c>
      <c r="E133" s="250"/>
      <c r="F133" s="86" t="s">
        <v>1008</v>
      </c>
      <c r="G133" s="228"/>
    </row>
    <row r="134" spans="1:7" ht="14.9" customHeight="1" x14ac:dyDescent="0.35">
      <c r="A134" s="229" t="s">
        <v>237</v>
      </c>
      <c r="B134" s="230" t="s">
        <v>236</v>
      </c>
      <c r="C134" s="87" t="s">
        <v>38</v>
      </c>
      <c r="D134" s="87" t="s">
        <v>38</v>
      </c>
      <c r="E134" s="231" t="s">
        <v>121</v>
      </c>
      <c r="F134" s="87" t="s">
        <v>228</v>
      </c>
      <c r="G134" s="232" t="s">
        <v>1066</v>
      </c>
    </row>
    <row r="135" spans="1:7" x14ac:dyDescent="0.35">
      <c r="A135" s="218"/>
      <c r="B135" s="221"/>
      <c r="C135" s="15" t="s">
        <v>235</v>
      </c>
      <c r="D135" s="15" t="s">
        <v>235</v>
      </c>
      <c r="E135" s="224"/>
      <c r="F135" s="15" t="s">
        <v>234</v>
      </c>
      <c r="G135" s="227"/>
    </row>
    <row r="136" spans="1:7" x14ac:dyDescent="0.35">
      <c r="A136" s="218"/>
      <c r="B136" s="221"/>
      <c r="C136" s="15" t="s">
        <v>233</v>
      </c>
      <c r="D136" s="15" t="s">
        <v>233</v>
      </c>
      <c r="E136" s="224"/>
      <c r="F136" s="15" t="s">
        <v>232</v>
      </c>
      <c r="G136" s="227"/>
    </row>
    <row r="137" spans="1:7" x14ac:dyDescent="0.35">
      <c r="A137" s="218"/>
      <c r="B137" s="221"/>
      <c r="C137" s="15" t="s">
        <v>231</v>
      </c>
      <c r="D137" s="15" t="s">
        <v>231</v>
      </c>
      <c r="E137" s="224"/>
      <c r="F137" s="15" t="s">
        <v>1067</v>
      </c>
      <c r="G137" s="227"/>
    </row>
    <row r="138" spans="1:7" x14ac:dyDescent="0.35">
      <c r="A138" s="218"/>
      <c r="B138" s="221"/>
      <c r="C138" s="15" t="s">
        <v>77</v>
      </c>
      <c r="D138" s="15" t="s">
        <v>77</v>
      </c>
      <c r="E138" s="224"/>
      <c r="F138" s="15" t="s">
        <v>230</v>
      </c>
      <c r="G138" s="227"/>
    </row>
    <row r="139" spans="1:7" x14ac:dyDescent="0.35">
      <c r="A139" s="218"/>
      <c r="B139" s="221"/>
      <c r="C139" s="15" t="s">
        <v>53</v>
      </c>
      <c r="D139" s="15"/>
      <c r="E139" s="224"/>
      <c r="F139" s="15" t="s">
        <v>218</v>
      </c>
      <c r="G139" s="227"/>
    </row>
    <row r="140" spans="1:7" x14ac:dyDescent="0.35">
      <c r="A140" s="218"/>
      <c r="B140" s="221"/>
      <c r="C140" s="15" t="s">
        <v>54</v>
      </c>
      <c r="D140" s="15"/>
      <c r="E140" s="224"/>
      <c r="F140" s="15" t="s">
        <v>217</v>
      </c>
      <c r="G140" s="227"/>
    </row>
    <row r="141" spans="1:7" x14ac:dyDescent="0.35">
      <c r="A141" s="218"/>
      <c r="B141" s="221"/>
      <c r="C141" s="15" t="s">
        <v>932</v>
      </c>
      <c r="D141" s="15"/>
      <c r="E141" s="224"/>
      <c r="F141" s="15" t="s">
        <v>1068</v>
      </c>
      <c r="G141" s="227"/>
    </row>
    <row r="142" spans="1:7" x14ac:dyDescent="0.35">
      <c r="A142" s="218"/>
      <c r="B142" s="221"/>
      <c r="C142" s="15" t="s">
        <v>1069</v>
      </c>
      <c r="D142" s="15"/>
      <c r="E142" s="224"/>
      <c r="F142" s="15" t="s">
        <v>1070</v>
      </c>
      <c r="G142" s="227"/>
    </row>
    <row r="143" spans="1:7" x14ac:dyDescent="0.35">
      <c r="A143" s="218"/>
      <c r="B143" s="221"/>
      <c r="C143" s="15" t="s">
        <v>930</v>
      </c>
      <c r="D143" s="15"/>
      <c r="E143" s="224"/>
      <c r="F143" s="15" t="s">
        <v>1071</v>
      </c>
      <c r="G143" s="227"/>
    </row>
    <row r="144" spans="1:7" x14ac:dyDescent="0.35">
      <c r="A144" s="218"/>
      <c r="B144" s="221"/>
      <c r="C144" s="15" t="s">
        <v>928</v>
      </c>
      <c r="D144" s="15"/>
      <c r="E144" s="224"/>
      <c r="F144" s="15" t="s">
        <v>1072</v>
      </c>
      <c r="G144" s="227"/>
    </row>
    <row r="145" spans="1:7" ht="15" thickBot="1" x14ac:dyDescent="0.4">
      <c r="A145" s="219"/>
      <c r="B145" s="222"/>
      <c r="C145" s="86" t="s">
        <v>945</v>
      </c>
      <c r="D145" s="86"/>
      <c r="E145" s="225"/>
      <c r="F145" s="86" t="s">
        <v>1073</v>
      </c>
      <c r="G145" s="228"/>
    </row>
    <row r="146" spans="1:7" x14ac:dyDescent="0.35">
      <c r="A146" s="229" t="s">
        <v>229</v>
      </c>
      <c r="B146" s="230" t="s">
        <v>229</v>
      </c>
      <c r="C146" s="87" t="s">
        <v>38</v>
      </c>
      <c r="D146" s="87" t="s">
        <v>38</v>
      </c>
      <c r="E146" s="231" t="s">
        <v>121</v>
      </c>
      <c r="F146" s="87" t="s">
        <v>228</v>
      </c>
      <c r="G146" s="232"/>
    </row>
    <row r="147" spans="1:7" x14ac:dyDescent="0.35">
      <c r="A147" s="218"/>
      <c r="B147" s="221"/>
      <c r="C147" s="15" t="s">
        <v>227</v>
      </c>
      <c r="D147" s="15" t="s">
        <v>227</v>
      </c>
      <c r="E147" s="224"/>
      <c r="F147" s="15" t="s">
        <v>226</v>
      </c>
      <c r="G147" s="227"/>
    </row>
    <row r="148" spans="1:7" x14ac:dyDescent="0.35">
      <c r="A148" s="218"/>
      <c r="B148" s="221"/>
      <c r="C148" s="15" t="s">
        <v>50</v>
      </c>
      <c r="D148" s="15" t="s">
        <v>50</v>
      </c>
      <c r="E148" s="224"/>
      <c r="F148" s="15" t="s">
        <v>225</v>
      </c>
      <c r="G148" s="227"/>
    </row>
    <row r="149" spans="1:7" x14ac:dyDescent="0.35">
      <c r="A149" s="218"/>
      <c r="B149" s="186" t="s">
        <v>224</v>
      </c>
      <c r="C149" s="15" t="s">
        <v>223</v>
      </c>
      <c r="D149" s="15" t="s">
        <v>77</v>
      </c>
      <c r="E149" s="224"/>
      <c r="F149" s="15" t="s">
        <v>222</v>
      </c>
      <c r="G149" s="227"/>
    </row>
    <row r="150" spans="1:7" x14ac:dyDescent="0.35">
      <c r="A150" s="218"/>
      <c r="B150" s="221" t="s">
        <v>1074</v>
      </c>
      <c r="C150" s="15" t="s">
        <v>221</v>
      </c>
      <c r="D150" s="15"/>
      <c r="E150" s="224"/>
      <c r="F150" s="15" t="s">
        <v>220</v>
      </c>
      <c r="G150" s="227"/>
    </row>
    <row r="151" spans="1:7" x14ac:dyDescent="0.35">
      <c r="A151" s="218"/>
      <c r="B151" s="221"/>
      <c r="C151" s="15" t="s">
        <v>219</v>
      </c>
      <c r="D151" s="15"/>
      <c r="E151" s="224"/>
      <c r="F151" s="15" t="s">
        <v>1075</v>
      </c>
      <c r="G151" s="227"/>
    </row>
    <row r="152" spans="1:7" x14ac:dyDescent="0.35">
      <c r="A152" s="218"/>
      <c r="B152" s="221"/>
      <c r="C152" s="16" t="s">
        <v>125</v>
      </c>
      <c r="D152" s="16"/>
      <c r="E152" s="224"/>
      <c r="F152" s="15" t="s">
        <v>218</v>
      </c>
      <c r="G152" s="227"/>
    </row>
    <row r="153" spans="1:7" x14ac:dyDescent="0.35">
      <c r="A153" s="218"/>
      <c r="B153" s="221"/>
      <c r="C153" s="16" t="s">
        <v>124</v>
      </c>
      <c r="D153" s="16"/>
      <c r="E153" s="224"/>
      <c r="F153" s="15" t="s">
        <v>217</v>
      </c>
      <c r="G153" s="227"/>
    </row>
    <row r="154" spans="1:7" x14ac:dyDescent="0.35">
      <c r="A154" s="218"/>
      <c r="B154" s="221"/>
      <c r="C154" s="16" t="s">
        <v>932</v>
      </c>
      <c r="D154" s="16"/>
      <c r="E154" s="224"/>
      <c r="F154" s="15" t="s">
        <v>1076</v>
      </c>
      <c r="G154" s="227"/>
    </row>
    <row r="155" spans="1:7" x14ac:dyDescent="0.35">
      <c r="A155" s="218"/>
      <c r="B155" s="221"/>
      <c r="C155" s="16" t="s">
        <v>933</v>
      </c>
      <c r="D155" s="16"/>
      <c r="E155" s="224"/>
      <c r="F155" s="15" t="s">
        <v>1077</v>
      </c>
      <c r="G155" s="227"/>
    </row>
    <row r="156" spans="1:7" x14ac:dyDescent="0.35">
      <c r="A156" s="218"/>
      <c r="B156" s="221"/>
      <c r="C156" s="16" t="s">
        <v>927</v>
      </c>
      <c r="D156" s="16"/>
      <c r="E156" s="224"/>
      <c r="F156" s="15" t="s">
        <v>1078</v>
      </c>
      <c r="G156" s="227"/>
    </row>
    <row r="157" spans="1:7" x14ac:dyDescent="0.35">
      <c r="A157" s="218"/>
      <c r="B157" s="221"/>
      <c r="C157" s="16" t="s">
        <v>928</v>
      </c>
      <c r="D157" s="16"/>
      <c r="E157" s="224"/>
      <c r="F157" s="15" t="s">
        <v>1079</v>
      </c>
      <c r="G157" s="227"/>
    </row>
    <row r="158" spans="1:7" x14ac:dyDescent="0.35">
      <c r="A158" s="218"/>
      <c r="B158" s="221"/>
      <c r="C158" s="16" t="s">
        <v>929</v>
      </c>
      <c r="D158" s="16"/>
      <c r="E158" s="224"/>
      <c r="F158" s="15" t="s">
        <v>1080</v>
      </c>
      <c r="G158" s="227"/>
    </row>
    <row r="159" spans="1:7" ht="15" thickBot="1" x14ac:dyDescent="0.4">
      <c r="A159" s="219"/>
      <c r="B159" s="222"/>
      <c r="C159" s="90" t="s">
        <v>946</v>
      </c>
      <c r="D159" s="90"/>
      <c r="E159" s="225"/>
      <c r="F159" s="86" t="s">
        <v>1081</v>
      </c>
      <c r="G159" s="228"/>
    </row>
    <row r="160" spans="1:7" x14ac:dyDescent="0.35">
      <c r="A160" s="229" t="s">
        <v>216</v>
      </c>
      <c r="B160" s="230" t="s">
        <v>215</v>
      </c>
      <c r="C160" s="87" t="s">
        <v>38</v>
      </c>
      <c r="D160" s="87" t="s">
        <v>38</v>
      </c>
      <c r="E160" s="248" t="s">
        <v>204</v>
      </c>
      <c r="F160" s="87" t="s">
        <v>214</v>
      </c>
      <c r="G160" s="232"/>
    </row>
    <row r="161" spans="1:7" x14ac:dyDescent="0.35">
      <c r="A161" s="218"/>
      <c r="B161" s="221"/>
      <c r="C161" s="15" t="s">
        <v>202</v>
      </c>
      <c r="D161" s="15" t="s">
        <v>202</v>
      </c>
      <c r="E161" s="249"/>
      <c r="F161" s="15" t="s">
        <v>213</v>
      </c>
      <c r="G161" s="227"/>
    </row>
    <row r="162" spans="1:7" x14ac:dyDescent="0.35">
      <c r="A162" s="218"/>
      <c r="B162" s="221"/>
      <c r="C162" s="15" t="s">
        <v>200</v>
      </c>
      <c r="D162" s="15" t="s">
        <v>200</v>
      </c>
      <c r="E162" s="249"/>
      <c r="F162" s="15" t="s">
        <v>212</v>
      </c>
      <c r="G162" s="227"/>
    </row>
    <row r="163" spans="1:7" x14ac:dyDescent="0.35">
      <c r="A163" s="218"/>
      <c r="B163" s="221"/>
      <c r="C163" s="15" t="s">
        <v>211</v>
      </c>
      <c r="D163" s="15" t="s">
        <v>211</v>
      </c>
      <c r="E163" s="249"/>
      <c r="F163" s="15" t="s">
        <v>210</v>
      </c>
      <c r="G163" s="227"/>
    </row>
    <row r="164" spans="1:7" ht="29" x14ac:dyDescent="0.35">
      <c r="A164" s="218"/>
      <c r="B164" s="221"/>
      <c r="C164" s="15" t="s">
        <v>209</v>
      </c>
      <c r="D164" s="15" t="s">
        <v>209</v>
      </c>
      <c r="E164" s="249"/>
      <c r="F164" s="15" t="s">
        <v>208</v>
      </c>
      <c r="G164" s="227"/>
    </row>
    <row r="165" spans="1:7" x14ac:dyDescent="0.35">
      <c r="A165" s="218"/>
      <c r="B165" s="221"/>
      <c r="C165" s="15" t="s">
        <v>1012</v>
      </c>
      <c r="D165" s="15"/>
      <c r="E165" s="249"/>
      <c r="F165" s="15" t="s">
        <v>1021</v>
      </c>
      <c r="G165" s="227"/>
    </row>
    <row r="166" spans="1:7" ht="29" x14ac:dyDescent="0.35">
      <c r="A166" s="218"/>
      <c r="B166" s="221"/>
      <c r="C166" s="15" t="s">
        <v>1013</v>
      </c>
      <c r="D166" s="15"/>
      <c r="E166" s="249"/>
      <c r="F166" s="15" t="s">
        <v>1022</v>
      </c>
      <c r="G166" s="227"/>
    </row>
    <row r="167" spans="1:7" x14ac:dyDescent="0.35">
      <c r="A167" s="218"/>
      <c r="B167" s="221"/>
      <c r="C167" s="15" t="s">
        <v>1014</v>
      </c>
      <c r="D167" s="15" t="s">
        <v>192</v>
      </c>
      <c r="E167" s="249"/>
      <c r="F167" s="15" t="s">
        <v>1010</v>
      </c>
      <c r="G167" s="227"/>
    </row>
    <row r="168" spans="1:7" x14ac:dyDescent="0.35">
      <c r="A168" s="218"/>
      <c r="B168" s="221"/>
      <c r="C168" s="15" t="s">
        <v>1015</v>
      </c>
      <c r="D168" s="15" t="s">
        <v>194</v>
      </c>
      <c r="E168" s="249"/>
      <c r="F168" s="15" t="s">
        <v>1011</v>
      </c>
      <c r="G168" s="227"/>
    </row>
    <row r="169" spans="1:7" ht="15" thickBot="1" x14ac:dyDescent="0.4">
      <c r="A169" s="219"/>
      <c r="B169" s="222"/>
      <c r="C169" s="86" t="s">
        <v>207</v>
      </c>
      <c r="D169" s="86" t="s">
        <v>207</v>
      </c>
      <c r="E169" s="192" t="s">
        <v>121</v>
      </c>
      <c r="F169" s="86" t="s">
        <v>1082</v>
      </c>
      <c r="G169" s="228"/>
    </row>
    <row r="170" spans="1:7" x14ac:dyDescent="0.35">
      <c r="A170" s="229" t="s">
        <v>206</v>
      </c>
      <c r="B170" s="230" t="s">
        <v>205</v>
      </c>
      <c r="C170" s="87" t="s">
        <v>38</v>
      </c>
      <c r="D170" s="87" t="s">
        <v>38</v>
      </c>
      <c r="E170" s="248" t="s">
        <v>204</v>
      </c>
      <c r="F170" s="87" t="s">
        <v>203</v>
      </c>
      <c r="G170" s="232"/>
    </row>
    <row r="171" spans="1:7" ht="29" x14ac:dyDescent="0.35">
      <c r="A171" s="218"/>
      <c r="B171" s="221"/>
      <c r="C171" s="15" t="s">
        <v>202</v>
      </c>
      <c r="D171" s="15" t="s">
        <v>202</v>
      </c>
      <c r="E171" s="249"/>
      <c r="F171" s="15" t="s">
        <v>201</v>
      </c>
      <c r="G171" s="227"/>
    </row>
    <row r="172" spans="1:7" ht="29" x14ac:dyDescent="0.35">
      <c r="A172" s="218"/>
      <c r="B172" s="221"/>
      <c r="C172" s="15" t="s">
        <v>200</v>
      </c>
      <c r="D172" s="15" t="s">
        <v>200</v>
      </c>
      <c r="E172" s="249"/>
      <c r="F172" s="15" t="s">
        <v>199</v>
      </c>
      <c r="G172" s="227"/>
    </row>
    <row r="173" spans="1:7" x14ac:dyDescent="0.35">
      <c r="A173" s="218"/>
      <c r="B173" s="221"/>
      <c r="C173" s="15" t="s">
        <v>198</v>
      </c>
      <c r="D173" s="15" t="s">
        <v>198</v>
      </c>
      <c r="E173" s="249"/>
      <c r="F173" s="15" t="s">
        <v>197</v>
      </c>
      <c r="G173" s="227"/>
    </row>
    <row r="174" spans="1:7" x14ac:dyDescent="0.35">
      <c r="A174" s="218"/>
      <c r="B174" s="221"/>
      <c r="C174" s="15" t="s">
        <v>1009</v>
      </c>
      <c r="D174" s="15" t="s">
        <v>196</v>
      </c>
      <c r="E174" s="249"/>
      <c r="F174" s="15" t="s">
        <v>195</v>
      </c>
      <c r="G174" s="227"/>
    </row>
    <row r="175" spans="1:7" x14ac:dyDescent="0.35">
      <c r="A175" s="218"/>
      <c r="B175" s="221"/>
      <c r="C175" s="15" t="s">
        <v>1015</v>
      </c>
      <c r="D175" s="15" t="s">
        <v>194</v>
      </c>
      <c r="E175" s="249"/>
      <c r="F175" s="15" t="s">
        <v>193</v>
      </c>
      <c r="G175" s="227"/>
    </row>
    <row r="176" spans="1:7" ht="29" x14ac:dyDescent="0.35">
      <c r="A176" s="218"/>
      <c r="B176" s="221"/>
      <c r="C176" s="15" t="s">
        <v>1014</v>
      </c>
      <c r="D176" s="15" t="s">
        <v>192</v>
      </c>
      <c r="E176" s="249"/>
      <c r="F176" s="15" t="s">
        <v>191</v>
      </c>
      <c r="G176" s="227"/>
    </row>
    <row r="177" spans="1:7" x14ac:dyDescent="0.35">
      <c r="A177" s="218"/>
      <c r="B177" s="221"/>
      <c r="C177" s="15" t="s">
        <v>1016</v>
      </c>
      <c r="D177" s="15"/>
      <c r="E177" s="249"/>
      <c r="F177" s="15" t="s">
        <v>1019</v>
      </c>
      <c r="G177" s="227"/>
    </row>
    <row r="178" spans="1:7" x14ac:dyDescent="0.35">
      <c r="A178" s="218"/>
      <c r="B178" s="221"/>
      <c r="C178" s="15" t="s">
        <v>1018</v>
      </c>
      <c r="D178" s="15"/>
      <c r="E178" s="249"/>
      <c r="F178" s="15" t="s">
        <v>1020</v>
      </c>
      <c r="G178" s="227"/>
    </row>
    <row r="179" spans="1:7" ht="29" x14ac:dyDescent="0.35">
      <c r="A179" s="218"/>
      <c r="B179" s="221"/>
      <c r="C179" s="15" t="s">
        <v>190</v>
      </c>
      <c r="D179" s="15" t="s">
        <v>190</v>
      </c>
      <c r="E179" s="249"/>
      <c r="F179" s="15" t="s">
        <v>1003</v>
      </c>
      <c r="G179" s="227"/>
    </row>
    <row r="180" spans="1:7" x14ac:dyDescent="0.35">
      <c r="A180" s="218"/>
      <c r="B180" s="221"/>
      <c r="C180" s="15" t="s">
        <v>189</v>
      </c>
      <c r="D180" s="15" t="s">
        <v>189</v>
      </c>
      <c r="E180" s="249"/>
      <c r="F180" s="15" t="s">
        <v>1004</v>
      </c>
      <c r="G180" s="227"/>
    </row>
    <row r="181" spans="1:7" x14ac:dyDescent="0.35">
      <c r="A181" s="218"/>
      <c r="B181" s="221"/>
      <c r="C181" s="15" t="s">
        <v>188</v>
      </c>
      <c r="D181" s="15" t="s">
        <v>188</v>
      </c>
      <c r="E181" s="249"/>
      <c r="F181" s="15" t="s">
        <v>187</v>
      </c>
      <c r="G181" s="227"/>
    </row>
    <row r="182" spans="1:7" x14ac:dyDescent="0.35">
      <c r="A182" s="218"/>
      <c r="B182" s="221"/>
      <c r="C182" s="15" t="s">
        <v>186</v>
      </c>
      <c r="D182" s="15" t="s">
        <v>186</v>
      </c>
      <c r="E182" s="249"/>
      <c r="F182" s="15" t="s">
        <v>185</v>
      </c>
      <c r="G182" s="227"/>
    </row>
    <row r="183" spans="1:7" x14ac:dyDescent="0.35">
      <c r="A183" s="218"/>
      <c r="B183" s="221"/>
      <c r="C183" s="15" t="s">
        <v>184</v>
      </c>
      <c r="D183" s="15" t="s">
        <v>184</v>
      </c>
      <c r="E183" s="224" t="s">
        <v>121</v>
      </c>
      <c r="F183" s="15" t="s">
        <v>183</v>
      </c>
      <c r="G183" s="227"/>
    </row>
    <row r="184" spans="1:7" x14ac:dyDescent="0.35">
      <c r="A184" s="218"/>
      <c r="B184" s="221"/>
      <c r="C184" s="15" t="s">
        <v>182</v>
      </c>
      <c r="D184" s="15" t="s">
        <v>182</v>
      </c>
      <c r="E184" s="224"/>
      <c r="F184" s="15" t="s">
        <v>181</v>
      </c>
      <c r="G184" s="227"/>
    </row>
    <row r="185" spans="1:7" x14ac:dyDescent="0.35">
      <c r="A185" s="218"/>
      <c r="B185" s="221"/>
      <c r="C185" s="15" t="s">
        <v>180</v>
      </c>
      <c r="D185" s="15" t="s">
        <v>180</v>
      </c>
      <c r="E185" s="224"/>
      <c r="F185" s="15" t="s">
        <v>179</v>
      </c>
      <c r="G185" s="227"/>
    </row>
    <row r="186" spans="1:7" x14ac:dyDescent="0.35">
      <c r="A186" s="218"/>
      <c r="B186" s="221"/>
      <c r="C186" s="15" t="s">
        <v>178</v>
      </c>
      <c r="D186" s="15" t="s">
        <v>178</v>
      </c>
      <c r="E186" s="224"/>
      <c r="F186" s="15" t="s">
        <v>177</v>
      </c>
      <c r="G186" s="227"/>
    </row>
    <row r="187" spans="1:7" x14ac:dyDescent="0.35">
      <c r="A187" s="218"/>
      <c r="B187" s="221"/>
      <c r="C187" s="15" t="s">
        <v>176</v>
      </c>
      <c r="D187" s="15" t="s">
        <v>176</v>
      </c>
      <c r="E187" s="193" t="s">
        <v>204</v>
      </c>
      <c r="F187" s="15" t="s">
        <v>175</v>
      </c>
      <c r="G187" s="227"/>
    </row>
    <row r="188" spans="1:7" x14ac:dyDescent="0.35">
      <c r="A188" s="218"/>
      <c r="B188" s="221"/>
      <c r="C188" s="15" t="s">
        <v>174</v>
      </c>
      <c r="D188" s="15" t="s">
        <v>174</v>
      </c>
      <c r="E188" s="224" t="s">
        <v>121</v>
      </c>
      <c r="F188" s="15" t="s">
        <v>173</v>
      </c>
      <c r="G188" s="227"/>
    </row>
    <row r="189" spans="1:7" x14ac:dyDescent="0.35">
      <c r="A189" s="218"/>
      <c r="B189" s="221"/>
      <c r="C189" s="15" t="s">
        <v>172</v>
      </c>
      <c r="D189" s="15" t="s">
        <v>172</v>
      </c>
      <c r="E189" s="224"/>
      <c r="F189" s="15" t="s">
        <v>171</v>
      </c>
      <c r="G189" s="227"/>
    </row>
    <row r="190" spans="1:7" x14ac:dyDescent="0.35">
      <c r="A190" s="218"/>
      <c r="B190" s="221"/>
      <c r="C190" s="15" t="s">
        <v>170</v>
      </c>
      <c r="D190" s="15" t="s">
        <v>170</v>
      </c>
      <c r="E190" s="193" t="s">
        <v>204</v>
      </c>
      <c r="F190" s="15" t="s">
        <v>169</v>
      </c>
      <c r="G190" s="227"/>
    </row>
    <row r="191" spans="1:7" x14ac:dyDescent="0.35">
      <c r="A191" s="218"/>
      <c r="B191" s="221"/>
      <c r="C191" s="15" t="s">
        <v>168</v>
      </c>
      <c r="D191" s="15" t="s">
        <v>168</v>
      </c>
      <c r="E191" s="224" t="s">
        <v>121</v>
      </c>
      <c r="F191" s="15" t="s">
        <v>167</v>
      </c>
      <c r="G191" s="227"/>
    </row>
    <row r="192" spans="1:7" x14ac:dyDescent="0.35">
      <c r="A192" s="218"/>
      <c r="B192" s="221"/>
      <c r="C192" s="15" t="s">
        <v>166</v>
      </c>
      <c r="D192" s="15" t="s">
        <v>166</v>
      </c>
      <c r="E192" s="224"/>
      <c r="F192" s="15" t="s">
        <v>165</v>
      </c>
      <c r="G192" s="227"/>
    </row>
    <row r="193" spans="1:7" x14ac:dyDescent="0.35">
      <c r="A193" s="218"/>
      <c r="B193" s="221"/>
      <c r="C193" s="15" t="s">
        <v>164</v>
      </c>
      <c r="D193" s="15" t="s">
        <v>164</v>
      </c>
      <c r="E193" s="224"/>
      <c r="F193" s="15" t="s">
        <v>163</v>
      </c>
      <c r="G193" s="227"/>
    </row>
    <row r="194" spans="1:7" ht="15" thickBot="1" x14ac:dyDescent="0.4">
      <c r="A194" s="219"/>
      <c r="B194" s="222"/>
      <c r="C194" s="86" t="s">
        <v>162</v>
      </c>
      <c r="D194" s="86" t="s">
        <v>162</v>
      </c>
      <c r="E194" s="225"/>
      <c r="F194" s="86" t="s">
        <v>161</v>
      </c>
      <c r="G194" s="228"/>
    </row>
    <row r="195" spans="1:7" x14ac:dyDescent="0.35">
      <c r="A195" s="229" t="s">
        <v>160</v>
      </c>
      <c r="B195" s="230" t="s">
        <v>159</v>
      </c>
      <c r="C195" s="87" t="s">
        <v>38</v>
      </c>
      <c r="D195" s="87" t="s">
        <v>38</v>
      </c>
      <c r="E195" s="231" t="s">
        <v>121</v>
      </c>
      <c r="F195" s="87" t="s">
        <v>158</v>
      </c>
      <c r="G195" s="232"/>
    </row>
    <row r="196" spans="1:7" x14ac:dyDescent="0.35">
      <c r="A196" s="218"/>
      <c r="B196" s="221"/>
      <c r="C196" s="15" t="s">
        <v>939</v>
      </c>
      <c r="D196" s="20"/>
      <c r="E196" s="224"/>
      <c r="F196" s="15" t="s">
        <v>960</v>
      </c>
      <c r="G196" s="227"/>
    </row>
    <row r="197" spans="1:7" x14ac:dyDescent="0.35">
      <c r="A197" s="218"/>
      <c r="B197" s="221"/>
      <c r="C197" s="15" t="s">
        <v>940</v>
      </c>
      <c r="D197" s="20"/>
      <c r="E197" s="224"/>
      <c r="F197" s="15" t="s">
        <v>961</v>
      </c>
      <c r="G197" s="227"/>
    </row>
    <row r="198" spans="1:7" x14ac:dyDescent="0.35">
      <c r="A198" s="218"/>
      <c r="B198" s="221"/>
      <c r="C198" s="15" t="s">
        <v>942</v>
      </c>
      <c r="D198" s="20"/>
      <c r="E198" s="224"/>
      <c r="F198" s="15" t="s">
        <v>962</v>
      </c>
      <c r="G198" s="227"/>
    </row>
    <row r="199" spans="1:7" x14ac:dyDescent="0.35">
      <c r="A199" s="218"/>
      <c r="B199" s="221"/>
      <c r="C199" s="15" t="s">
        <v>941</v>
      </c>
      <c r="D199" s="15"/>
      <c r="E199" s="224"/>
      <c r="F199" s="15" t="s">
        <v>963</v>
      </c>
      <c r="G199" s="227"/>
    </row>
    <row r="200" spans="1:7" x14ac:dyDescent="0.35">
      <c r="A200" s="218"/>
      <c r="B200" s="221"/>
      <c r="C200" s="15"/>
      <c r="D200" s="15" t="s">
        <v>157</v>
      </c>
      <c r="E200" s="224"/>
      <c r="F200" s="15" t="s">
        <v>964</v>
      </c>
      <c r="G200" s="227"/>
    </row>
    <row r="201" spans="1:7" x14ac:dyDescent="0.35">
      <c r="A201" s="218"/>
      <c r="B201" s="221"/>
      <c r="C201" s="15" t="s">
        <v>156</v>
      </c>
      <c r="D201" s="15" t="s">
        <v>156</v>
      </c>
      <c r="E201" s="224"/>
      <c r="F201" s="15" t="s">
        <v>155</v>
      </c>
      <c r="G201" s="227"/>
    </row>
    <row r="202" spans="1:7" x14ac:dyDescent="0.35">
      <c r="A202" s="218"/>
      <c r="B202" s="221"/>
      <c r="C202" s="15" t="s">
        <v>154</v>
      </c>
      <c r="D202" s="15" t="s">
        <v>154</v>
      </c>
      <c r="E202" s="224"/>
      <c r="F202" s="15" t="s">
        <v>153</v>
      </c>
      <c r="G202" s="227"/>
    </row>
    <row r="203" spans="1:7" x14ac:dyDescent="0.35">
      <c r="A203" s="218"/>
      <c r="B203" s="221"/>
      <c r="C203" s="15" t="s">
        <v>152</v>
      </c>
      <c r="D203" s="15" t="s">
        <v>152</v>
      </c>
      <c r="E203" s="224"/>
      <c r="F203" s="15" t="s">
        <v>151</v>
      </c>
      <c r="G203" s="227"/>
    </row>
    <row r="204" spans="1:7" x14ac:dyDescent="0.35">
      <c r="A204" s="218"/>
      <c r="B204" s="221"/>
      <c r="C204" s="15" t="s">
        <v>150</v>
      </c>
      <c r="D204" s="15" t="s">
        <v>150</v>
      </c>
      <c r="E204" s="224"/>
      <c r="F204" s="15" t="s">
        <v>149</v>
      </c>
      <c r="G204" s="227"/>
    </row>
    <row r="205" spans="1:7" x14ac:dyDescent="0.35">
      <c r="A205" s="218"/>
      <c r="B205" s="221"/>
      <c r="C205" s="15" t="s">
        <v>148</v>
      </c>
      <c r="D205" s="15" t="s">
        <v>148</v>
      </c>
      <c r="E205" s="224"/>
      <c r="F205" s="15" t="s">
        <v>147</v>
      </c>
      <c r="G205" s="227"/>
    </row>
    <row r="206" spans="1:7" x14ac:dyDescent="0.35">
      <c r="A206" s="218"/>
      <c r="B206" s="221"/>
      <c r="C206" s="15" t="s">
        <v>146</v>
      </c>
      <c r="D206" s="15" t="s">
        <v>146</v>
      </c>
      <c r="E206" s="224"/>
      <c r="F206" s="15" t="s">
        <v>145</v>
      </c>
      <c r="G206" s="227"/>
    </row>
    <row r="207" spans="1:7" ht="15" thickBot="1" x14ac:dyDescent="0.4">
      <c r="A207" s="219"/>
      <c r="B207" s="222"/>
      <c r="C207" s="86" t="s">
        <v>144</v>
      </c>
      <c r="D207" s="86" t="s">
        <v>144</v>
      </c>
      <c r="E207" s="225"/>
      <c r="F207" s="86" t="s">
        <v>143</v>
      </c>
      <c r="G207" s="228"/>
    </row>
    <row r="208" spans="1:7" x14ac:dyDescent="0.35">
      <c r="A208" s="229" t="s">
        <v>142</v>
      </c>
      <c r="B208" s="230" t="s">
        <v>141</v>
      </c>
      <c r="C208" s="87" t="s">
        <v>117</v>
      </c>
      <c r="D208" s="87" t="s">
        <v>117</v>
      </c>
      <c r="E208" s="231" t="s">
        <v>121</v>
      </c>
      <c r="F208" s="87" t="s">
        <v>140</v>
      </c>
      <c r="G208" s="232" t="s">
        <v>139</v>
      </c>
    </row>
    <row r="209" spans="1:7" x14ac:dyDescent="0.35">
      <c r="A209" s="218"/>
      <c r="B209" s="221"/>
      <c r="C209" s="15" t="s">
        <v>115</v>
      </c>
      <c r="D209" s="15"/>
      <c r="E209" s="224"/>
      <c r="F209" s="15" t="s">
        <v>138</v>
      </c>
      <c r="G209" s="227"/>
    </row>
    <row r="210" spans="1:7" ht="43.5" customHeight="1" x14ac:dyDescent="0.35">
      <c r="A210" s="218"/>
      <c r="B210" s="221"/>
      <c r="C210" s="24" t="s">
        <v>137</v>
      </c>
      <c r="D210" s="15"/>
      <c r="E210" s="224"/>
      <c r="F210" s="15" t="s">
        <v>136</v>
      </c>
      <c r="G210" s="227"/>
    </row>
    <row r="211" spans="1:7" x14ac:dyDescent="0.35">
      <c r="A211" s="218"/>
      <c r="B211" s="221"/>
      <c r="C211" s="15" t="s">
        <v>113</v>
      </c>
      <c r="D211" s="15" t="s">
        <v>135</v>
      </c>
      <c r="E211" s="224"/>
      <c r="F211" s="15" t="s">
        <v>112</v>
      </c>
      <c r="G211" s="227"/>
    </row>
    <row r="212" spans="1:7" x14ac:dyDescent="0.35">
      <c r="A212" s="218"/>
      <c r="B212" s="221"/>
      <c r="C212" s="15" t="s">
        <v>111</v>
      </c>
      <c r="D212" s="15" t="s">
        <v>134</v>
      </c>
      <c r="E212" s="224"/>
      <c r="F212" s="15" t="s">
        <v>110</v>
      </c>
      <c r="G212" s="227"/>
    </row>
    <row r="213" spans="1:7" x14ac:dyDescent="0.35">
      <c r="A213" s="218"/>
      <c r="B213" s="221"/>
      <c r="C213" s="15" t="s">
        <v>109</v>
      </c>
      <c r="D213" s="15" t="s">
        <v>133</v>
      </c>
      <c r="E213" s="224"/>
      <c r="F213" s="15" t="s">
        <v>108</v>
      </c>
      <c r="G213" s="227"/>
    </row>
    <row r="214" spans="1:7" x14ac:dyDescent="0.35">
      <c r="A214" s="218"/>
      <c r="B214" s="221"/>
      <c r="C214" s="15" t="s">
        <v>95</v>
      </c>
      <c r="D214" s="15"/>
      <c r="E214" s="224"/>
      <c r="F214" s="15" t="s">
        <v>1083</v>
      </c>
      <c r="G214" s="227"/>
    </row>
    <row r="215" spans="1:7" ht="29" x14ac:dyDescent="0.35">
      <c r="A215" s="218"/>
      <c r="B215" s="221"/>
      <c r="C215" s="15" t="s">
        <v>132</v>
      </c>
      <c r="D215" s="15" t="s">
        <v>131</v>
      </c>
      <c r="E215" s="224"/>
      <c r="F215" s="15" t="s">
        <v>106</v>
      </c>
      <c r="G215" s="227"/>
    </row>
    <row r="216" spans="1:7" x14ac:dyDescent="0.35">
      <c r="A216" s="218"/>
      <c r="B216" s="221"/>
      <c r="C216" s="15" t="s">
        <v>105</v>
      </c>
      <c r="D216" s="15" t="s">
        <v>130</v>
      </c>
      <c r="E216" s="224"/>
      <c r="F216" s="15" t="s">
        <v>104</v>
      </c>
      <c r="G216" s="227"/>
    </row>
    <row r="217" spans="1:7" x14ac:dyDescent="0.35">
      <c r="A217" s="218"/>
      <c r="B217" s="221"/>
      <c r="C217" s="15" t="s">
        <v>103</v>
      </c>
      <c r="D217" s="15" t="s">
        <v>129</v>
      </c>
      <c r="E217" s="224"/>
      <c r="F217" s="15" t="s">
        <v>102</v>
      </c>
      <c r="G217" s="227"/>
    </row>
    <row r="218" spans="1:7" x14ac:dyDescent="0.35">
      <c r="A218" s="218"/>
      <c r="B218" s="221"/>
      <c r="C218" s="15" t="s">
        <v>101</v>
      </c>
      <c r="D218" s="15" t="s">
        <v>128</v>
      </c>
      <c r="E218" s="224"/>
      <c r="F218" s="15" t="s">
        <v>100</v>
      </c>
      <c r="G218" s="227"/>
    </row>
    <row r="219" spans="1:7" x14ac:dyDescent="0.35">
      <c r="A219" s="218"/>
      <c r="B219" s="221"/>
      <c r="C219" s="15" t="s">
        <v>99</v>
      </c>
      <c r="D219" s="15" t="s">
        <v>127</v>
      </c>
      <c r="E219" s="224"/>
      <c r="F219" s="15" t="s">
        <v>98</v>
      </c>
      <c r="G219" s="227"/>
    </row>
    <row r="220" spans="1:7" x14ac:dyDescent="0.35">
      <c r="A220" s="218"/>
      <c r="B220" s="221"/>
      <c r="C220" s="15" t="s">
        <v>97</v>
      </c>
      <c r="D220" s="15" t="s">
        <v>126</v>
      </c>
      <c r="E220" s="224"/>
      <c r="F220" s="15" t="s">
        <v>96</v>
      </c>
      <c r="G220" s="227"/>
    </row>
    <row r="221" spans="1:7" x14ac:dyDescent="0.35">
      <c r="A221" s="218"/>
      <c r="B221" s="221"/>
      <c r="C221" s="15" t="s">
        <v>94</v>
      </c>
      <c r="D221" s="221"/>
      <c r="E221" s="224"/>
      <c r="F221" s="15" t="s">
        <v>93</v>
      </c>
      <c r="G221" s="227"/>
    </row>
    <row r="222" spans="1:7" x14ac:dyDescent="0.35">
      <c r="A222" s="218"/>
      <c r="B222" s="221"/>
      <c r="C222" s="15" t="s">
        <v>27</v>
      </c>
      <c r="D222" s="221"/>
      <c r="E222" s="224"/>
      <c r="F222" s="15" t="s">
        <v>120</v>
      </c>
      <c r="G222" s="227"/>
    </row>
    <row r="223" spans="1:7" x14ac:dyDescent="0.35">
      <c r="A223" s="218"/>
      <c r="B223" s="221"/>
      <c r="C223" s="15" t="s">
        <v>125</v>
      </c>
      <c r="D223" s="221"/>
      <c r="E223" s="224"/>
      <c r="F223" s="15" t="s">
        <v>119</v>
      </c>
      <c r="G223" s="227"/>
    </row>
    <row r="224" spans="1:7" ht="15" thickBot="1" x14ac:dyDescent="0.4">
      <c r="A224" s="219"/>
      <c r="B224" s="222"/>
      <c r="C224" s="86" t="s">
        <v>124</v>
      </c>
      <c r="D224" s="222"/>
      <c r="E224" s="225"/>
      <c r="F224" s="86" t="s">
        <v>118</v>
      </c>
      <c r="G224" s="228"/>
    </row>
    <row r="225" spans="1:7" x14ac:dyDescent="0.35">
      <c r="A225" s="229" t="s">
        <v>123</v>
      </c>
      <c r="B225" s="242" t="s">
        <v>122</v>
      </c>
      <c r="C225" s="194" t="s">
        <v>27</v>
      </c>
      <c r="D225" s="230"/>
      <c r="E225" s="231" t="s">
        <v>121</v>
      </c>
      <c r="F225" s="87" t="s">
        <v>120</v>
      </c>
      <c r="G225" s="232"/>
    </row>
    <row r="226" spans="1:7" x14ac:dyDescent="0.35">
      <c r="A226" s="218"/>
      <c r="B226" s="243"/>
      <c r="C226" s="16" t="s">
        <v>53</v>
      </c>
      <c r="D226" s="221"/>
      <c r="E226" s="224"/>
      <c r="F226" s="15" t="s">
        <v>119</v>
      </c>
      <c r="G226" s="227"/>
    </row>
    <row r="227" spans="1:7" ht="14.9" customHeight="1" x14ac:dyDescent="0.35">
      <c r="A227" s="218"/>
      <c r="B227" s="243"/>
      <c r="C227" s="16" t="s">
        <v>54</v>
      </c>
      <c r="D227" s="221"/>
      <c r="E227" s="224"/>
      <c r="F227" s="15" t="s">
        <v>118</v>
      </c>
      <c r="G227" s="227"/>
    </row>
    <row r="228" spans="1:7" x14ac:dyDescent="0.35">
      <c r="A228" s="218"/>
      <c r="B228" s="243"/>
      <c r="C228" s="15" t="s">
        <v>117</v>
      </c>
      <c r="D228" s="221"/>
      <c r="E228" s="224"/>
      <c r="F228" s="15" t="s">
        <v>116</v>
      </c>
      <c r="G228" s="227"/>
    </row>
    <row r="229" spans="1:7" x14ac:dyDescent="0.35">
      <c r="A229" s="218"/>
      <c r="B229" s="243"/>
      <c r="C229" s="15" t="s">
        <v>115</v>
      </c>
      <c r="D229" s="221"/>
      <c r="E229" s="224"/>
      <c r="F229" s="15" t="s">
        <v>114</v>
      </c>
      <c r="G229" s="227"/>
    </row>
    <row r="230" spans="1:7" x14ac:dyDescent="0.35">
      <c r="A230" s="218"/>
      <c r="B230" s="243"/>
      <c r="C230" s="18" t="s">
        <v>113</v>
      </c>
      <c r="D230" s="221"/>
      <c r="E230" s="224"/>
      <c r="F230" s="15" t="s">
        <v>112</v>
      </c>
      <c r="G230" s="227"/>
    </row>
    <row r="231" spans="1:7" x14ac:dyDescent="0.35">
      <c r="A231" s="218"/>
      <c r="B231" s="243"/>
      <c r="C231" s="18" t="s">
        <v>111</v>
      </c>
      <c r="D231" s="221"/>
      <c r="E231" s="224"/>
      <c r="F231" s="15" t="s">
        <v>110</v>
      </c>
      <c r="G231" s="227"/>
    </row>
    <row r="232" spans="1:7" x14ac:dyDescent="0.35">
      <c r="A232" s="218"/>
      <c r="B232" s="243"/>
      <c r="C232" s="17" t="s">
        <v>109</v>
      </c>
      <c r="D232" s="221"/>
      <c r="E232" s="224"/>
      <c r="F232" s="15" t="s">
        <v>108</v>
      </c>
      <c r="G232" s="227"/>
    </row>
    <row r="233" spans="1:7" ht="29" x14ac:dyDescent="0.35">
      <c r="A233" s="218"/>
      <c r="B233" s="243"/>
      <c r="C233" s="15" t="s">
        <v>107</v>
      </c>
      <c r="D233" s="221"/>
      <c r="E233" s="224"/>
      <c r="F233" s="15" t="s">
        <v>106</v>
      </c>
      <c r="G233" s="227"/>
    </row>
    <row r="234" spans="1:7" x14ac:dyDescent="0.35">
      <c r="A234" s="218"/>
      <c r="B234" s="243"/>
      <c r="C234" s="18" t="s">
        <v>105</v>
      </c>
      <c r="D234" s="221"/>
      <c r="E234" s="224"/>
      <c r="F234" s="15" t="s">
        <v>104</v>
      </c>
      <c r="G234" s="227"/>
    </row>
    <row r="235" spans="1:7" x14ac:dyDescent="0.35">
      <c r="A235" s="218"/>
      <c r="B235" s="243"/>
      <c r="C235" s="18" t="s">
        <v>103</v>
      </c>
      <c r="D235" s="221"/>
      <c r="E235" s="224"/>
      <c r="F235" s="15" t="s">
        <v>102</v>
      </c>
      <c r="G235" s="227"/>
    </row>
    <row r="236" spans="1:7" x14ac:dyDescent="0.35">
      <c r="A236" s="218"/>
      <c r="B236" s="243"/>
      <c r="C236" s="18" t="s">
        <v>101</v>
      </c>
      <c r="D236" s="221"/>
      <c r="E236" s="224"/>
      <c r="F236" s="15" t="s">
        <v>100</v>
      </c>
      <c r="G236" s="227"/>
    </row>
    <row r="237" spans="1:7" x14ac:dyDescent="0.35">
      <c r="A237" s="218"/>
      <c r="B237" s="243"/>
      <c r="C237" s="19" t="s">
        <v>99</v>
      </c>
      <c r="D237" s="221"/>
      <c r="E237" s="224"/>
      <c r="F237" s="15" t="s">
        <v>98</v>
      </c>
      <c r="G237" s="227"/>
    </row>
    <row r="238" spans="1:7" x14ac:dyDescent="0.35">
      <c r="A238" s="218"/>
      <c r="B238" s="243"/>
      <c r="C238" s="15" t="s">
        <v>97</v>
      </c>
      <c r="D238" s="221"/>
      <c r="E238" s="224"/>
      <c r="F238" s="15" t="s">
        <v>96</v>
      </c>
      <c r="G238" s="227"/>
    </row>
    <row r="239" spans="1:7" ht="15" thickBot="1" x14ac:dyDescent="0.4">
      <c r="A239" s="219"/>
      <c r="B239" s="244"/>
      <c r="C239" s="91" t="s">
        <v>94</v>
      </c>
      <c r="D239" s="222"/>
      <c r="E239" s="225"/>
      <c r="F239" s="86" t="s">
        <v>93</v>
      </c>
      <c r="G239" s="228"/>
    </row>
    <row r="240" spans="1:7" ht="43.5" customHeight="1" x14ac:dyDescent="0.35">
      <c r="A240" s="229" t="s">
        <v>92</v>
      </c>
      <c r="B240" s="230" t="s">
        <v>91</v>
      </c>
      <c r="C240" s="92" t="s">
        <v>90</v>
      </c>
      <c r="D240" s="230"/>
      <c r="E240" s="245" t="s">
        <v>89</v>
      </c>
      <c r="F240" s="87" t="s">
        <v>88</v>
      </c>
      <c r="G240" s="232"/>
    </row>
    <row r="241" spans="1:7" x14ac:dyDescent="0.35">
      <c r="A241" s="218"/>
      <c r="B241" s="221"/>
      <c r="C241" s="20" t="s">
        <v>87</v>
      </c>
      <c r="D241" s="221"/>
      <c r="E241" s="246"/>
      <c r="F241" s="15" t="s">
        <v>86</v>
      </c>
      <c r="G241" s="227"/>
    </row>
    <row r="242" spans="1:7" ht="14.9" customHeight="1" x14ac:dyDescent="0.35">
      <c r="A242" s="218"/>
      <c r="B242" s="221"/>
      <c r="C242" s="20" t="s">
        <v>85</v>
      </c>
      <c r="D242" s="221"/>
      <c r="E242" s="246"/>
      <c r="F242" s="15" t="s">
        <v>84</v>
      </c>
      <c r="G242" s="227"/>
    </row>
    <row r="243" spans="1:7" ht="15" thickBot="1" x14ac:dyDescent="0.4">
      <c r="A243" s="219"/>
      <c r="B243" s="222"/>
      <c r="C243" s="97" t="s">
        <v>83</v>
      </c>
      <c r="D243" s="222"/>
      <c r="E243" s="247"/>
      <c r="F243" s="86" t="s">
        <v>82</v>
      </c>
      <c r="G243" s="228"/>
    </row>
    <row r="244" spans="1:7" x14ac:dyDescent="0.35">
      <c r="A244" s="229" t="s">
        <v>965</v>
      </c>
      <c r="B244" s="230" t="s">
        <v>966</v>
      </c>
      <c r="C244" s="87" t="s">
        <v>38</v>
      </c>
      <c r="D244" s="87" t="s">
        <v>38</v>
      </c>
      <c r="E244" s="231" t="s">
        <v>121</v>
      </c>
      <c r="F244" s="87" t="s">
        <v>967</v>
      </c>
      <c r="G244" s="232" t="s">
        <v>1065</v>
      </c>
    </row>
    <row r="245" spans="1:7" ht="15" customHeight="1" x14ac:dyDescent="0.35">
      <c r="A245" s="218"/>
      <c r="B245" s="221"/>
      <c r="C245" s="15" t="s">
        <v>39</v>
      </c>
      <c r="D245" s="15" t="s">
        <v>39</v>
      </c>
      <c r="E245" s="224"/>
      <c r="F245" s="15" t="s">
        <v>968</v>
      </c>
      <c r="G245" s="227"/>
    </row>
    <row r="246" spans="1:7" ht="14.9" customHeight="1" x14ac:dyDescent="0.35">
      <c r="A246" s="218"/>
      <c r="B246" s="221"/>
      <c r="C246" s="15" t="s">
        <v>40</v>
      </c>
      <c r="D246" s="15" t="s">
        <v>40</v>
      </c>
      <c r="E246" s="224"/>
      <c r="F246" s="15" t="s">
        <v>969</v>
      </c>
      <c r="G246" s="227"/>
    </row>
    <row r="247" spans="1:7" ht="15" thickBot="1" x14ac:dyDescent="0.4">
      <c r="A247" s="219"/>
      <c r="B247" s="222"/>
      <c r="C247" s="86" t="s">
        <v>41</v>
      </c>
      <c r="D247" s="86" t="s">
        <v>41</v>
      </c>
      <c r="E247" s="225"/>
      <c r="F247" s="86" t="s">
        <v>970</v>
      </c>
      <c r="G247" s="228"/>
    </row>
    <row r="248" spans="1:7" ht="29.15" customHeight="1" x14ac:dyDescent="0.35">
      <c r="A248" s="229" t="s">
        <v>971</v>
      </c>
      <c r="B248" s="230" t="s">
        <v>972</v>
      </c>
      <c r="C248" s="87" t="s">
        <v>0</v>
      </c>
      <c r="D248" s="87" t="s">
        <v>0</v>
      </c>
      <c r="E248" s="231" t="s">
        <v>121</v>
      </c>
      <c r="F248" s="87" t="s">
        <v>973</v>
      </c>
      <c r="G248" s="232"/>
    </row>
    <row r="249" spans="1:7" x14ac:dyDescent="0.35">
      <c r="A249" s="218"/>
      <c r="B249" s="221"/>
      <c r="C249" s="94" t="s">
        <v>1</v>
      </c>
      <c r="D249" s="15" t="s">
        <v>1</v>
      </c>
      <c r="E249" s="224"/>
      <c r="F249" s="15" t="s">
        <v>974</v>
      </c>
      <c r="G249" s="227"/>
    </row>
    <row r="250" spans="1:7" ht="14.9" customHeight="1" x14ac:dyDescent="0.35">
      <c r="A250" s="218"/>
      <c r="B250" s="221"/>
      <c r="C250" s="94" t="s">
        <v>55</v>
      </c>
      <c r="D250" s="15" t="s">
        <v>55</v>
      </c>
      <c r="E250" s="224"/>
      <c r="F250" s="15"/>
      <c r="G250" s="227"/>
    </row>
    <row r="251" spans="1:7" x14ac:dyDescent="0.35">
      <c r="A251" s="218"/>
      <c r="B251" s="221"/>
      <c r="C251" s="94" t="s">
        <v>27</v>
      </c>
      <c r="D251" s="221"/>
      <c r="E251" s="224"/>
      <c r="F251" s="15" t="s">
        <v>975</v>
      </c>
      <c r="G251" s="227"/>
    </row>
    <row r="252" spans="1:7" x14ac:dyDescent="0.35">
      <c r="A252" s="218"/>
      <c r="B252" s="221"/>
      <c r="C252" s="94" t="s">
        <v>25</v>
      </c>
      <c r="D252" s="221"/>
      <c r="E252" s="224"/>
      <c r="F252" s="15" t="s">
        <v>976</v>
      </c>
      <c r="G252" s="227"/>
    </row>
    <row r="253" spans="1:7" x14ac:dyDescent="0.35">
      <c r="A253" s="218"/>
      <c r="B253" s="221"/>
      <c r="C253" s="94" t="s">
        <v>26</v>
      </c>
      <c r="D253" s="221"/>
      <c r="E253" s="224"/>
      <c r="F253" s="15" t="s">
        <v>977</v>
      </c>
      <c r="G253" s="227"/>
    </row>
    <row r="254" spans="1:7" x14ac:dyDescent="0.35">
      <c r="A254" s="218"/>
      <c r="B254" s="221"/>
      <c r="C254" s="94" t="s">
        <v>24</v>
      </c>
      <c r="D254" s="221"/>
      <c r="E254" s="224"/>
      <c r="F254" s="15" t="s">
        <v>978</v>
      </c>
      <c r="G254" s="227"/>
    </row>
    <row r="255" spans="1:7" x14ac:dyDescent="0.35">
      <c r="A255" s="218"/>
      <c r="B255" s="221"/>
      <c r="C255" s="94" t="s">
        <v>28</v>
      </c>
      <c r="D255" s="221"/>
      <c r="E255" s="224"/>
      <c r="F255" s="15" t="s">
        <v>979</v>
      </c>
      <c r="G255" s="227"/>
    </row>
    <row r="256" spans="1:7" x14ac:dyDescent="0.35">
      <c r="A256" s="218"/>
      <c r="B256" s="221"/>
      <c r="C256" s="94" t="s">
        <v>29</v>
      </c>
      <c r="D256" s="221"/>
      <c r="E256" s="224"/>
      <c r="F256" s="15" t="s">
        <v>980</v>
      </c>
      <c r="G256" s="227"/>
    </row>
    <row r="257" spans="1:7" x14ac:dyDescent="0.35">
      <c r="A257" s="218"/>
      <c r="B257" s="221"/>
      <c r="C257" s="94" t="s">
        <v>30</v>
      </c>
      <c r="D257" s="221"/>
      <c r="E257" s="224"/>
      <c r="F257" s="15" t="s">
        <v>981</v>
      </c>
      <c r="G257" s="227"/>
    </row>
    <row r="258" spans="1:7" x14ac:dyDescent="0.35">
      <c r="A258" s="218"/>
      <c r="B258" s="221"/>
      <c r="C258" s="94" t="s">
        <v>31</v>
      </c>
      <c r="D258" s="221"/>
      <c r="E258" s="224"/>
      <c r="F258" s="15" t="s">
        <v>982</v>
      </c>
      <c r="G258" s="227"/>
    </row>
    <row r="259" spans="1:7" x14ac:dyDescent="0.35">
      <c r="A259" s="218"/>
      <c r="B259" s="221"/>
      <c r="C259" s="94" t="s">
        <v>32</v>
      </c>
      <c r="D259" s="221"/>
      <c r="E259" s="224"/>
      <c r="F259" s="15" t="s">
        <v>983</v>
      </c>
      <c r="G259" s="227"/>
    </row>
    <row r="260" spans="1:7" x14ac:dyDescent="0.35">
      <c r="A260" s="218"/>
      <c r="B260" s="221"/>
      <c r="C260" s="94" t="s">
        <v>33</v>
      </c>
      <c r="D260" s="221"/>
      <c r="E260" s="224"/>
      <c r="F260" s="15" t="s">
        <v>984</v>
      </c>
      <c r="G260" s="227"/>
    </row>
    <row r="261" spans="1:7" x14ac:dyDescent="0.35">
      <c r="A261" s="218"/>
      <c r="B261" s="221"/>
      <c r="C261" s="94" t="s">
        <v>34</v>
      </c>
      <c r="D261" s="221"/>
      <c r="E261" s="224"/>
      <c r="F261" s="15" t="s">
        <v>985</v>
      </c>
      <c r="G261" s="227"/>
    </row>
    <row r="262" spans="1:7" ht="15" thickBot="1" x14ac:dyDescent="0.4">
      <c r="A262" s="219"/>
      <c r="B262" s="222"/>
      <c r="C262" s="95" t="s">
        <v>35</v>
      </c>
      <c r="D262" s="222"/>
      <c r="E262" s="225"/>
      <c r="F262" s="86" t="s">
        <v>986</v>
      </c>
      <c r="G262" s="228"/>
    </row>
    <row r="263" spans="1:7" ht="29.15" customHeight="1" x14ac:dyDescent="0.35">
      <c r="A263" s="229" t="s">
        <v>987</v>
      </c>
      <c r="B263" s="230" t="s">
        <v>988</v>
      </c>
      <c r="C263" s="195" t="s">
        <v>56</v>
      </c>
      <c r="D263" s="230"/>
      <c r="E263" s="231" t="s">
        <v>121</v>
      </c>
      <c r="F263" s="87" t="s">
        <v>989</v>
      </c>
      <c r="G263" s="232"/>
    </row>
    <row r="264" spans="1:7" ht="15.5" x14ac:dyDescent="0.35">
      <c r="A264" s="218"/>
      <c r="B264" s="221"/>
      <c r="C264" s="96" t="s">
        <v>57</v>
      </c>
      <c r="D264" s="221"/>
      <c r="E264" s="224"/>
      <c r="F264" s="15" t="s">
        <v>990</v>
      </c>
      <c r="G264" s="227"/>
    </row>
    <row r="265" spans="1:7" ht="15.65" customHeight="1" x14ac:dyDescent="0.35">
      <c r="A265" s="218"/>
      <c r="B265" s="221"/>
      <c r="C265" s="96" t="s">
        <v>58</v>
      </c>
      <c r="D265" s="221"/>
      <c r="E265" s="224"/>
      <c r="F265" s="15" t="s">
        <v>991</v>
      </c>
      <c r="G265" s="227"/>
    </row>
    <row r="266" spans="1:7" ht="15.5" x14ac:dyDescent="0.35">
      <c r="A266" s="218"/>
      <c r="B266" s="221"/>
      <c r="C266" s="96" t="s">
        <v>59</v>
      </c>
      <c r="D266" s="221"/>
      <c r="E266" s="224"/>
      <c r="F266" s="15" t="s">
        <v>992</v>
      </c>
      <c r="G266" s="227"/>
    </row>
    <row r="267" spans="1:7" ht="15.5" x14ac:dyDescent="0.35">
      <c r="A267" s="218"/>
      <c r="B267" s="221"/>
      <c r="C267" s="96" t="s">
        <v>60</v>
      </c>
      <c r="D267" s="221"/>
      <c r="E267" s="224"/>
      <c r="F267" s="15" t="s">
        <v>993</v>
      </c>
      <c r="G267" s="227"/>
    </row>
    <row r="268" spans="1:7" ht="15.5" x14ac:dyDescent="0.35">
      <c r="A268" s="218"/>
      <c r="B268" s="221"/>
      <c r="C268" s="96" t="s">
        <v>61</v>
      </c>
      <c r="D268" s="221"/>
      <c r="E268" s="224"/>
      <c r="F268" s="15" t="s">
        <v>994</v>
      </c>
      <c r="G268" s="227"/>
    </row>
    <row r="269" spans="1:7" ht="15" thickBot="1" x14ac:dyDescent="0.4">
      <c r="A269" s="219"/>
      <c r="B269" s="222"/>
      <c r="C269" s="97" t="s">
        <v>934</v>
      </c>
      <c r="D269" s="222"/>
      <c r="E269" s="225"/>
      <c r="F269" s="86" t="s">
        <v>995</v>
      </c>
      <c r="G269" s="228"/>
    </row>
    <row r="270" spans="1:7" ht="29.15" customHeight="1" x14ac:dyDescent="0.35">
      <c r="A270" s="233" t="s">
        <v>996</v>
      </c>
      <c r="B270" s="236" t="s">
        <v>997</v>
      </c>
      <c r="C270" s="196" t="s">
        <v>938</v>
      </c>
      <c r="D270" s="220"/>
      <c r="E270" s="223" t="s">
        <v>121</v>
      </c>
      <c r="F270" s="85" t="s">
        <v>120</v>
      </c>
      <c r="G270" s="226"/>
    </row>
    <row r="271" spans="1:7" x14ac:dyDescent="0.35">
      <c r="A271" s="234"/>
      <c r="B271" s="237"/>
      <c r="C271" s="20" t="s">
        <v>27</v>
      </c>
      <c r="D271" s="221"/>
      <c r="E271" s="224"/>
      <c r="F271" s="15" t="s">
        <v>998</v>
      </c>
      <c r="G271" s="227"/>
    </row>
    <row r="272" spans="1:7" ht="15" customHeight="1" thickBot="1" x14ac:dyDescent="0.4">
      <c r="A272" s="235"/>
      <c r="B272" s="238"/>
      <c r="C272" s="93" t="s">
        <v>52</v>
      </c>
      <c r="D272" s="239"/>
      <c r="E272" s="240"/>
      <c r="F272" s="88" t="s">
        <v>999</v>
      </c>
      <c r="G272" s="241"/>
    </row>
    <row r="273" spans="1:7" ht="14.9" customHeight="1" x14ac:dyDescent="0.35">
      <c r="A273" s="217" t="s">
        <v>1084</v>
      </c>
      <c r="B273" s="220"/>
      <c r="C273" s="85" t="s">
        <v>943</v>
      </c>
      <c r="D273" s="220"/>
      <c r="E273" s="223" t="s">
        <v>121</v>
      </c>
      <c r="F273" s="85" t="s">
        <v>203</v>
      </c>
      <c r="G273" s="226" t="s">
        <v>1065</v>
      </c>
    </row>
    <row r="274" spans="1:7" x14ac:dyDescent="0.35">
      <c r="A274" s="218"/>
      <c r="B274" s="221"/>
      <c r="C274" s="20" t="s">
        <v>944</v>
      </c>
      <c r="D274" s="221"/>
      <c r="E274" s="224"/>
      <c r="F274" s="15" t="s">
        <v>1085</v>
      </c>
      <c r="G274" s="227"/>
    </row>
    <row r="275" spans="1:7" ht="15" thickBot="1" x14ac:dyDescent="0.4">
      <c r="A275" s="219"/>
      <c r="B275" s="222"/>
      <c r="C275" s="97" t="s">
        <v>105</v>
      </c>
      <c r="D275" s="222"/>
      <c r="E275" s="225"/>
      <c r="F275" s="86" t="s">
        <v>1086</v>
      </c>
      <c r="G275" s="228"/>
    </row>
  </sheetData>
  <mergeCells count="136">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30:A133"/>
    <mergeCell ref="B130:B133"/>
    <mergeCell ref="E130:E133"/>
    <mergeCell ref="G130:G133"/>
    <mergeCell ref="A134:A145"/>
    <mergeCell ref="B134:B145"/>
    <mergeCell ref="E134:E145"/>
    <mergeCell ref="G134:G145"/>
    <mergeCell ref="A107:A111"/>
    <mergeCell ref="B107:B111"/>
    <mergeCell ref="E107:E111"/>
    <mergeCell ref="G107:G111"/>
    <mergeCell ref="A120:A129"/>
    <mergeCell ref="B120:B127"/>
    <mergeCell ref="G120:G129"/>
    <mergeCell ref="E120:E128"/>
    <mergeCell ref="E112:E119"/>
    <mergeCell ref="A112:A119"/>
    <mergeCell ref="B112:B119"/>
    <mergeCell ref="G112:G119"/>
    <mergeCell ref="A170:A194"/>
    <mergeCell ref="B170:B194"/>
    <mergeCell ref="E170:E182"/>
    <mergeCell ref="G170:G194"/>
    <mergeCell ref="E183:E186"/>
    <mergeCell ref="E188:E189"/>
    <mergeCell ref="E191:E194"/>
    <mergeCell ref="A146:A159"/>
    <mergeCell ref="B146:B148"/>
    <mergeCell ref="E146:E159"/>
    <mergeCell ref="G146:G159"/>
    <mergeCell ref="B150:B159"/>
    <mergeCell ref="A160:A169"/>
    <mergeCell ref="B160:B169"/>
    <mergeCell ref="E160:E168"/>
    <mergeCell ref="G160:G169"/>
    <mergeCell ref="A195:A207"/>
    <mergeCell ref="B195:B207"/>
    <mergeCell ref="E195:E207"/>
    <mergeCell ref="G195:G207"/>
    <mergeCell ref="A208:A224"/>
    <mergeCell ref="B208:B224"/>
    <mergeCell ref="E208:E224"/>
    <mergeCell ref="G208:G224"/>
    <mergeCell ref="D221:D224"/>
    <mergeCell ref="A248:A262"/>
    <mergeCell ref="B248:B262"/>
    <mergeCell ref="E248:E262"/>
    <mergeCell ref="G248:G262"/>
    <mergeCell ref="D251:D262"/>
    <mergeCell ref="A225:A239"/>
    <mergeCell ref="B225:B239"/>
    <mergeCell ref="D225:D239"/>
    <mergeCell ref="E225:E239"/>
    <mergeCell ref="G225:G239"/>
    <mergeCell ref="A240:A243"/>
    <mergeCell ref="B240:B243"/>
    <mergeCell ref="D240:D243"/>
    <mergeCell ref="E240:E243"/>
    <mergeCell ref="G240:G243"/>
    <mergeCell ref="A244:A247"/>
    <mergeCell ref="B244:B247"/>
    <mergeCell ref="E244:E247"/>
    <mergeCell ref="G244:G247"/>
    <mergeCell ref="A273:A275"/>
    <mergeCell ref="B273:B275"/>
    <mergeCell ref="D273:D275"/>
    <mergeCell ref="E273:E275"/>
    <mergeCell ref="G273:G275"/>
    <mergeCell ref="A263:A269"/>
    <mergeCell ref="B263:B269"/>
    <mergeCell ref="D263:D269"/>
    <mergeCell ref="E263:E269"/>
    <mergeCell ref="G263:G269"/>
    <mergeCell ref="A270:A272"/>
    <mergeCell ref="B270:B272"/>
    <mergeCell ref="D270:D272"/>
    <mergeCell ref="E270:E272"/>
    <mergeCell ref="G270:G272"/>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53125" defaultRowHeight="14.5" x14ac:dyDescent="0.35"/>
  <cols>
    <col min="1" max="1" width="9.453125" style="27"/>
    <col min="2" max="2" width="47.453125" style="27" bestFit="1" customWidth="1"/>
    <col min="3" max="3" width="96.54296875" style="27" bestFit="1" customWidth="1"/>
    <col min="4" max="4" width="73.453125" style="27" bestFit="1" customWidth="1"/>
    <col min="5" max="16384" width="9.45312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80" zoomScaleNormal="80" workbookViewId="0">
      <pane ySplit="1" topLeftCell="A42" activePane="bottomLeft" state="frozen"/>
      <selection activeCell="F21" sqref="F21:G34"/>
      <selection pane="bottomLeft" activeCell="F53" sqref="F53"/>
    </sheetView>
  </sheetViews>
  <sheetFormatPr defaultColWidth="9.453125" defaultRowHeight="14.5" x14ac:dyDescent="0.35"/>
  <cols>
    <col min="1" max="1" width="10.54296875" style="27" bestFit="1" customWidth="1"/>
    <col min="2" max="3" width="10.54296875" style="27" customWidth="1"/>
    <col min="4" max="4" width="28.54296875" style="27" bestFit="1" customWidth="1"/>
    <col min="5" max="5" width="33.453125" style="27" bestFit="1" customWidth="1"/>
    <col min="6" max="6" width="27.54296875" style="27" bestFit="1" customWidth="1"/>
    <col min="7" max="16384" width="9.45312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55" si="6">A44-17</f>
        <v>44332</v>
      </c>
      <c r="C44" s="115">
        <f t="shared" ref="C44:C55"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A50" s="115">
        <v>44391</v>
      </c>
      <c r="B50" s="115">
        <f t="shared" si="6"/>
        <v>44374</v>
      </c>
      <c r="C50" s="115">
        <f t="shared" si="7"/>
        <v>44387</v>
      </c>
      <c r="D50" s="27">
        <v>37</v>
      </c>
      <c r="E50" s="130"/>
      <c r="F50" s="109">
        <v>73</v>
      </c>
    </row>
    <row r="51" spans="1:6" x14ac:dyDescent="0.35">
      <c r="A51" s="115">
        <v>44398</v>
      </c>
      <c r="B51" s="115">
        <f t="shared" si="6"/>
        <v>44381</v>
      </c>
      <c r="C51" s="115">
        <f t="shared" si="7"/>
        <v>44394</v>
      </c>
      <c r="D51" s="27">
        <v>35</v>
      </c>
      <c r="E51" s="130"/>
      <c r="F51" s="109">
        <v>70</v>
      </c>
    </row>
    <row r="52" spans="1:6" x14ac:dyDescent="0.35">
      <c r="A52" s="115">
        <v>44405</v>
      </c>
      <c r="B52" s="115">
        <f t="shared" si="6"/>
        <v>44388</v>
      </c>
      <c r="C52" s="115">
        <f t="shared" si="7"/>
        <v>44401</v>
      </c>
      <c r="D52" s="27">
        <v>35</v>
      </c>
      <c r="E52" s="130"/>
      <c r="F52" s="109">
        <v>70</v>
      </c>
    </row>
    <row r="53" spans="1:6" x14ac:dyDescent="0.35">
      <c r="A53" s="115">
        <v>44412</v>
      </c>
      <c r="B53" s="115">
        <f t="shared" si="6"/>
        <v>44395</v>
      </c>
      <c r="C53" s="115">
        <f t="shared" si="7"/>
        <v>44408</v>
      </c>
      <c r="D53" s="27">
        <v>34</v>
      </c>
      <c r="E53" s="130"/>
      <c r="F53" s="109">
        <v>74</v>
      </c>
    </row>
    <row r="54" spans="1:6" x14ac:dyDescent="0.35">
      <c r="A54" s="115">
        <v>44419</v>
      </c>
      <c r="B54" s="115">
        <f t="shared" si="6"/>
        <v>44402</v>
      </c>
      <c r="C54" s="115">
        <f t="shared" si="7"/>
        <v>44415</v>
      </c>
      <c r="D54" s="27">
        <v>34</v>
      </c>
      <c r="E54" s="130"/>
      <c r="F54" s="109">
        <v>73</v>
      </c>
    </row>
    <row r="55" spans="1:6" x14ac:dyDescent="0.35">
      <c r="A55" s="115">
        <v>44426</v>
      </c>
      <c r="B55" s="115">
        <f t="shared" si="6"/>
        <v>44409</v>
      </c>
      <c r="C55" s="115">
        <f t="shared" si="7"/>
        <v>44422</v>
      </c>
      <c r="D55" s="27">
        <v>34</v>
      </c>
      <c r="E55" s="130"/>
      <c r="F55" s="109">
        <v>74.833333333333329</v>
      </c>
    </row>
    <row r="56" spans="1:6" x14ac:dyDescent="0.35">
      <c r="E56" s="130"/>
    </row>
    <row r="57" spans="1:6" x14ac:dyDescent="0.35">
      <c r="E57" s="130"/>
    </row>
    <row r="58" spans="1:6" x14ac:dyDescent="0.35">
      <c r="E58" s="130"/>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3"/>
  <sheetViews>
    <sheetView zoomScale="90" zoomScaleNormal="90" workbookViewId="0">
      <pane ySplit="1" topLeftCell="A529" activePane="bottomLeft" state="frozen"/>
      <selection activeCell="F21" sqref="F21:G34"/>
      <selection pane="bottomLeft" activeCell="E547" sqref="E547"/>
    </sheetView>
  </sheetViews>
  <sheetFormatPr defaultColWidth="9.453125" defaultRowHeight="14.5" x14ac:dyDescent="0.35"/>
  <cols>
    <col min="1" max="1" width="10.54296875" style="28" bestFit="1" customWidth="1"/>
    <col min="2" max="2" width="9.453125" style="69" bestFit="1" customWidth="1"/>
    <col min="3" max="3" width="17.54296875" style="27" bestFit="1" customWidth="1"/>
    <col min="4" max="4" width="23.54296875" style="27" bestFit="1" customWidth="1"/>
    <col min="5" max="5" width="18.54296875" style="27" bestFit="1" customWidth="1"/>
    <col min="6" max="7" width="10.54296875" style="27" bestFit="1" customWidth="1"/>
    <col min="8" max="8" width="22.453125" style="42" bestFit="1" customWidth="1"/>
    <col min="9" max="9" width="21.54296875" style="111" bestFit="1" customWidth="1"/>
    <col min="10" max="10" width="23" style="42" bestFit="1" customWidth="1"/>
    <col min="11" max="11" width="25" style="42" bestFit="1" customWidth="1"/>
    <col min="12" max="16384" width="9.453125" style="27"/>
  </cols>
  <sheetData>
    <row r="1" spans="1:12" s="29" customFormat="1" x14ac:dyDescent="0.35">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5">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5">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5">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5">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5">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5">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5">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5">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5">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5">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5">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5">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5">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5">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5">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5">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5">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5">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5">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5">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5">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5">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5">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5">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5">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5">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5">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5">
      <c r="A487" s="116">
        <v>44391</v>
      </c>
      <c r="B487" s="69" t="s">
        <v>438</v>
      </c>
      <c r="C487" s="177">
        <v>0</v>
      </c>
      <c r="D487" s="130"/>
      <c r="E487" s="177">
        <v>1</v>
      </c>
      <c r="F487" s="115">
        <f t="shared" si="168"/>
        <v>44374</v>
      </c>
      <c r="G487" s="115">
        <f t="shared" si="169"/>
        <v>44387</v>
      </c>
      <c r="H487" s="42"/>
      <c r="I487" s="111"/>
      <c r="J487" s="42"/>
      <c r="K487" s="42"/>
      <c r="L487" s="130"/>
    </row>
    <row r="488" spans="1:12" s="197" customFormat="1" x14ac:dyDescent="0.35">
      <c r="A488" s="116">
        <v>44398</v>
      </c>
      <c r="B488" s="197" t="s">
        <v>495</v>
      </c>
      <c r="C488" s="197">
        <v>122</v>
      </c>
      <c r="D488" s="130"/>
      <c r="E488" s="197">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197" customFormat="1" x14ac:dyDescent="0.35">
      <c r="A489" s="116">
        <v>44398</v>
      </c>
      <c r="B489" s="197" t="s">
        <v>935</v>
      </c>
      <c r="C489" s="197">
        <v>133</v>
      </c>
      <c r="D489" s="130"/>
      <c r="E489" s="197">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197" customFormat="1" x14ac:dyDescent="0.35">
      <c r="A490" s="116">
        <v>44398</v>
      </c>
      <c r="B490" s="197" t="s">
        <v>936</v>
      </c>
      <c r="C490" s="197">
        <v>185</v>
      </c>
      <c r="D490" s="130"/>
      <c r="E490" s="197">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197" customFormat="1" x14ac:dyDescent="0.35">
      <c r="A491" s="116">
        <v>44398</v>
      </c>
      <c r="B491" s="197" t="s">
        <v>937</v>
      </c>
      <c r="C491" s="197">
        <v>179</v>
      </c>
      <c r="D491" s="130"/>
      <c r="E491" s="197">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197" customFormat="1" x14ac:dyDescent="0.35">
      <c r="A492" s="116">
        <v>44398</v>
      </c>
      <c r="B492" s="197" t="s">
        <v>445</v>
      </c>
      <c r="C492" s="197">
        <v>731</v>
      </c>
      <c r="D492" s="130"/>
      <c r="E492" s="197">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197" customFormat="1" x14ac:dyDescent="0.35">
      <c r="A493" s="116">
        <v>44398</v>
      </c>
      <c r="B493" s="197" t="s">
        <v>444</v>
      </c>
      <c r="C493" s="197">
        <v>621</v>
      </c>
      <c r="D493" s="130"/>
      <c r="E493" s="197">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197" customFormat="1" x14ac:dyDescent="0.35">
      <c r="A494" s="116">
        <v>44398</v>
      </c>
      <c r="B494" s="197" t="s">
        <v>443</v>
      </c>
      <c r="C494" s="197">
        <v>361</v>
      </c>
      <c r="D494" s="130"/>
      <c r="E494" s="197">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197" customFormat="1" x14ac:dyDescent="0.35">
      <c r="A495" s="116">
        <v>44398</v>
      </c>
      <c r="B495" s="197" t="s">
        <v>442</v>
      </c>
      <c r="C495" s="197">
        <v>329</v>
      </c>
      <c r="D495" s="130"/>
      <c r="E495" s="197">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197" customFormat="1" x14ac:dyDescent="0.35">
      <c r="A496" s="116">
        <v>44398</v>
      </c>
      <c r="B496" s="197" t="s">
        <v>441</v>
      </c>
      <c r="C496" s="197">
        <v>193</v>
      </c>
      <c r="D496" s="130"/>
      <c r="E496" s="197">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197" customFormat="1" x14ac:dyDescent="0.35">
      <c r="A497" s="116">
        <v>44398</v>
      </c>
      <c r="B497" s="197" t="s">
        <v>440</v>
      </c>
      <c r="C497" s="197">
        <v>90</v>
      </c>
      <c r="D497" s="130"/>
      <c r="E497" s="197">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197" customFormat="1" x14ac:dyDescent="0.35">
      <c r="A498" s="116">
        <v>44398</v>
      </c>
      <c r="B498" s="197" t="s">
        <v>439</v>
      </c>
      <c r="C498" s="197">
        <v>66</v>
      </c>
      <c r="D498" s="130"/>
      <c r="E498" s="197">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197" customFormat="1" x14ac:dyDescent="0.35">
      <c r="A499" s="116">
        <v>44398</v>
      </c>
      <c r="B499" s="69" t="s">
        <v>438</v>
      </c>
      <c r="C499" s="197">
        <v>0</v>
      </c>
      <c r="D499" s="130"/>
      <c r="E499" s="197">
        <v>0</v>
      </c>
      <c r="F499" s="115">
        <f t="shared" si="174"/>
        <v>44381</v>
      </c>
      <c r="G499" s="115">
        <f t="shared" si="175"/>
        <v>44394</v>
      </c>
      <c r="H499" s="42"/>
      <c r="I499" s="111"/>
      <c r="J499" s="42"/>
      <c r="K499" s="42"/>
      <c r="L499" s="130"/>
    </row>
    <row r="500" spans="1:12" s="197" customFormat="1" x14ac:dyDescent="0.35">
      <c r="A500" s="116">
        <v>44405</v>
      </c>
      <c r="B500" s="197" t="s">
        <v>495</v>
      </c>
      <c r="C500" s="197">
        <v>222</v>
      </c>
      <c r="D500" s="130"/>
      <c r="E500" s="197">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197" customFormat="1" x14ac:dyDescent="0.35">
      <c r="A501" s="116">
        <v>44405</v>
      </c>
      <c r="B501" s="197" t="s">
        <v>935</v>
      </c>
      <c r="C501" s="197">
        <v>293</v>
      </c>
      <c r="D501" s="130"/>
      <c r="E501" s="197">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197" customFormat="1" x14ac:dyDescent="0.35">
      <c r="A502" s="116">
        <v>44405</v>
      </c>
      <c r="B502" s="197" t="s">
        <v>936</v>
      </c>
      <c r="C502" s="197">
        <v>314</v>
      </c>
      <c r="D502" s="130"/>
      <c r="E502" s="197">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197" customFormat="1" x14ac:dyDescent="0.35">
      <c r="A503" s="116">
        <v>44405</v>
      </c>
      <c r="B503" s="197" t="s">
        <v>937</v>
      </c>
      <c r="C503" s="197">
        <v>326</v>
      </c>
      <c r="D503" s="130"/>
      <c r="E503" s="197">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197" customFormat="1" x14ac:dyDescent="0.35">
      <c r="A504" s="116">
        <v>44405</v>
      </c>
      <c r="B504" s="197" t="s">
        <v>445</v>
      </c>
      <c r="C504" s="197">
        <v>1367</v>
      </c>
      <c r="D504" s="130"/>
      <c r="E504" s="197">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197" customFormat="1" x14ac:dyDescent="0.35">
      <c r="A505" s="116">
        <v>44405</v>
      </c>
      <c r="B505" s="197" t="s">
        <v>444</v>
      </c>
      <c r="C505" s="197">
        <v>1178</v>
      </c>
      <c r="D505" s="130"/>
      <c r="E505" s="197">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197" customFormat="1" x14ac:dyDescent="0.35">
      <c r="A506" s="116">
        <v>44405</v>
      </c>
      <c r="B506" s="197" t="s">
        <v>443</v>
      </c>
      <c r="C506" s="197">
        <v>686</v>
      </c>
      <c r="D506" s="130"/>
      <c r="E506" s="197">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197" customFormat="1" x14ac:dyDescent="0.35">
      <c r="A507" s="116">
        <v>44405</v>
      </c>
      <c r="B507" s="197" t="s">
        <v>442</v>
      </c>
      <c r="C507" s="197">
        <v>694</v>
      </c>
      <c r="D507" s="130"/>
      <c r="E507" s="197">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197" customFormat="1" x14ac:dyDescent="0.35">
      <c r="A508" s="116">
        <v>44405</v>
      </c>
      <c r="B508" s="197" t="s">
        <v>441</v>
      </c>
      <c r="C508" s="197">
        <v>392</v>
      </c>
      <c r="D508" s="130"/>
      <c r="E508" s="197">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197" customFormat="1" x14ac:dyDescent="0.35">
      <c r="A509" s="116">
        <v>44405</v>
      </c>
      <c r="B509" s="197" t="s">
        <v>440</v>
      </c>
      <c r="C509" s="197">
        <v>167</v>
      </c>
      <c r="D509" s="130"/>
      <c r="E509" s="197">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197" customFormat="1" x14ac:dyDescent="0.35">
      <c r="A510" s="116">
        <v>44405</v>
      </c>
      <c r="B510" s="197" t="s">
        <v>439</v>
      </c>
      <c r="C510" s="197">
        <v>121</v>
      </c>
      <c r="D510" s="130"/>
      <c r="E510" s="197">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197" customFormat="1" x14ac:dyDescent="0.35">
      <c r="A511" s="116">
        <v>44405</v>
      </c>
      <c r="B511" s="69" t="s">
        <v>438</v>
      </c>
      <c r="C511" s="197">
        <v>2</v>
      </c>
      <c r="D511" s="130"/>
      <c r="E511" s="197">
        <v>0</v>
      </c>
      <c r="F511" s="115">
        <f t="shared" si="180"/>
        <v>44388</v>
      </c>
      <c r="G511" s="115">
        <f t="shared" si="181"/>
        <v>44401</v>
      </c>
      <c r="H511" s="42"/>
      <c r="I511" s="111"/>
      <c r="J511" s="42"/>
      <c r="K511" s="42"/>
      <c r="L511" s="130"/>
    </row>
    <row r="512" spans="1:12" s="197" customFormat="1" x14ac:dyDescent="0.35">
      <c r="A512" s="116">
        <v>44412</v>
      </c>
      <c r="B512" s="197" t="s">
        <v>495</v>
      </c>
      <c r="C512" s="197">
        <v>370</v>
      </c>
      <c r="D512" s="130"/>
      <c r="E512" s="197">
        <v>0</v>
      </c>
      <c r="F512" s="115">
        <f t="shared" ref="F512:F523" si="186">A512-17</f>
        <v>44395</v>
      </c>
      <c r="G512" s="115">
        <f t="shared" ref="G512:G523" si="187">A512-4</f>
        <v>44408</v>
      </c>
      <c r="H512" s="42">
        <v>358530.08034231898</v>
      </c>
      <c r="I512" s="111">
        <f t="shared" ref="I512:I521" si="188">H512/6964382.52422904</f>
        <v>5.148052667914136E-2</v>
      </c>
      <c r="J512" s="42">
        <f t="shared" ref="J512" si="189">C512/H512*100000</f>
        <v>103.19915128089941</v>
      </c>
      <c r="K512" s="42">
        <f t="shared" ref="K512:K522" si="190">E512/H512*100000</f>
        <v>0</v>
      </c>
      <c r="L512" s="178"/>
    </row>
    <row r="513" spans="1:12" s="197" customFormat="1" x14ac:dyDescent="0.35">
      <c r="A513" s="116">
        <v>44412</v>
      </c>
      <c r="B513" s="197" t="s">
        <v>935</v>
      </c>
      <c r="C513" s="197">
        <v>502</v>
      </c>
      <c r="D513" s="130"/>
      <c r="E513" s="197">
        <v>0</v>
      </c>
      <c r="F513" s="115">
        <f t="shared" si="186"/>
        <v>44395</v>
      </c>
      <c r="G513" s="115">
        <f t="shared" si="187"/>
        <v>44408</v>
      </c>
      <c r="H513" s="42">
        <v>369458.167851059</v>
      </c>
      <c r="I513" s="111">
        <f t="shared" si="188"/>
        <v>5.3049666149973307E-2</v>
      </c>
      <c r="J513" s="42">
        <f>C513/H513*100000</f>
        <v>135.87465203973326</v>
      </c>
      <c r="K513" s="42">
        <f t="shared" si="190"/>
        <v>0</v>
      </c>
      <c r="L513" s="178"/>
    </row>
    <row r="514" spans="1:12" s="197" customFormat="1" x14ac:dyDescent="0.35">
      <c r="A514" s="116">
        <v>44412</v>
      </c>
      <c r="B514" s="197" t="s">
        <v>936</v>
      </c>
      <c r="C514" s="197">
        <v>521</v>
      </c>
      <c r="D514" s="130"/>
      <c r="E514" s="197">
        <v>0</v>
      </c>
      <c r="F514" s="115">
        <f t="shared" si="186"/>
        <v>44395</v>
      </c>
      <c r="G514" s="115">
        <f t="shared" si="187"/>
        <v>44408</v>
      </c>
      <c r="H514" s="42">
        <v>398422.830127839</v>
      </c>
      <c r="I514" s="111">
        <f t="shared" si="188"/>
        <v>5.7208636765962904E-2</v>
      </c>
      <c r="J514" s="42">
        <f t="shared" ref="J514:J522" si="191">C514/H514*100000</f>
        <v>130.76559890727913</v>
      </c>
      <c r="K514" s="42">
        <f t="shared" si="190"/>
        <v>0</v>
      </c>
      <c r="L514" s="178"/>
    </row>
    <row r="515" spans="1:12" s="197" customFormat="1" x14ac:dyDescent="0.35">
      <c r="A515" s="116">
        <v>44412</v>
      </c>
      <c r="B515" s="197" t="s">
        <v>937</v>
      </c>
      <c r="C515" s="197">
        <v>563</v>
      </c>
      <c r="D515" s="130"/>
      <c r="E515" s="197">
        <v>0</v>
      </c>
      <c r="F515" s="115">
        <f t="shared" si="186"/>
        <v>44395</v>
      </c>
      <c r="G515" s="115">
        <f t="shared" si="187"/>
        <v>44408</v>
      </c>
      <c r="H515" s="42">
        <v>461909.99370507902</v>
      </c>
      <c r="I515" s="111">
        <f t="shared" si="188"/>
        <v>6.6324615584812757E-2</v>
      </c>
      <c r="J515" s="42">
        <f t="shared" si="191"/>
        <v>121.8852173957217</v>
      </c>
      <c r="K515" s="42">
        <f t="shared" si="190"/>
        <v>0</v>
      </c>
      <c r="L515" s="178"/>
    </row>
    <row r="516" spans="1:12" s="197" customFormat="1" x14ac:dyDescent="0.35">
      <c r="A516" s="116">
        <v>44412</v>
      </c>
      <c r="B516" s="197" t="s">
        <v>445</v>
      </c>
      <c r="C516" s="197">
        <v>2286</v>
      </c>
      <c r="D516" s="130"/>
      <c r="E516" s="197">
        <v>0</v>
      </c>
      <c r="F516" s="115">
        <f t="shared" si="186"/>
        <v>44395</v>
      </c>
      <c r="G516" s="115">
        <f t="shared" si="187"/>
        <v>44408</v>
      </c>
      <c r="H516" s="42">
        <v>1026828.798621175</v>
      </c>
      <c r="I516" s="111">
        <f t="shared" si="188"/>
        <v>0.1474400343532028</v>
      </c>
      <c r="J516" s="42">
        <f t="shared" si="191"/>
        <v>222.62718021442709</v>
      </c>
      <c r="K516" s="42">
        <f t="shared" si="190"/>
        <v>0</v>
      </c>
      <c r="L516" s="178"/>
    </row>
    <row r="517" spans="1:12" s="197" customFormat="1" x14ac:dyDescent="0.35">
      <c r="A517" s="116">
        <v>44412</v>
      </c>
      <c r="B517" s="197" t="s">
        <v>444</v>
      </c>
      <c r="C517" s="197">
        <v>1781</v>
      </c>
      <c r="D517" s="130"/>
      <c r="E517" s="197">
        <v>0</v>
      </c>
      <c r="F517" s="115">
        <f t="shared" si="186"/>
        <v>44395</v>
      </c>
      <c r="G517" s="115">
        <f t="shared" si="187"/>
        <v>44408</v>
      </c>
      <c r="H517" s="42">
        <v>914617.34029175097</v>
      </c>
      <c r="I517" s="111">
        <f t="shared" si="188"/>
        <v>0.13132784379803999</v>
      </c>
      <c r="J517" s="42">
        <f t="shared" si="191"/>
        <v>194.72624468631705</v>
      </c>
      <c r="K517" s="42">
        <f t="shared" si="190"/>
        <v>0</v>
      </c>
      <c r="L517" s="178"/>
    </row>
    <row r="518" spans="1:12" s="197" customFormat="1" x14ac:dyDescent="0.35">
      <c r="A518" s="116">
        <v>44412</v>
      </c>
      <c r="B518" s="197" t="s">
        <v>443</v>
      </c>
      <c r="C518" s="197">
        <v>1074</v>
      </c>
      <c r="D518" s="130"/>
      <c r="E518" s="197">
        <v>4</v>
      </c>
      <c r="F518" s="115">
        <f t="shared" si="186"/>
        <v>44395</v>
      </c>
      <c r="G518" s="115">
        <f t="shared" si="187"/>
        <v>44408</v>
      </c>
      <c r="H518" s="42">
        <v>841388.17597964895</v>
      </c>
      <c r="I518" s="111">
        <f t="shared" si="188"/>
        <v>0.12081303303666407</v>
      </c>
      <c r="J518" s="42">
        <f t="shared" si="191"/>
        <v>127.64619597244939</v>
      </c>
      <c r="K518" s="42">
        <f t="shared" si="190"/>
        <v>0.47540482671303308</v>
      </c>
      <c r="L518" s="178"/>
    </row>
    <row r="519" spans="1:12" s="197" customFormat="1" x14ac:dyDescent="0.35">
      <c r="A519" s="116">
        <v>44412</v>
      </c>
      <c r="B519" s="197" t="s">
        <v>442</v>
      </c>
      <c r="C519" s="197">
        <v>1035</v>
      </c>
      <c r="D519" s="130"/>
      <c r="E519" s="197">
        <v>6</v>
      </c>
      <c r="F519" s="115">
        <f t="shared" si="186"/>
        <v>44395</v>
      </c>
      <c r="G519" s="115">
        <f t="shared" si="187"/>
        <v>44408</v>
      </c>
      <c r="H519" s="42">
        <v>956483.27568807499</v>
      </c>
      <c r="I519" s="111">
        <f t="shared" si="188"/>
        <v>0.13733927916229127</v>
      </c>
      <c r="J519" s="42">
        <f t="shared" si="191"/>
        <v>108.20889672696488</v>
      </c>
      <c r="K519" s="42">
        <f t="shared" si="190"/>
        <v>0.62729795204037619</v>
      </c>
      <c r="L519" s="178"/>
    </row>
    <row r="520" spans="1:12" s="197" customFormat="1" x14ac:dyDescent="0.35">
      <c r="A520" s="116">
        <v>44412</v>
      </c>
      <c r="B520" s="197" t="s">
        <v>441</v>
      </c>
      <c r="C520" s="197">
        <v>605</v>
      </c>
      <c r="D520" s="130"/>
      <c r="E520" s="197">
        <v>9</v>
      </c>
      <c r="F520" s="115">
        <f t="shared" si="186"/>
        <v>44395</v>
      </c>
      <c r="G520" s="115">
        <f t="shared" si="187"/>
        <v>44408</v>
      </c>
      <c r="H520" s="42">
        <v>841570.63934332901</v>
      </c>
      <c r="I520" s="111">
        <f t="shared" si="188"/>
        <v>0.12083923254007234</v>
      </c>
      <c r="J520" s="42">
        <f t="shared" si="191"/>
        <v>71.88939011371366</v>
      </c>
      <c r="K520" s="42">
        <f t="shared" si="190"/>
        <v>1.0694289438403684</v>
      </c>
      <c r="L520" s="178"/>
    </row>
    <row r="521" spans="1:12" s="197" customFormat="1" x14ac:dyDescent="0.35">
      <c r="A521" s="116">
        <v>44412</v>
      </c>
      <c r="B521" s="197" t="s">
        <v>440</v>
      </c>
      <c r="C521" s="197">
        <v>290</v>
      </c>
      <c r="D521" s="130"/>
      <c r="E521" s="197">
        <v>8</v>
      </c>
      <c r="F521" s="115">
        <f t="shared" si="186"/>
        <v>44395</v>
      </c>
      <c r="G521" s="115">
        <f t="shared" si="187"/>
        <v>44408</v>
      </c>
      <c r="H521" s="42">
        <v>501714.18387365801</v>
      </c>
      <c r="I521" s="111">
        <f t="shared" si="188"/>
        <v>7.2040009595710414E-2</v>
      </c>
      <c r="J521" s="42">
        <f t="shared" si="191"/>
        <v>57.801834056385374</v>
      </c>
      <c r="K521" s="42">
        <f t="shared" si="190"/>
        <v>1.5945333532795967</v>
      </c>
      <c r="L521" s="178"/>
    </row>
    <row r="522" spans="1:12" s="197" customFormat="1" x14ac:dyDescent="0.35">
      <c r="A522" s="116">
        <v>44412</v>
      </c>
      <c r="B522" s="197" t="s">
        <v>439</v>
      </c>
      <c r="C522" s="197">
        <v>164</v>
      </c>
      <c r="D522" s="130"/>
      <c r="E522" s="197">
        <v>18</v>
      </c>
      <c r="F522" s="115">
        <f t="shared" si="186"/>
        <v>44395</v>
      </c>
      <c r="G522" s="115">
        <f t="shared" si="187"/>
        <v>44408</v>
      </c>
      <c r="H522" s="42">
        <v>293459.03840510902</v>
      </c>
      <c r="I522" s="111">
        <f>H522/6964382.52422904</f>
        <v>4.2137122334128974E-2</v>
      </c>
      <c r="J522" s="42">
        <f t="shared" si="191"/>
        <v>55.88514188941226</v>
      </c>
      <c r="K522" s="42">
        <f t="shared" si="190"/>
        <v>6.1337350854232966</v>
      </c>
      <c r="L522" s="178"/>
    </row>
    <row r="523" spans="1:12" s="197" customFormat="1" x14ac:dyDescent="0.35">
      <c r="A523" s="116">
        <v>44412</v>
      </c>
      <c r="B523" s="69" t="s">
        <v>438</v>
      </c>
      <c r="C523" s="197">
        <v>1</v>
      </c>
      <c r="D523" s="130"/>
      <c r="E523" s="197">
        <v>0</v>
      </c>
      <c r="F523" s="115">
        <f t="shared" si="186"/>
        <v>44395</v>
      </c>
      <c r="G523" s="115">
        <f t="shared" si="187"/>
        <v>44408</v>
      </c>
      <c r="H523" s="42"/>
      <c r="I523" s="111"/>
      <c r="J523" s="42"/>
      <c r="K523" s="42"/>
      <c r="L523" s="130"/>
    </row>
    <row r="524" spans="1:12" s="197" customFormat="1" x14ac:dyDescent="0.35">
      <c r="A524" s="116">
        <v>44419</v>
      </c>
      <c r="B524" s="197" t="s">
        <v>495</v>
      </c>
      <c r="C524" s="197">
        <v>581</v>
      </c>
      <c r="D524" s="130"/>
      <c r="E524" s="197">
        <v>0</v>
      </c>
      <c r="F524" s="115">
        <f t="shared" ref="F524:F535" si="192">A524-17</f>
        <v>44402</v>
      </c>
      <c r="G524" s="115">
        <f t="shared" ref="G524:G535" si="193">A524-4</f>
        <v>44415</v>
      </c>
      <c r="H524" s="42">
        <v>358530.08034231898</v>
      </c>
      <c r="I524" s="111">
        <f t="shared" ref="I524:I533" si="194">H524/6964382.52422904</f>
        <v>5.148052667914136E-2</v>
      </c>
      <c r="J524" s="42">
        <f t="shared" ref="J524" si="195">C524/H524*100000</f>
        <v>162.05055917352044</v>
      </c>
      <c r="K524" s="42">
        <f t="shared" ref="K524:K534" si="196">E524/H524*100000</f>
        <v>0</v>
      </c>
      <c r="L524" s="178"/>
    </row>
    <row r="525" spans="1:12" s="197" customFormat="1" x14ac:dyDescent="0.35">
      <c r="A525" s="116">
        <v>44419</v>
      </c>
      <c r="B525" s="197" t="s">
        <v>935</v>
      </c>
      <c r="C525" s="197">
        <v>735</v>
      </c>
      <c r="D525" s="130"/>
      <c r="E525" s="197">
        <v>0</v>
      </c>
      <c r="F525" s="115">
        <f t="shared" si="192"/>
        <v>44402</v>
      </c>
      <c r="G525" s="115">
        <f t="shared" si="193"/>
        <v>44415</v>
      </c>
      <c r="H525" s="42">
        <v>369458.167851059</v>
      </c>
      <c r="I525" s="111">
        <f t="shared" si="194"/>
        <v>5.3049666149973307E-2</v>
      </c>
      <c r="J525" s="42">
        <f>C525/H525*100000</f>
        <v>198.93997858407155</v>
      </c>
      <c r="K525" s="42">
        <f t="shared" si="196"/>
        <v>0</v>
      </c>
      <c r="L525" s="178"/>
    </row>
    <row r="526" spans="1:12" s="197" customFormat="1" x14ac:dyDescent="0.35">
      <c r="A526" s="116">
        <v>44419</v>
      </c>
      <c r="B526" s="197" t="s">
        <v>936</v>
      </c>
      <c r="C526" s="197">
        <v>752</v>
      </c>
      <c r="D526" s="130"/>
      <c r="E526" s="197">
        <v>0</v>
      </c>
      <c r="F526" s="115">
        <f t="shared" si="192"/>
        <v>44402</v>
      </c>
      <c r="G526" s="115">
        <f t="shared" si="193"/>
        <v>44415</v>
      </c>
      <c r="H526" s="42">
        <v>398422.830127839</v>
      </c>
      <c r="I526" s="111">
        <f t="shared" si="194"/>
        <v>5.7208636765962904E-2</v>
      </c>
      <c r="J526" s="42">
        <f t="shared" ref="J526:J534" si="197">C526/H526*100000</f>
        <v>188.744204180948</v>
      </c>
      <c r="K526" s="42">
        <f t="shared" si="196"/>
        <v>0</v>
      </c>
      <c r="L526" s="178"/>
    </row>
    <row r="527" spans="1:12" s="197" customFormat="1" x14ac:dyDescent="0.35">
      <c r="A527" s="116">
        <v>44419</v>
      </c>
      <c r="B527" s="197" t="s">
        <v>937</v>
      </c>
      <c r="C527" s="197">
        <v>845</v>
      </c>
      <c r="D527" s="130"/>
      <c r="E527" s="197">
        <v>0</v>
      </c>
      <c r="F527" s="115">
        <f t="shared" si="192"/>
        <v>44402</v>
      </c>
      <c r="G527" s="115">
        <f t="shared" si="193"/>
        <v>44415</v>
      </c>
      <c r="H527" s="42">
        <v>461909.99370507902</v>
      </c>
      <c r="I527" s="111">
        <f t="shared" si="194"/>
        <v>6.6324615584812757E-2</v>
      </c>
      <c r="J527" s="42">
        <f t="shared" si="197"/>
        <v>182.93607229020398</v>
      </c>
      <c r="K527" s="42">
        <f t="shared" si="196"/>
        <v>0</v>
      </c>
      <c r="L527" s="178"/>
    </row>
    <row r="528" spans="1:12" s="197" customFormat="1" x14ac:dyDescent="0.35">
      <c r="A528" s="116">
        <v>44419</v>
      </c>
      <c r="B528" s="197" t="s">
        <v>445</v>
      </c>
      <c r="C528" s="197">
        <v>3239</v>
      </c>
      <c r="D528" s="130"/>
      <c r="E528" s="197">
        <v>1</v>
      </c>
      <c r="F528" s="115">
        <f t="shared" si="192"/>
        <v>44402</v>
      </c>
      <c r="G528" s="115">
        <f t="shared" si="193"/>
        <v>44415</v>
      </c>
      <c r="H528" s="42">
        <v>1026828.798621175</v>
      </c>
      <c r="I528" s="111">
        <f t="shared" si="194"/>
        <v>0.1474400343532028</v>
      </c>
      <c r="J528" s="42">
        <f t="shared" si="197"/>
        <v>315.43719891274247</v>
      </c>
      <c r="K528" s="42">
        <f t="shared" si="196"/>
        <v>9.7387217941569168E-2</v>
      </c>
      <c r="L528" s="178"/>
    </row>
    <row r="529" spans="1:12" s="197" customFormat="1" x14ac:dyDescent="0.35">
      <c r="A529" s="116">
        <v>44419</v>
      </c>
      <c r="B529" s="197" t="s">
        <v>444</v>
      </c>
      <c r="C529" s="197">
        <v>2434</v>
      </c>
      <c r="D529" s="130"/>
      <c r="E529" s="197">
        <v>1</v>
      </c>
      <c r="F529" s="115">
        <f t="shared" si="192"/>
        <v>44402</v>
      </c>
      <c r="G529" s="115">
        <f t="shared" si="193"/>
        <v>44415</v>
      </c>
      <c r="H529" s="42">
        <v>914617.34029175097</v>
      </c>
      <c r="I529" s="111">
        <f t="shared" si="194"/>
        <v>0.13132784379803999</v>
      </c>
      <c r="J529" s="42">
        <f t="shared" si="197"/>
        <v>266.12222322655572</v>
      </c>
      <c r="K529" s="42">
        <f t="shared" si="196"/>
        <v>0.10933534232808369</v>
      </c>
      <c r="L529" s="178"/>
    </row>
    <row r="530" spans="1:12" s="197" customFormat="1" x14ac:dyDescent="0.35">
      <c r="A530" s="116">
        <v>44419</v>
      </c>
      <c r="B530" s="197" t="s">
        <v>443</v>
      </c>
      <c r="C530" s="197">
        <v>1503</v>
      </c>
      <c r="D530" s="130"/>
      <c r="E530" s="197">
        <v>2</v>
      </c>
      <c r="F530" s="115">
        <f t="shared" si="192"/>
        <v>44402</v>
      </c>
      <c r="G530" s="115">
        <f t="shared" si="193"/>
        <v>44415</v>
      </c>
      <c r="H530" s="42">
        <v>841388.17597964895</v>
      </c>
      <c r="I530" s="111">
        <f t="shared" si="194"/>
        <v>0.12081303303666407</v>
      </c>
      <c r="J530" s="42">
        <f t="shared" si="197"/>
        <v>178.63336363742218</v>
      </c>
      <c r="K530" s="42">
        <f t="shared" si="196"/>
        <v>0.23770241335651654</v>
      </c>
      <c r="L530" s="178"/>
    </row>
    <row r="531" spans="1:12" s="197" customFormat="1" x14ac:dyDescent="0.35">
      <c r="A531" s="116">
        <v>44419</v>
      </c>
      <c r="B531" s="197" t="s">
        <v>442</v>
      </c>
      <c r="C531" s="197">
        <v>1366</v>
      </c>
      <c r="D531" s="130"/>
      <c r="E531" s="197">
        <v>2</v>
      </c>
      <c r="F531" s="115">
        <f t="shared" si="192"/>
        <v>44402</v>
      </c>
      <c r="G531" s="115">
        <f t="shared" si="193"/>
        <v>44415</v>
      </c>
      <c r="H531" s="42">
        <v>956483.27568807499</v>
      </c>
      <c r="I531" s="111">
        <f t="shared" si="194"/>
        <v>0.13733927916229127</v>
      </c>
      <c r="J531" s="42">
        <f t="shared" si="197"/>
        <v>142.81483374785898</v>
      </c>
      <c r="K531" s="42">
        <f t="shared" si="196"/>
        <v>0.20909931734679205</v>
      </c>
      <c r="L531" s="178"/>
    </row>
    <row r="532" spans="1:12" s="197" customFormat="1" x14ac:dyDescent="0.35">
      <c r="A532" s="116">
        <v>44419</v>
      </c>
      <c r="B532" s="197" t="s">
        <v>441</v>
      </c>
      <c r="C532" s="197">
        <v>848</v>
      </c>
      <c r="D532" s="130"/>
      <c r="E532" s="197">
        <v>11</v>
      </c>
      <c r="F532" s="115">
        <f t="shared" si="192"/>
        <v>44402</v>
      </c>
      <c r="G532" s="115">
        <f t="shared" si="193"/>
        <v>44415</v>
      </c>
      <c r="H532" s="42">
        <v>841570.63934332901</v>
      </c>
      <c r="I532" s="111">
        <f t="shared" si="194"/>
        <v>0.12083923254007234</v>
      </c>
      <c r="J532" s="42">
        <f t="shared" si="197"/>
        <v>100.7639715974036</v>
      </c>
      <c r="K532" s="42">
        <f t="shared" si="196"/>
        <v>1.3070798202493392</v>
      </c>
      <c r="L532" s="178"/>
    </row>
    <row r="533" spans="1:12" s="197" customFormat="1" x14ac:dyDescent="0.35">
      <c r="A533" s="116">
        <v>44419</v>
      </c>
      <c r="B533" s="197" t="s">
        <v>440</v>
      </c>
      <c r="C533" s="197">
        <v>467</v>
      </c>
      <c r="D533" s="130"/>
      <c r="E533" s="197">
        <v>9</v>
      </c>
      <c r="F533" s="115">
        <f t="shared" si="192"/>
        <v>44402</v>
      </c>
      <c r="G533" s="115">
        <f t="shared" si="193"/>
        <v>44415</v>
      </c>
      <c r="H533" s="42">
        <v>501714.18387365801</v>
      </c>
      <c r="I533" s="111">
        <f t="shared" si="194"/>
        <v>7.2040009595710414E-2</v>
      </c>
      <c r="J533" s="42">
        <f t="shared" si="197"/>
        <v>93.080884497696445</v>
      </c>
      <c r="K533" s="42">
        <f t="shared" si="196"/>
        <v>1.7938500224395462</v>
      </c>
      <c r="L533" s="178"/>
    </row>
    <row r="534" spans="1:12" s="197" customFormat="1" x14ac:dyDescent="0.35">
      <c r="A534" s="116">
        <v>44419</v>
      </c>
      <c r="B534" s="197" t="s">
        <v>439</v>
      </c>
      <c r="C534" s="197">
        <v>232</v>
      </c>
      <c r="D534" s="130"/>
      <c r="E534" s="197">
        <v>16</v>
      </c>
      <c r="F534" s="115">
        <f t="shared" si="192"/>
        <v>44402</v>
      </c>
      <c r="G534" s="115">
        <f t="shared" si="193"/>
        <v>44415</v>
      </c>
      <c r="H534" s="42">
        <v>293459.03840510902</v>
      </c>
      <c r="I534" s="111">
        <f>H534/6964382.52422904</f>
        <v>4.2137122334128974E-2</v>
      </c>
      <c r="J534" s="42">
        <f t="shared" si="197"/>
        <v>79.057029989900272</v>
      </c>
      <c r="K534" s="42">
        <f t="shared" si="196"/>
        <v>5.4522089648207084</v>
      </c>
      <c r="L534" s="178"/>
    </row>
    <row r="535" spans="1:12" s="197" customFormat="1" x14ac:dyDescent="0.35">
      <c r="A535" s="116">
        <v>44419</v>
      </c>
      <c r="B535" s="69" t="s">
        <v>438</v>
      </c>
      <c r="C535" s="197">
        <v>1</v>
      </c>
      <c r="D535" s="130"/>
      <c r="E535" s="197">
        <v>0</v>
      </c>
      <c r="F535" s="115">
        <f t="shared" si="192"/>
        <v>44402</v>
      </c>
      <c r="G535" s="115">
        <f t="shared" si="193"/>
        <v>44415</v>
      </c>
      <c r="H535" s="42"/>
      <c r="I535" s="111"/>
      <c r="J535" s="42"/>
      <c r="K535" s="42"/>
      <c r="L535" s="130"/>
    </row>
    <row r="536" spans="1:12" s="197" customFormat="1" x14ac:dyDescent="0.35">
      <c r="A536" s="116">
        <v>44426</v>
      </c>
      <c r="B536" s="197" t="s">
        <v>495</v>
      </c>
      <c r="C536" s="197">
        <v>767</v>
      </c>
      <c r="D536" s="130"/>
      <c r="E536" s="197">
        <v>0</v>
      </c>
      <c r="F536" s="115">
        <f t="shared" ref="F536:F547" si="198">A536-17</f>
        <v>44409</v>
      </c>
      <c r="G536" s="115">
        <f t="shared" ref="G536:G547" si="199">A536-4</f>
        <v>44422</v>
      </c>
      <c r="H536" s="42">
        <v>358530.08034231898</v>
      </c>
      <c r="I536" s="111">
        <f t="shared" ref="I536:I545" si="200">H536/6964382.52422904</f>
        <v>5.148052667914136E-2</v>
      </c>
      <c r="J536" s="42">
        <f t="shared" ref="J536" si="201">C536/H536*100000</f>
        <v>213.92905143905367</v>
      </c>
      <c r="K536" s="42">
        <f t="shared" ref="K536:K546" si="202">E536/H536*100000</f>
        <v>0</v>
      </c>
      <c r="L536" s="178"/>
    </row>
    <row r="537" spans="1:12" s="197" customFormat="1" x14ac:dyDescent="0.35">
      <c r="A537" s="116">
        <v>44426</v>
      </c>
      <c r="B537" s="197" t="s">
        <v>935</v>
      </c>
      <c r="C537" s="197">
        <v>950</v>
      </c>
      <c r="D537" s="130"/>
      <c r="E537" s="197">
        <v>0</v>
      </c>
      <c r="F537" s="115">
        <f t="shared" si="198"/>
        <v>44409</v>
      </c>
      <c r="G537" s="115">
        <f t="shared" si="199"/>
        <v>44422</v>
      </c>
      <c r="H537" s="42">
        <v>369458.167851059</v>
      </c>
      <c r="I537" s="111">
        <f t="shared" si="200"/>
        <v>5.3049666149973307E-2</v>
      </c>
      <c r="J537" s="42">
        <f>C537/H537*100000</f>
        <v>257.13330565288163</v>
      </c>
      <c r="K537" s="42">
        <f t="shared" si="202"/>
        <v>0</v>
      </c>
      <c r="L537" s="178"/>
    </row>
    <row r="538" spans="1:12" s="197" customFormat="1" x14ac:dyDescent="0.35">
      <c r="A538" s="116">
        <v>44426</v>
      </c>
      <c r="B538" s="197" t="s">
        <v>936</v>
      </c>
      <c r="C538" s="197">
        <v>954</v>
      </c>
      <c r="D538" s="130"/>
      <c r="E538" s="197">
        <v>0</v>
      </c>
      <c r="F538" s="115">
        <f t="shared" si="198"/>
        <v>44409</v>
      </c>
      <c r="G538" s="115">
        <f t="shared" si="199"/>
        <v>44422</v>
      </c>
      <c r="H538" s="42">
        <v>398422.830127839</v>
      </c>
      <c r="I538" s="111">
        <f t="shared" si="200"/>
        <v>5.7208636765962904E-2</v>
      </c>
      <c r="J538" s="42">
        <f t="shared" ref="J538:J546" si="203">C538/H538*100000</f>
        <v>239.44411009125585</v>
      </c>
      <c r="K538" s="42">
        <f t="shared" si="202"/>
        <v>0</v>
      </c>
      <c r="L538" s="178"/>
    </row>
    <row r="539" spans="1:12" s="197" customFormat="1" x14ac:dyDescent="0.35">
      <c r="A539" s="116">
        <v>44426</v>
      </c>
      <c r="B539" s="197" t="s">
        <v>937</v>
      </c>
      <c r="C539" s="197">
        <v>1044</v>
      </c>
      <c r="D539" s="130"/>
      <c r="E539" s="197">
        <v>0</v>
      </c>
      <c r="F539" s="115">
        <f t="shared" si="198"/>
        <v>44409</v>
      </c>
      <c r="G539" s="115">
        <f t="shared" si="199"/>
        <v>44422</v>
      </c>
      <c r="H539" s="42">
        <v>461909.99370507902</v>
      </c>
      <c r="I539" s="111">
        <f t="shared" si="200"/>
        <v>6.6324615584812757E-2</v>
      </c>
      <c r="J539" s="42">
        <f t="shared" si="203"/>
        <v>226.0180585455301</v>
      </c>
      <c r="K539" s="42">
        <f t="shared" si="202"/>
        <v>0</v>
      </c>
      <c r="L539" s="178"/>
    </row>
    <row r="540" spans="1:12" s="197" customFormat="1" x14ac:dyDescent="0.35">
      <c r="A540" s="116">
        <v>44426</v>
      </c>
      <c r="B540" s="197" t="s">
        <v>445</v>
      </c>
      <c r="C540" s="197">
        <v>3745</v>
      </c>
      <c r="D540" s="130"/>
      <c r="E540" s="197">
        <v>1</v>
      </c>
      <c r="F540" s="115">
        <f t="shared" si="198"/>
        <v>44409</v>
      </c>
      <c r="G540" s="115">
        <f t="shared" si="199"/>
        <v>44422</v>
      </c>
      <c r="H540" s="42">
        <v>1026828.798621175</v>
      </c>
      <c r="I540" s="111">
        <f t="shared" si="200"/>
        <v>0.1474400343532028</v>
      </c>
      <c r="J540" s="42">
        <f t="shared" si="203"/>
        <v>364.71513119117651</v>
      </c>
      <c r="K540" s="42">
        <f t="shared" si="202"/>
        <v>9.7387217941569168E-2</v>
      </c>
      <c r="L540" s="178"/>
    </row>
    <row r="541" spans="1:12" s="197" customFormat="1" x14ac:dyDescent="0.35">
      <c r="A541" s="116">
        <v>44426</v>
      </c>
      <c r="B541" s="197" t="s">
        <v>444</v>
      </c>
      <c r="C541" s="197">
        <v>3046</v>
      </c>
      <c r="D541" s="130"/>
      <c r="E541" s="197">
        <v>1</v>
      </c>
      <c r="F541" s="115">
        <f t="shared" si="198"/>
        <v>44409</v>
      </c>
      <c r="G541" s="115">
        <f t="shared" si="199"/>
        <v>44422</v>
      </c>
      <c r="H541" s="42">
        <v>914617.34029175097</v>
      </c>
      <c r="I541" s="111">
        <f t="shared" si="200"/>
        <v>0.13132784379803999</v>
      </c>
      <c r="J541" s="42">
        <f t="shared" si="203"/>
        <v>333.0354527313429</v>
      </c>
      <c r="K541" s="42">
        <f t="shared" si="202"/>
        <v>0.10933534232808369</v>
      </c>
      <c r="L541" s="178"/>
    </row>
    <row r="542" spans="1:12" s="197" customFormat="1" x14ac:dyDescent="0.35">
      <c r="A542" s="116">
        <v>44426</v>
      </c>
      <c r="B542" s="197" t="s">
        <v>443</v>
      </c>
      <c r="C542" s="197">
        <v>1944</v>
      </c>
      <c r="D542" s="130"/>
      <c r="E542" s="197">
        <v>2</v>
      </c>
      <c r="F542" s="115">
        <f t="shared" si="198"/>
        <v>44409</v>
      </c>
      <c r="G542" s="115">
        <f t="shared" si="199"/>
        <v>44422</v>
      </c>
      <c r="H542" s="42">
        <v>841388.17597964895</v>
      </c>
      <c r="I542" s="111">
        <f t="shared" si="200"/>
        <v>0.12081303303666407</v>
      </c>
      <c r="J542" s="42">
        <f t="shared" si="203"/>
        <v>231.04674578253406</v>
      </c>
      <c r="K542" s="42">
        <f t="shared" si="202"/>
        <v>0.23770241335651654</v>
      </c>
      <c r="L542" s="178"/>
    </row>
    <row r="543" spans="1:12" s="197" customFormat="1" x14ac:dyDescent="0.35">
      <c r="A543" s="116">
        <v>44426</v>
      </c>
      <c r="B543" s="197" t="s">
        <v>442</v>
      </c>
      <c r="C543" s="197">
        <v>1770</v>
      </c>
      <c r="D543" s="130"/>
      <c r="E543" s="197">
        <v>6</v>
      </c>
      <c r="F543" s="115">
        <f t="shared" si="198"/>
        <v>44409</v>
      </c>
      <c r="G543" s="115">
        <f t="shared" si="199"/>
        <v>44422</v>
      </c>
      <c r="H543" s="42">
        <v>956483.27568807499</v>
      </c>
      <c r="I543" s="111">
        <f t="shared" si="200"/>
        <v>0.13733927916229127</v>
      </c>
      <c r="J543" s="42">
        <f t="shared" si="203"/>
        <v>185.05289585191096</v>
      </c>
      <c r="K543" s="42">
        <f t="shared" si="202"/>
        <v>0.62729795204037619</v>
      </c>
      <c r="L543" s="178"/>
    </row>
    <row r="544" spans="1:12" s="197" customFormat="1" x14ac:dyDescent="0.35">
      <c r="A544" s="116">
        <v>44426</v>
      </c>
      <c r="B544" s="197" t="s">
        <v>441</v>
      </c>
      <c r="C544" s="197">
        <v>1161</v>
      </c>
      <c r="D544" s="130"/>
      <c r="E544" s="197">
        <v>12</v>
      </c>
      <c r="F544" s="115">
        <f t="shared" si="198"/>
        <v>44409</v>
      </c>
      <c r="G544" s="115">
        <f t="shared" si="199"/>
        <v>44422</v>
      </c>
      <c r="H544" s="42">
        <v>841570.63934332901</v>
      </c>
      <c r="I544" s="111">
        <f t="shared" si="200"/>
        <v>0.12083923254007234</v>
      </c>
      <c r="J544" s="42">
        <f t="shared" si="203"/>
        <v>137.95633375540754</v>
      </c>
      <c r="K544" s="42">
        <f t="shared" si="202"/>
        <v>1.4259052584538245</v>
      </c>
      <c r="L544" s="178"/>
    </row>
    <row r="545" spans="1:12" s="197" customFormat="1" x14ac:dyDescent="0.35">
      <c r="A545" s="116">
        <v>44426</v>
      </c>
      <c r="B545" s="197" t="s">
        <v>440</v>
      </c>
      <c r="C545" s="197">
        <v>554</v>
      </c>
      <c r="D545" s="130"/>
      <c r="E545" s="197">
        <v>11</v>
      </c>
      <c r="F545" s="115">
        <f t="shared" si="198"/>
        <v>44409</v>
      </c>
      <c r="G545" s="115">
        <f t="shared" si="199"/>
        <v>44422</v>
      </c>
      <c r="H545" s="42">
        <v>501714.18387365801</v>
      </c>
      <c r="I545" s="111">
        <f t="shared" si="200"/>
        <v>7.2040009595710414E-2</v>
      </c>
      <c r="J545" s="42">
        <f t="shared" si="203"/>
        <v>110.42143471461208</v>
      </c>
      <c r="K545" s="42">
        <f t="shared" si="202"/>
        <v>2.1924833607594452</v>
      </c>
      <c r="L545" s="178"/>
    </row>
    <row r="546" spans="1:12" s="197" customFormat="1" x14ac:dyDescent="0.35">
      <c r="A546" s="116">
        <v>44426</v>
      </c>
      <c r="B546" s="197" t="s">
        <v>439</v>
      </c>
      <c r="C546" s="197">
        <v>305</v>
      </c>
      <c r="D546" s="130"/>
      <c r="E546" s="197">
        <v>27</v>
      </c>
      <c r="F546" s="115">
        <f t="shared" si="198"/>
        <v>44409</v>
      </c>
      <c r="G546" s="115">
        <f t="shared" si="199"/>
        <v>44422</v>
      </c>
      <c r="H546" s="42">
        <v>293459.03840510902</v>
      </c>
      <c r="I546" s="111">
        <f>H546/6964382.52422904</f>
        <v>4.2137122334128974E-2</v>
      </c>
      <c r="J546" s="42">
        <f t="shared" si="203"/>
        <v>103.93273339189477</v>
      </c>
      <c r="K546" s="42">
        <f t="shared" si="202"/>
        <v>9.2006026281349449</v>
      </c>
      <c r="L546" s="178"/>
    </row>
    <row r="547" spans="1:12" s="197" customFormat="1" x14ac:dyDescent="0.35">
      <c r="A547" s="116">
        <v>44426</v>
      </c>
      <c r="B547" s="69" t="s">
        <v>438</v>
      </c>
      <c r="C547" s="197">
        <v>0</v>
      </c>
      <c r="D547" s="130"/>
      <c r="E547" s="197">
        <v>0</v>
      </c>
      <c r="F547" s="115">
        <f t="shared" si="198"/>
        <v>44409</v>
      </c>
      <c r="G547" s="115">
        <f t="shared" si="199"/>
        <v>44422</v>
      </c>
      <c r="H547" s="42"/>
      <c r="I547" s="111"/>
      <c r="J547" s="42"/>
      <c r="K547" s="42"/>
      <c r="L547" s="130"/>
    </row>
    <row r="548" spans="1:12" x14ac:dyDescent="0.35">
      <c r="D548" s="130"/>
      <c r="L548" s="130"/>
    </row>
    <row r="549" spans="1:12" x14ac:dyDescent="0.35">
      <c r="D549" s="130"/>
      <c r="L549" s="130"/>
    </row>
    <row r="550" spans="1:12" x14ac:dyDescent="0.35">
      <c r="D550" s="130"/>
      <c r="L550" s="130"/>
    </row>
    <row r="551" spans="1:12" x14ac:dyDescent="0.35">
      <c r="D551" s="130"/>
      <c r="L551" s="130"/>
    </row>
    <row r="552" spans="1:12" x14ac:dyDescent="0.35">
      <c r="D552" s="130"/>
      <c r="L552" s="130"/>
    </row>
    <row r="553" spans="1:12" x14ac:dyDescent="0.35">
      <c r="D553" s="130"/>
      <c r="L553" s="130"/>
    </row>
    <row r="554" spans="1:12" x14ac:dyDescent="0.35">
      <c r="D554" s="130"/>
      <c r="L554" s="130"/>
    </row>
    <row r="555" spans="1:12" x14ac:dyDescent="0.35">
      <c r="D555" s="130"/>
      <c r="L555" s="130"/>
    </row>
    <row r="556" spans="1:12" x14ac:dyDescent="0.35">
      <c r="D556" s="130"/>
      <c r="L556" s="130"/>
    </row>
    <row r="557" spans="1:12" x14ac:dyDescent="0.35">
      <c r="D557" s="130"/>
      <c r="L557" s="130"/>
    </row>
    <row r="558" spans="1:12" x14ac:dyDescent="0.35">
      <c r="D558" s="130"/>
      <c r="L558" s="130"/>
    </row>
    <row r="559" spans="1:12" x14ac:dyDescent="0.35">
      <c r="D559" s="130"/>
      <c r="L559" s="130"/>
    </row>
    <row r="560" spans="1:12" x14ac:dyDescent="0.35">
      <c r="D560" s="130"/>
      <c r="L560" s="130"/>
    </row>
    <row r="561" spans="4:12" x14ac:dyDescent="0.35">
      <c r="D561" s="130"/>
      <c r="L561" s="130"/>
    </row>
    <row r="562" spans="4:12" x14ac:dyDescent="0.35">
      <c r="D562" s="130"/>
      <c r="L562" s="130"/>
    </row>
    <row r="563" spans="4:12" x14ac:dyDescent="0.35">
      <c r="D563" s="130"/>
      <c r="L563" s="130"/>
    </row>
    <row r="564" spans="4:12" x14ac:dyDescent="0.35">
      <c r="D564" s="130"/>
      <c r="L564" s="130"/>
    </row>
    <row r="565" spans="4:12" x14ac:dyDescent="0.35">
      <c r="D565" s="130"/>
      <c r="L565" s="130"/>
    </row>
    <row r="566" spans="4:12" x14ac:dyDescent="0.35">
      <c r="D566" s="130"/>
      <c r="L566" s="130"/>
    </row>
    <row r="567" spans="4:12" x14ac:dyDescent="0.35">
      <c r="D567" s="130"/>
      <c r="L567" s="130"/>
    </row>
    <row r="568" spans="4:12" x14ac:dyDescent="0.35">
      <c r="D568" s="130"/>
      <c r="L568" s="130"/>
    </row>
    <row r="569" spans="4:12" x14ac:dyDescent="0.35">
      <c r="D569" s="130"/>
      <c r="L569" s="130"/>
    </row>
    <row r="570" spans="4:12" x14ac:dyDescent="0.35">
      <c r="D570" s="130"/>
      <c r="L570" s="130"/>
    </row>
    <row r="571" spans="4:12" x14ac:dyDescent="0.35">
      <c r="D571" s="130"/>
      <c r="L571" s="130"/>
    </row>
    <row r="572" spans="4:12" x14ac:dyDescent="0.35">
      <c r="D572" s="130"/>
      <c r="L572" s="130"/>
    </row>
    <row r="573" spans="4:12" x14ac:dyDescent="0.35">
      <c r="D573" s="130"/>
      <c r="L573" s="130"/>
    </row>
    <row r="574" spans="4:12" x14ac:dyDescent="0.35">
      <c r="D574" s="130"/>
      <c r="L574" s="130"/>
    </row>
    <row r="575" spans="4:12" x14ac:dyDescent="0.35">
      <c r="D575" s="130"/>
      <c r="L575" s="130"/>
    </row>
    <row r="576" spans="4:12" x14ac:dyDescent="0.35">
      <c r="D576" s="130"/>
      <c r="L576" s="130"/>
    </row>
    <row r="577" spans="4:12" x14ac:dyDescent="0.35">
      <c r="D577" s="130"/>
      <c r="L577" s="130"/>
    </row>
    <row r="578" spans="4:12" x14ac:dyDescent="0.35">
      <c r="D578" s="130"/>
      <c r="L578" s="130"/>
    </row>
    <row r="579" spans="4:12" x14ac:dyDescent="0.35">
      <c r="D579" s="130"/>
      <c r="L579" s="130"/>
    </row>
    <row r="580" spans="4:12" x14ac:dyDescent="0.35">
      <c r="D580" s="130"/>
      <c r="L580" s="130"/>
    </row>
    <row r="581" spans="4:12" x14ac:dyDescent="0.35">
      <c r="D581" s="130"/>
      <c r="L581" s="130"/>
    </row>
    <row r="582" spans="4:12" x14ac:dyDescent="0.35">
      <c r="D582" s="130"/>
      <c r="L582" s="130"/>
    </row>
    <row r="583" spans="4:12" x14ac:dyDescent="0.35">
      <c r="D583" s="130"/>
      <c r="L583" s="130"/>
    </row>
    <row r="584" spans="4:12" x14ac:dyDescent="0.35">
      <c r="D584" s="130"/>
      <c r="L584" s="130"/>
    </row>
    <row r="585" spans="4:12" x14ac:dyDescent="0.35">
      <c r="D585" s="130"/>
      <c r="L585" s="130"/>
    </row>
    <row r="586" spans="4:12" x14ac:dyDescent="0.35">
      <c r="D586" s="130"/>
      <c r="L586" s="130"/>
    </row>
    <row r="587" spans="4:12" x14ac:dyDescent="0.35">
      <c r="D587" s="130"/>
      <c r="L587" s="130"/>
    </row>
    <row r="588" spans="4:12" x14ac:dyDescent="0.35">
      <c r="D588" s="130"/>
      <c r="L588" s="130"/>
    </row>
    <row r="589" spans="4:12" x14ac:dyDescent="0.35">
      <c r="D589" s="130"/>
      <c r="L589" s="130"/>
    </row>
    <row r="590" spans="4:12" x14ac:dyDescent="0.35">
      <c r="D590" s="130"/>
      <c r="L590" s="130"/>
    </row>
    <row r="591" spans="4:12" x14ac:dyDescent="0.35">
      <c r="D591" s="130"/>
      <c r="L591" s="130"/>
    </row>
    <row r="592" spans="4:12" x14ac:dyDescent="0.35">
      <c r="D592" s="130"/>
      <c r="L592" s="130"/>
    </row>
    <row r="593" spans="4:12" x14ac:dyDescent="0.35">
      <c r="D593" s="130"/>
      <c r="L593"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5"/>
  <sheetViews>
    <sheetView tabSelected="1" zoomScale="80" zoomScaleNormal="80" workbookViewId="0">
      <pane ySplit="1" topLeftCell="A412" activePane="bottomLeft" state="frozen"/>
      <selection activeCell="F21" sqref="F21:G34"/>
      <selection pane="bottomLeft" activeCell="I426" sqref="I426"/>
    </sheetView>
  </sheetViews>
  <sheetFormatPr defaultColWidth="9.453125" defaultRowHeight="14.5" x14ac:dyDescent="0.35"/>
  <cols>
    <col min="1" max="1" width="10.453125" style="28" bestFit="1" customWidth="1"/>
    <col min="2" max="2" width="12.1796875" style="27" bestFit="1" customWidth="1"/>
    <col min="3" max="3" width="11.54296875" style="27" bestFit="1" customWidth="1"/>
    <col min="4" max="4" width="13.453125" style="27" bestFit="1" customWidth="1"/>
    <col min="5" max="5" width="12.54296875" style="27" bestFit="1" customWidth="1"/>
    <col min="6" max="6" width="19.54296875" style="27" bestFit="1" customWidth="1"/>
    <col min="7" max="16384" width="9.45312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A395" s="115">
        <v>44385</v>
      </c>
      <c r="B395" s="27">
        <v>664406</v>
      </c>
      <c r="C395" s="27">
        <v>99</v>
      </c>
      <c r="D395" s="27">
        <v>46223</v>
      </c>
      <c r="E395" s="27">
        <v>11</v>
      </c>
      <c r="F395" s="130"/>
    </row>
    <row r="396" spans="1:6" x14ac:dyDescent="0.35">
      <c r="A396" s="115">
        <v>44386</v>
      </c>
      <c r="B396" s="27">
        <v>664575</v>
      </c>
      <c r="C396" s="27">
        <v>169</v>
      </c>
      <c r="D396" s="27">
        <v>46255</v>
      </c>
      <c r="E396" s="27">
        <v>32</v>
      </c>
      <c r="F396" s="130"/>
    </row>
    <row r="397" spans="1:6" x14ac:dyDescent="0.35">
      <c r="A397" s="115">
        <v>44389</v>
      </c>
      <c r="B397" s="27">
        <v>664897</v>
      </c>
      <c r="C397" s="27">
        <v>322</v>
      </c>
      <c r="D397" s="27">
        <v>46265</v>
      </c>
      <c r="E397" s="27">
        <v>10</v>
      </c>
      <c r="F397" s="130"/>
    </row>
    <row r="398" spans="1:6" x14ac:dyDescent="0.35">
      <c r="A398" s="115">
        <v>44390</v>
      </c>
      <c r="B398" s="27">
        <v>665088</v>
      </c>
      <c r="C398" s="27">
        <v>191</v>
      </c>
      <c r="D398" s="27">
        <v>46358</v>
      </c>
      <c r="E398" s="27">
        <v>93</v>
      </c>
      <c r="F398" s="130"/>
    </row>
    <row r="399" spans="1:6" x14ac:dyDescent="0.35">
      <c r="A399" s="115">
        <v>44391</v>
      </c>
      <c r="B399" s="27">
        <v>665296</v>
      </c>
      <c r="C399" s="27">
        <v>208</v>
      </c>
      <c r="D399" s="27">
        <v>46380</v>
      </c>
      <c r="E399" s="27">
        <v>22</v>
      </c>
      <c r="F399" s="130"/>
    </row>
    <row r="400" spans="1:6" x14ac:dyDescent="0.35">
      <c r="A400" s="115">
        <v>44392</v>
      </c>
      <c r="B400" s="27">
        <v>665532</v>
      </c>
      <c r="C400" s="27">
        <v>236</v>
      </c>
      <c r="D400" s="27">
        <v>46411</v>
      </c>
      <c r="E400" s="27">
        <v>31</v>
      </c>
      <c r="F400" s="130"/>
    </row>
    <row r="401" spans="1:6" x14ac:dyDescent="0.35">
      <c r="A401" s="115">
        <v>44393</v>
      </c>
      <c r="B401" s="27">
        <v>665801</v>
      </c>
      <c r="C401" s="27">
        <v>269</v>
      </c>
      <c r="D401" s="27">
        <v>46471</v>
      </c>
      <c r="E401" s="27">
        <v>60</v>
      </c>
      <c r="F401" s="130"/>
    </row>
    <row r="402" spans="1:6" x14ac:dyDescent="0.35">
      <c r="A402" s="28">
        <v>44396</v>
      </c>
      <c r="B402" s="27">
        <v>666518</v>
      </c>
      <c r="C402" s="27">
        <v>717</v>
      </c>
      <c r="D402" s="27">
        <v>46519</v>
      </c>
      <c r="E402" s="27">
        <v>48</v>
      </c>
      <c r="F402" s="130"/>
    </row>
    <row r="403" spans="1:6" x14ac:dyDescent="0.35">
      <c r="A403" s="115">
        <v>44397</v>
      </c>
      <c r="B403" s="27">
        <v>666884</v>
      </c>
      <c r="C403" s="27">
        <v>366</v>
      </c>
      <c r="D403" s="27">
        <v>46605</v>
      </c>
      <c r="E403" s="27">
        <v>86</v>
      </c>
      <c r="F403" s="130"/>
    </row>
    <row r="404" spans="1:6" x14ac:dyDescent="0.35">
      <c r="A404" s="115">
        <v>44398</v>
      </c>
      <c r="B404" s="27">
        <v>667341</v>
      </c>
      <c r="C404" s="27">
        <v>457</v>
      </c>
      <c r="D404" s="27">
        <v>46673</v>
      </c>
      <c r="E404" s="27">
        <v>68</v>
      </c>
      <c r="F404" s="130"/>
    </row>
    <row r="405" spans="1:6" x14ac:dyDescent="0.35">
      <c r="A405" s="115">
        <v>44399</v>
      </c>
      <c r="B405" s="27">
        <v>667818</v>
      </c>
      <c r="C405" s="27">
        <v>477</v>
      </c>
      <c r="D405" s="27">
        <v>46738</v>
      </c>
      <c r="E405" s="27">
        <v>65</v>
      </c>
      <c r="F405" s="130"/>
    </row>
    <row r="406" spans="1:6" x14ac:dyDescent="0.35">
      <c r="A406" s="115">
        <v>44400</v>
      </c>
      <c r="B406" s="27">
        <v>668404</v>
      </c>
      <c r="C406" s="27">
        <v>586</v>
      </c>
      <c r="D406" s="27">
        <v>46776</v>
      </c>
      <c r="E406" s="27">
        <v>38</v>
      </c>
      <c r="F406" s="130"/>
    </row>
    <row r="407" spans="1:6" x14ac:dyDescent="0.35">
      <c r="A407" s="115">
        <v>44403</v>
      </c>
      <c r="B407" s="27">
        <v>669647</v>
      </c>
      <c r="C407" s="27">
        <v>1243</v>
      </c>
      <c r="D407" s="27">
        <v>46805</v>
      </c>
      <c r="E407" s="27">
        <v>29</v>
      </c>
      <c r="F407" s="130"/>
    </row>
    <row r="408" spans="1:6" x14ac:dyDescent="0.35">
      <c r="A408" s="115">
        <v>44404</v>
      </c>
      <c r="B408" s="27">
        <v>670304</v>
      </c>
      <c r="C408" s="27">
        <v>657</v>
      </c>
      <c r="D408" s="27">
        <v>46980</v>
      </c>
      <c r="E408" s="27">
        <v>175</v>
      </c>
      <c r="F408" s="130"/>
    </row>
    <row r="409" spans="1:6" x14ac:dyDescent="0.35">
      <c r="A409" s="115">
        <v>44405</v>
      </c>
      <c r="B409" s="27">
        <v>670902</v>
      </c>
      <c r="C409" s="27">
        <v>598</v>
      </c>
      <c r="D409" s="27">
        <v>47042</v>
      </c>
      <c r="E409" s="27">
        <v>62</v>
      </c>
      <c r="F409" s="130"/>
    </row>
    <row r="410" spans="1:6" x14ac:dyDescent="0.35">
      <c r="A410" s="115">
        <v>44406</v>
      </c>
      <c r="B410" s="27">
        <v>671644</v>
      </c>
      <c r="C410" s="27">
        <v>742</v>
      </c>
      <c r="D410" s="27">
        <v>47205</v>
      </c>
      <c r="E410" s="27">
        <v>163</v>
      </c>
      <c r="F410" s="130"/>
    </row>
    <row r="411" spans="1:6" x14ac:dyDescent="0.35">
      <c r="A411" s="115">
        <v>44407</v>
      </c>
      <c r="B411" s="27">
        <v>672488</v>
      </c>
      <c r="C411" s="27">
        <v>844</v>
      </c>
      <c r="D411" s="27">
        <v>47292</v>
      </c>
      <c r="E411" s="27">
        <v>87</v>
      </c>
      <c r="F411" s="130"/>
    </row>
    <row r="412" spans="1:6" x14ac:dyDescent="0.35">
      <c r="A412" s="28">
        <v>44410</v>
      </c>
      <c r="B412" s="27">
        <v>674542</v>
      </c>
      <c r="C412" s="27">
        <v>2054</v>
      </c>
      <c r="D412" s="27">
        <v>47343</v>
      </c>
      <c r="E412" s="27">
        <v>51</v>
      </c>
      <c r="F412" s="130"/>
    </row>
    <row r="413" spans="1:6" x14ac:dyDescent="0.35">
      <c r="A413" s="115">
        <v>44411</v>
      </c>
      <c r="B413" s="27">
        <v>675425</v>
      </c>
      <c r="C413" s="27">
        <v>883</v>
      </c>
      <c r="D413" s="27">
        <v>47561</v>
      </c>
      <c r="E413" s="27">
        <v>208</v>
      </c>
      <c r="F413" s="130"/>
    </row>
    <row r="414" spans="1:6" x14ac:dyDescent="0.35">
      <c r="A414" s="115">
        <v>44412</v>
      </c>
      <c r="B414" s="27">
        <v>676387</v>
      </c>
      <c r="C414" s="27">
        <v>962</v>
      </c>
      <c r="D414" s="27">
        <v>47631</v>
      </c>
      <c r="E414" s="27">
        <v>70</v>
      </c>
      <c r="F414" s="130"/>
    </row>
    <row r="415" spans="1:6" x14ac:dyDescent="0.35">
      <c r="A415" s="115">
        <v>44413</v>
      </c>
      <c r="B415" s="27">
        <v>677433</v>
      </c>
      <c r="C415" s="27">
        <v>1046</v>
      </c>
      <c r="D415" s="27">
        <v>47756</v>
      </c>
      <c r="E415" s="27">
        <v>125</v>
      </c>
      <c r="F415" s="130"/>
    </row>
    <row r="416" spans="1:6" x14ac:dyDescent="0.35">
      <c r="A416" s="115">
        <v>44414</v>
      </c>
      <c r="B416" s="27">
        <v>678544</v>
      </c>
      <c r="C416" s="27">
        <v>1111</v>
      </c>
      <c r="D416" s="27">
        <v>47851</v>
      </c>
      <c r="E416" s="27">
        <v>95</v>
      </c>
      <c r="F416" s="130"/>
    </row>
    <row r="417" spans="1:6" x14ac:dyDescent="0.35">
      <c r="A417" s="28">
        <v>44417</v>
      </c>
      <c r="B417" s="27">
        <v>681131</v>
      </c>
      <c r="C417" s="27">
        <v>2587</v>
      </c>
      <c r="D417" s="27">
        <v>47916</v>
      </c>
      <c r="E417" s="27">
        <v>65</v>
      </c>
      <c r="F417" s="130"/>
    </row>
    <row r="418" spans="1:6" x14ac:dyDescent="0.35">
      <c r="A418" s="115">
        <v>44418</v>
      </c>
      <c r="B418" s="27">
        <v>682240</v>
      </c>
      <c r="C418" s="27">
        <v>1109</v>
      </c>
      <c r="D418" s="27">
        <v>48141</v>
      </c>
      <c r="E418" s="27">
        <v>225</v>
      </c>
      <c r="F418" s="130"/>
    </row>
    <row r="419" spans="1:6" x14ac:dyDescent="0.35">
      <c r="A419" s="115">
        <v>44419</v>
      </c>
      <c r="B419" s="27">
        <v>683608</v>
      </c>
      <c r="C419" s="27">
        <v>1368</v>
      </c>
      <c r="D419" s="27">
        <v>48213</v>
      </c>
      <c r="E419" s="27">
        <v>72</v>
      </c>
      <c r="F419" s="130"/>
    </row>
    <row r="420" spans="1:6" x14ac:dyDescent="0.35">
      <c r="A420" s="115">
        <v>44420</v>
      </c>
      <c r="B420" s="27">
        <v>684836</v>
      </c>
      <c r="C420" s="27">
        <v>1228</v>
      </c>
      <c r="D420" s="27">
        <v>48352</v>
      </c>
      <c r="E420" s="27">
        <v>139</v>
      </c>
      <c r="F420" s="130"/>
    </row>
    <row r="421" spans="1:6" x14ac:dyDescent="0.35">
      <c r="A421" s="115">
        <v>44421</v>
      </c>
      <c r="B421" s="27">
        <v>686018</v>
      </c>
      <c r="C421" s="27">
        <v>1182</v>
      </c>
      <c r="D421" s="27">
        <v>48468</v>
      </c>
      <c r="E421" s="27">
        <v>116</v>
      </c>
      <c r="F421" s="130"/>
    </row>
    <row r="422" spans="1:6" x14ac:dyDescent="0.35">
      <c r="A422" s="28">
        <v>44424</v>
      </c>
      <c r="B422" s="27">
        <v>689014</v>
      </c>
      <c r="C422" s="27">
        <v>2996</v>
      </c>
      <c r="D422" s="27">
        <v>48565</v>
      </c>
      <c r="E422" s="27">
        <v>97</v>
      </c>
      <c r="F422" s="130"/>
    </row>
    <row r="423" spans="1:6" x14ac:dyDescent="0.35">
      <c r="A423" s="115">
        <v>44425</v>
      </c>
      <c r="B423" s="27">
        <v>690268</v>
      </c>
      <c r="C423" s="27">
        <v>1254</v>
      </c>
      <c r="D423" s="27">
        <v>48779</v>
      </c>
      <c r="E423" s="27">
        <v>214</v>
      </c>
      <c r="F423" s="130"/>
    </row>
    <row r="424" spans="1:6" x14ac:dyDescent="0.35">
      <c r="A424" s="115">
        <v>44426</v>
      </c>
      <c r="B424" s="27">
        <v>691720</v>
      </c>
      <c r="C424" s="27">
        <v>1452</v>
      </c>
      <c r="D424" s="27">
        <v>48906</v>
      </c>
      <c r="E424" s="27">
        <v>127</v>
      </c>
      <c r="F424" s="130"/>
    </row>
    <row r="425" spans="1:6" x14ac:dyDescent="0.35">
      <c r="A425" s="115">
        <v>44427</v>
      </c>
      <c r="B425" s="27">
        <v>693093</v>
      </c>
      <c r="C425" s="27">
        <v>1373</v>
      </c>
      <c r="D425" s="27">
        <v>49109</v>
      </c>
      <c r="E425" s="27">
        <v>203</v>
      </c>
      <c r="F425" s="130"/>
    </row>
    <row r="426" spans="1:6" x14ac:dyDescent="0.35">
      <c r="A426" s="115">
        <v>44428</v>
      </c>
      <c r="B426" s="27">
        <v>694552</v>
      </c>
      <c r="C426" s="27">
        <v>1459</v>
      </c>
      <c r="D426" s="27">
        <v>49183</v>
      </c>
      <c r="E426" s="27">
        <v>74</v>
      </c>
      <c r="F426" s="130"/>
    </row>
    <row r="427" spans="1:6" x14ac:dyDescent="0.35">
      <c r="A427" s="28">
        <v>44431</v>
      </c>
      <c r="B427" s="208">
        <v>697887</v>
      </c>
      <c r="C427" s="27">
        <v>3335</v>
      </c>
      <c r="D427" s="27">
        <v>49266</v>
      </c>
      <c r="E427" s="27">
        <v>83</v>
      </c>
      <c r="F427" s="130"/>
    </row>
    <row r="428" spans="1:6" x14ac:dyDescent="0.35">
      <c r="A428" s="115">
        <v>44432</v>
      </c>
      <c r="B428" s="27">
        <v>699177</v>
      </c>
      <c r="C428" s="27">
        <v>1290</v>
      </c>
      <c r="D428" s="27">
        <v>49576</v>
      </c>
      <c r="E428" s="27">
        <v>310</v>
      </c>
      <c r="F428" s="130"/>
    </row>
    <row r="429" spans="1:6" x14ac:dyDescent="0.35">
      <c r="F429" s="130"/>
    </row>
    <row r="430" spans="1:6" x14ac:dyDescent="0.35">
      <c r="F430" s="130"/>
    </row>
    <row r="431" spans="1:6" x14ac:dyDescent="0.35">
      <c r="F431" s="130"/>
    </row>
    <row r="432" spans="1:6" x14ac:dyDescent="0.35">
      <c r="F432" s="130"/>
    </row>
    <row r="433" spans="6:6" x14ac:dyDescent="0.35">
      <c r="F433" s="130"/>
    </row>
    <row r="434" spans="6:6" x14ac:dyDescent="0.35">
      <c r="F434" s="130"/>
    </row>
    <row r="435" spans="6:6" x14ac:dyDescent="0.35">
      <c r="F435" s="130"/>
    </row>
    <row r="436" spans="6:6" x14ac:dyDescent="0.35">
      <c r="F436" s="130"/>
    </row>
    <row r="437" spans="6:6" x14ac:dyDescent="0.35">
      <c r="F437" s="130"/>
    </row>
    <row r="438" spans="6:6" x14ac:dyDescent="0.35">
      <c r="F438" s="130"/>
    </row>
    <row r="439" spans="6:6" x14ac:dyDescent="0.35">
      <c r="F439" s="130"/>
    </row>
    <row r="440" spans="6:6" x14ac:dyDescent="0.35">
      <c r="F440" s="130"/>
    </row>
    <row r="441" spans="6:6" x14ac:dyDescent="0.35">
      <c r="F441" s="130"/>
    </row>
    <row r="442" spans="6:6" x14ac:dyDescent="0.35">
      <c r="F442" s="130"/>
    </row>
    <row r="443" spans="6:6" x14ac:dyDescent="0.35">
      <c r="F443" s="130"/>
    </row>
    <row r="444" spans="6:6" x14ac:dyDescent="0.35">
      <c r="F444" s="130"/>
    </row>
    <row r="445" spans="6:6" x14ac:dyDescent="0.35">
      <c r="F445" s="130"/>
    </row>
    <row r="446" spans="6:6" x14ac:dyDescent="0.35">
      <c r="F446" s="130"/>
    </row>
    <row r="447" spans="6:6" x14ac:dyDescent="0.35">
      <c r="F447" s="130"/>
    </row>
    <row r="448" spans="6: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27" activePane="bottomLeft" state="frozen"/>
      <selection activeCell="F21" sqref="F21:G34"/>
      <selection pane="bottomLeft" activeCell="A45" sqref="A45"/>
    </sheetView>
  </sheetViews>
  <sheetFormatPr defaultColWidth="9.453125" defaultRowHeight="14.5" x14ac:dyDescent="0.35"/>
  <cols>
    <col min="1" max="1" width="10.54296875" style="28" bestFit="1" customWidth="1"/>
    <col min="2" max="2" width="10.54296875" style="28" customWidth="1"/>
    <col min="3" max="3" width="10.54296875" style="28" bestFit="1" customWidth="1"/>
    <col min="4" max="6" width="10.54296875" style="28" customWidth="1"/>
    <col min="7" max="7" width="8.54296875"/>
    <col min="8" max="13" width="10.54296875" style="27" bestFit="1" customWidth="1"/>
    <col min="14" max="14" width="9.453125" style="27"/>
    <col min="15" max="15" width="49.54296875" style="27" bestFit="1" customWidth="1"/>
    <col min="16" max="16" width="9.54296875" style="27" bestFit="1" customWidth="1"/>
    <col min="17" max="16384" width="9.453125" style="27"/>
  </cols>
  <sheetData>
    <row r="1" spans="1:16" s="29" customFormat="1" x14ac:dyDescent="0.35">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c r="P31" s="117"/>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c r="P32" s="117"/>
    </row>
    <row r="33" spans="1:16"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c r="P33" s="117"/>
    </row>
    <row r="34" spans="1:16"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c r="P34" s="117"/>
    </row>
    <row r="35" spans="1:16"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c r="P35" s="117"/>
    </row>
    <row r="36" spans="1:16"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c r="P36" s="117"/>
    </row>
    <row r="37" spans="1:16"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c r="P37" s="117"/>
    </row>
    <row r="38" spans="1:16" x14ac:dyDescent="0.35">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c r="P38" s="117"/>
    </row>
    <row r="39" spans="1:16" x14ac:dyDescent="0.35">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c r="P39" s="117"/>
    </row>
    <row r="40" spans="1:16" x14ac:dyDescent="0.35">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198"/>
      <c r="P40" s="117"/>
    </row>
    <row r="41" spans="1:16" x14ac:dyDescent="0.35">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198"/>
      <c r="P41" s="117"/>
    </row>
    <row r="42" spans="1:16" x14ac:dyDescent="0.35">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198"/>
      <c r="P42" s="117"/>
    </row>
    <row r="43" spans="1:16" x14ac:dyDescent="0.35">
      <c r="A43" s="115">
        <v>44419</v>
      </c>
      <c r="B43" s="115">
        <f t="shared" ref="B43:B44" si="32">A43-17</f>
        <v>44402</v>
      </c>
      <c r="C43" s="115">
        <f t="shared" ref="C43:C44" si="33">A43-4</f>
        <v>44415</v>
      </c>
      <c r="D43" s="109">
        <v>558</v>
      </c>
      <c r="E43" s="109">
        <v>689</v>
      </c>
      <c r="F43" s="109">
        <v>699</v>
      </c>
      <c r="G43" s="109">
        <v>781</v>
      </c>
      <c r="H43" s="109">
        <v>2947</v>
      </c>
      <c r="I43" s="109">
        <v>2216</v>
      </c>
      <c r="J43" s="109">
        <v>1343</v>
      </c>
      <c r="K43" s="109">
        <v>1221</v>
      </c>
      <c r="L43" s="109">
        <v>770</v>
      </c>
      <c r="M43" s="109">
        <v>438</v>
      </c>
      <c r="N43" s="109">
        <v>228</v>
      </c>
      <c r="O43" s="198"/>
      <c r="P43" s="117"/>
    </row>
    <row r="44" spans="1:16" x14ac:dyDescent="0.35">
      <c r="A44" s="28">
        <v>44426</v>
      </c>
      <c r="B44" s="28">
        <f t="shared" si="32"/>
        <v>44409</v>
      </c>
      <c r="C44" s="28">
        <f t="shared" si="33"/>
        <v>44422</v>
      </c>
      <c r="D44" s="109">
        <v>736</v>
      </c>
      <c r="E44" s="109">
        <v>881</v>
      </c>
      <c r="F44" s="109">
        <v>889</v>
      </c>
      <c r="G44" s="109">
        <v>961</v>
      </c>
      <c r="H44" s="109">
        <v>3443</v>
      </c>
      <c r="I44" s="109">
        <v>2776</v>
      </c>
      <c r="J44" s="109">
        <v>1776</v>
      </c>
      <c r="K44" s="109">
        <v>1600</v>
      </c>
      <c r="L44" s="109">
        <v>1062</v>
      </c>
      <c r="M44" s="109">
        <v>524</v>
      </c>
      <c r="N44" s="109">
        <v>293</v>
      </c>
      <c r="O44" s="198"/>
      <c r="P44" s="117"/>
    </row>
    <row r="45" spans="1:16" x14ac:dyDescent="0.35">
      <c r="D45" s="109"/>
      <c r="E45" s="109"/>
      <c r="F45" s="109"/>
      <c r="G45" s="109"/>
      <c r="H45" s="109"/>
      <c r="I45" s="109"/>
      <c r="J45" s="109"/>
      <c r="K45" s="109"/>
      <c r="L45" s="109"/>
      <c r="M45" s="109"/>
      <c r="N45" s="109"/>
      <c r="O45" s="198"/>
      <c r="P45" s="117"/>
    </row>
    <row r="46" spans="1:16" x14ac:dyDescent="0.35">
      <c r="D46" s="109"/>
      <c r="E46" s="109"/>
      <c r="F46" s="109"/>
      <c r="G46" s="109"/>
      <c r="H46" s="109"/>
      <c r="I46" s="109"/>
      <c r="J46" s="109"/>
      <c r="K46" s="109"/>
      <c r="L46" s="109"/>
      <c r="M46" s="109"/>
      <c r="N46" s="109"/>
      <c r="O46" s="198"/>
      <c r="P46" s="117"/>
    </row>
    <row r="47" spans="1:16" x14ac:dyDescent="0.35">
      <c r="D47" s="109"/>
      <c r="E47" s="109"/>
      <c r="F47" s="109"/>
      <c r="G47" s="109"/>
      <c r="H47" s="109"/>
      <c r="I47" s="109"/>
      <c r="J47" s="109"/>
      <c r="K47" s="109"/>
      <c r="L47" s="109"/>
      <c r="M47" s="109"/>
      <c r="N47" s="109"/>
      <c r="O47" s="198"/>
      <c r="P47" s="117"/>
    </row>
    <row r="48" spans="1:16" x14ac:dyDescent="0.35">
      <c r="D48" s="109"/>
      <c r="E48" s="109"/>
      <c r="F48" s="109"/>
      <c r="G48" s="109"/>
      <c r="H48" s="109"/>
      <c r="I48" s="109"/>
      <c r="J48" s="109"/>
      <c r="K48" s="109"/>
      <c r="L48" s="109"/>
      <c r="M48" s="109"/>
      <c r="N48" s="109"/>
      <c r="O48" s="198"/>
      <c r="P48" s="117"/>
    </row>
    <row r="49" spans="4:16" x14ac:dyDescent="0.35">
      <c r="D49" s="109"/>
      <c r="E49" s="109"/>
      <c r="F49" s="109"/>
      <c r="G49" s="109"/>
      <c r="H49" s="109"/>
      <c r="I49" s="109"/>
      <c r="J49" s="109"/>
      <c r="K49" s="109"/>
      <c r="L49" s="109"/>
      <c r="M49" s="109"/>
      <c r="N49" s="109"/>
      <c r="O49" s="198"/>
      <c r="P49" s="117"/>
    </row>
    <row r="50" spans="4:16" x14ac:dyDescent="0.35">
      <c r="D50" s="109"/>
      <c r="E50" s="109"/>
      <c r="F50" s="109"/>
      <c r="G50" s="109"/>
      <c r="H50" s="109"/>
      <c r="I50" s="109"/>
      <c r="J50" s="109"/>
      <c r="K50" s="109"/>
      <c r="L50" s="109"/>
      <c r="M50" s="109"/>
      <c r="N50" s="109"/>
      <c r="O50" s="198"/>
      <c r="P50" s="117"/>
    </row>
    <row r="51" spans="4:16" x14ac:dyDescent="0.35">
      <c r="D51" s="109"/>
      <c r="E51" s="109"/>
      <c r="F51" s="109"/>
      <c r="G51" s="109"/>
      <c r="H51" s="109"/>
      <c r="I51" s="109"/>
      <c r="J51" s="109"/>
      <c r="K51" s="109"/>
      <c r="L51" s="109"/>
      <c r="M51" s="109"/>
      <c r="N51" s="109"/>
      <c r="O51" s="198"/>
      <c r="P51" s="117"/>
    </row>
    <row r="52" spans="4:16" x14ac:dyDescent="0.35">
      <c r="D52" s="109"/>
      <c r="E52" s="109"/>
      <c r="F52" s="109"/>
      <c r="G52" s="109"/>
      <c r="H52" s="109"/>
      <c r="I52" s="109"/>
      <c r="J52" s="109"/>
      <c r="K52" s="109"/>
      <c r="L52" s="109"/>
      <c r="M52" s="109"/>
      <c r="N52" s="109"/>
      <c r="O52" s="198"/>
      <c r="P52" s="117"/>
    </row>
    <row r="53" spans="4:16" x14ac:dyDescent="0.35">
      <c r="D53" s="109"/>
      <c r="E53" s="109"/>
      <c r="F53" s="109"/>
      <c r="G53" s="109"/>
      <c r="H53" s="109"/>
      <c r="I53" s="109"/>
      <c r="J53" s="109"/>
      <c r="K53" s="109"/>
      <c r="L53" s="109"/>
      <c r="M53" s="109"/>
      <c r="N53" s="109"/>
      <c r="O53" s="198"/>
      <c r="P53" s="117"/>
    </row>
    <row r="54" spans="4:16" x14ac:dyDescent="0.35">
      <c r="O54" s="130"/>
      <c r="P54" s="117"/>
    </row>
    <row r="55" spans="4:16" x14ac:dyDescent="0.35">
      <c r="O55" s="130"/>
      <c r="P55" s="117"/>
    </row>
    <row r="56" spans="4:16" x14ac:dyDescent="0.35">
      <c r="O56" s="130"/>
      <c r="P56" s="117"/>
    </row>
    <row r="57" spans="4:16" x14ac:dyDescent="0.35">
      <c r="O57" s="130"/>
      <c r="P57" s="117"/>
    </row>
    <row r="58" spans="4:16" x14ac:dyDescent="0.35">
      <c r="O58" s="130"/>
      <c r="P58" s="117"/>
    </row>
    <row r="59" spans="4:16" x14ac:dyDescent="0.35">
      <c r="O59" s="130"/>
      <c r="P59" s="117"/>
    </row>
    <row r="60" spans="4:16" x14ac:dyDescent="0.35">
      <c r="O60" s="130"/>
      <c r="P60" s="117"/>
    </row>
    <row r="61" spans="4:16" x14ac:dyDescent="0.35">
      <c r="O61" s="130"/>
      <c r="P61" s="117"/>
    </row>
    <row r="62" spans="4:16" x14ac:dyDescent="0.35">
      <c r="O62" s="130"/>
      <c r="P62" s="117"/>
    </row>
    <row r="63" spans="4:16" x14ac:dyDescent="0.35">
      <c r="O63" s="130"/>
      <c r="P63" s="117"/>
    </row>
    <row r="64" spans="4:16" x14ac:dyDescent="0.35">
      <c r="O64" s="130"/>
      <c r="P64" s="117"/>
    </row>
    <row r="65" spans="15:16" x14ac:dyDescent="0.35">
      <c r="O65" s="130"/>
      <c r="P65" s="117"/>
    </row>
    <row r="66" spans="15:16" x14ac:dyDescent="0.35">
      <c r="O66" s="130"/>
      <c r="P66" s="117"/>
    </row>
    <row r="67" spans="15:16" x14ac:dyDescent="0.35">
      <c r="O67" s="130"/>
      <c r="P67" s="117"/>
    </row>
    <row r="68" spans="15:16" x14ac:dyDescent="0.35">
      <c r="O68" s="130"/>
      <c r="P68" s="117"/>
    </row>
    <row r="69" spans="15:16" x14ac:dyDescent="0.35">
      <c r="O69" s="130"/>
      <c r="P69" s="117"/>
    </row>
    <row r="70" spans="15:16" x14ac:dyDescent="0.35">
      <c r="O70" s="130"/>
      <c r="P70" s="117"/>
    </row>
    <row r="71" spans="15:16" x14ac:dyDescent="0.35">
      <c r="O71" s="130"/>
      <c r="P71" s="117"/>
    </row>
    <row r="72" spans="15:16" x14ac:dyDescent="0.35">
      <c r="O72" s="130"/>
      <c r="P72" s="117"/>
    </row>
    <row r="73" spans="15:16" x14ac:dyDescent="0.35">
      <c r="O73" s="130"/>
      <c r="P73" s="117"/>
    </row>
    <row r="74" spans="15:16" x14ac:dyDescent="0.35">
      <c r="O74" s="130"/>
      <c r="P74" s="117"/>
    </row>
    <row r="75" spans="15:16" x14ac:dyDescent="0.35">
      <c r="O75" s="130"/>
      <c r="P75" s="117"/>
    </row>
    <row r="76" spans="15:16" x14ac:dyDescent="0.35">
      <c r="O76" s="130"/>
      <c r="P76" s="117"/>
    </row>
    <row r="77" spans="15:16" x14ac:dyDescent="0.35">
      <c r="O77" s="130"/>
      <c r="P77" s="117"/>
    </row>
    <row r="78" spans="15:16" x14ac:dyDescent="0.35">
      <c r="O78" s="130"/>
      <c r="P78" s="117"/>
    </row>
    <row r="79" spans="15:16" x14ac:dyDescent="0.35">
      <c r="O79" s="130"/>
      <c r="P79" s="117"/>
    </row>
    <row r="80" spans="15:16" x14ac:dyDescent="0.35">
      <c r="O80" s="130"/>
      <c r="P80" s="117"/>
    </row>
    <row r="81" spans="15:16" x14ac:dyDescent="0.35">
      <c r="O81" s="130"/>
      <c r="P81" s="117"/>
    </row>
    <row r="82" spans="15:16" x14ac:dyDescent="0.35">
      <c r="O82" s="130"/>
      <c r="P82" s="117"/>
    </row>
    <row r="83" spans="15:16" x14ac:dyDescent="0.35">
      <c r="O83" s="130"/>
      <c r="P83" s="117"/>
    </row>
    <row r="84" spans="15:16" x14ac:dyDescent="0.35">
      <c r="O84" s="130"/>
      <c r="P84" s="117"/>
    </row>
    <row r="85" spans="15:16" x14ac:dyDescent="0.35">
      <c r="O85" s="130"/>
      <c r="P85" s="117"/>
    </row>
    <row r="86" spans="15:16" x14ac:dyDescent="0.35">
      <c r="O86" s="130"/>
      <c r="P86" s="117"/>
    </row>
    <row r="87" spans="15:16" x14ac:dyDescent="0.35">
      <c r="O87" s="130"/>
      <c r="P87" s="117"/>
    </row>
    <row r="88" spans="15:16" x14ac:dyDescent="0.35">
      <c r="O88" s="130"/>
      <c r="P88" s="117"/>
    </row>
    <row r="89" spans="15:16" x14ac:dyDescent="0.35">
      <c r="O89" s="130"/>
      <c r="P89" s="117"/>
    </row>
    <row r="90" spans="15:16" x14ac:dyDescent="0.35">
      <c r="O90" s="130"/>
      <c r="P90" s="117"/>
    </row>
    <row r="91" spans="15:16" x14ac:dyDescent="0.35">
      <c r="O91" s="130"/>
      <c r="P91" s="117"/>
    </row>
    <row r="92" spans="15:16" x14ac:dyDescent="0.35">
      <c r="O92" s="130"/>
      <c r="P92" s="117"/>
    </row>
    <row r="93" spans="15:16" x14ac:dyDescent="0.35">
      <c r="O93" s="130"/>
      <c r="P93" s="117"/>
    </row>
    <row r="94" spans="15:16" x14ac:dyDescent="0.35">
      <c r="O94" s="130"/>
      <c r="P94" s="117"/>
    </row>
    <row r="95" spans="15:16" x14ac:dyDescent="0.35">
      <c r="O95" s="130"/>
      <c r="P95" s="117"/>
    </row>
    <row r="96" spans="15:16" x14ac:dyDescent="0.35">
      <c r="O96" s="130"/>
      <c r="P96" s="117"/>
    </row>
    <row r="97" spans="15:16" x14ac:dyDescent="0.35">
      <c r="O97" s="130"/>
      <c r="P97" s="117"/>
    </row>
    <row r="98" spans="15:16" x14ac:dyDescent="0.35">
      <c r="O98" s="130"/>
      <c r="P98" s="117"/>
    </row>
    <row r="99" spans="15:16" x14ac:dyDescent="0.35">
      <c r="O99" s="130"/>
      <c r="P99" s="117"/>
    </row>
    <row r="100" spans="15:16" x14ac:dyDescent="0.35">
      <c r="O100" s="130"/>
      <c r="P100" s="117"/>
    </row>
    <row r="101" spans="15:16" x14ac:dyDescent="0.35">
      <c r="O101" s="130"/>
      <c r="P101" s="117"/>
    </row>
    <row r="102" spans="15:16" x14ac:dyDescent="0.35">
      <c r="O102" s="130"/>
      <c r="P102" s="117"/>
    </row>
    <row r="103" spans="15:16" x14ac:dyDescent="0.35">
      <c r="O103" s="130"/>
      <c r="P103" s="117"/>
    </row>
    <row r="104" spans="15:16" x14ac:dyDescent="0.35">
      <c r="O104" s="130"/>
      <c r="P104" s="117"/>
    </row>
    <row r="105" spans="15:16" x14ac:dyDescent="0.35">
      <c r="O105" s="130"/>
      <c r="P105" s="117"/>
    </row>
    <row r="106" spans="15:16" x14ac:dyDescent="0.35">
      <c r="O106" s="130"/>
      <c r="P106" s="117"/>
    </row>
    <row r="107" spans="15:16" x14ac:dyDescent="0.35">
      <c r="O107" s="130"/>
      <c r="P107" s="117"/>
    </row>
    <row r="108" spans="15:16" x14ac:dyDescent="0.35">
      <c r="O108" s="130"/>
      <c r="P108" s="117"/>
    </row>
    <row r="109" spans="15:16" x14ac:dyDescent="0.35">
      <c r="O109" s="130"/>
      <c r="P109" s="117"/>
    </row>
    <row r="110" spans="15:16" x14ac:dyDescent="0.35">
      <c r="O110" s="130"/>
      <c r="P110" s="117"/>
    </row>
    <row r="111" spans="15:16" x14ac:dyDescent="0.35">
      <c r="O111" s="130"/>
      <c r="P111" s="117"/>
    </row>
    <row r="112" spans="15:16" x14ac:dyDescent="0.35">
      <c r="O112" s="130"/>
      <c r="P112" s="117"/>
    </row>
    <row r="113" spans="15:16" x14ac:dyDescent="0.35">
      <c r="O113" s="130"/>
      <c r="P113" s="117"/>
    </row>
    <row r="114" spans="15:16" x14ac:dyDescent="0.35">
      <c r="O114" s="130"/>
      <c r="P114" s="117"/>
    </row>
    <row r="115" spans="15:16" x14ac:dyDescent="0.35">
      <c r="O115" s="130"/>
      <c r="P115" s="117"/>
    </row>
    <row r="116" spans="15:16" x14ac:dyDescent="0.35">
      <c r="O116" s="130"/>
      <c r="P116" s="117"/>
    </row>
    <row r="117" spans="15:16" x14ac:dyDescent="0.35">
      <c r="O117" s="130"/>
      <c r="P117" s="117"/>
    </row>
    <row r="118" spans="15:16" x14ac:dyDescent="0.35">
      <c r="O118" s="130"/>
      <c r="P118" s="117"/>
    </row>
    <row r="119" spans="15:16" x14ac:dyDescent="0.35">
      <c r="O119" s="130"/>
      <c r="P119" s="117"/>
    </row>
    <row r="120" spans="15:16" x14ac:dyDescent="0.35">
      <c r="O120" s="130"/>
      <c r="P120" s="117"/>
    </row>
    <row r="121" spans="15:16" x14ac:dyDescent="0.35">
      <c r="O121" s="130"/>
      <c r="P121" s="117"/>
    </row>
    <row r="122" spans="15:16" x14ac:dyDescent="0.35">
      <c r="O122" s="130"/>
      <c r="P122" s="117"/>
    </row>
    <row r="123" spans="15:16" x14ac:dyDescent="0.35">
      <c r="O123" s="130"/>
      <c r="P123" s="117"/>
    </row>
    <row r="124" spans="15:16" x14ac:dyDescent="0.35">
      <c r="O124" s="130"/>
      <c r="P124" s="117"/>
    </row>
    <row r="125" spans="15:16" x14ac:dyDescent="0.35">
      <c r="O125" s="130"/>
      <c r="P125" s="117"/>
    </row>
    <row r="126" spans="15:16" x14ac:dyDescent="0.35">
      <c r="O126" s="130"/>
      <c r="P126" s="117"/>
    </row>
    <row r="127" spans="15:16" x14ac:dyDescent="0.35">
      <c r="O127" s="130"/>
      <c r="P127" s="117"/>
    </row>
    <row r="128" spans="15:16" x14ac:dyDescent="0.35">
      <c r="O128" s="130"/>
      <c r="P128" s="117"/>
    </row>
    <row r="129" spans="15:16" x14ac:dyDescent="0.35">
      <c r="O129" s="130"/>
      <c r="P129" s="117"/>
    </row>
    <row r="130" spans="15:16" x14ac:dyDescent="0.35">
      <c r="O130" s="130"/>
      <c r="P130" s="117"/>
    </row>
    <row r="131" spans="15:16" x14ac:dyDescent="0.35">
      <c r="O131" s="130"/>
      <c r="P131" s="117"/>
    </row>
    <row r="132" spans="15:16" x14ac:dyDescent="0.35">
      <c r="O132" s="130"/>
      <c r="P132" s="117"/>
    </row>
    <row r="133" spans="15:16" x14ac:dyDescent="0.35">
      <c r="O133" s="130"/>
      <c r="P133" s="117"/>
    </row>
    <row r="134" spans="15:16" x14ac:dyDescent="0.35">
      <c r="O134" s="130"/>
      <c r="P134" s="117"/>
    </row>
    <row r="135" spans="15:16" x14ac:dyDescent="0.35">
      <c r="O135" s="130"/>
      <c r="P135" s="117"/>
    </row>
    <row r="136" spans="15:16" x14ac:dyDescent="0.35">
      <c r="O136" s="130"/>
      <c r="P136" s="117"/>
    </row>
    <row r="137" spans="15:16" x14ac:dyDescent="0.35">
      <c r="O137" s="130"/>
      <c r="P137" s="117"/>
    </row>
    <row r="138" spans="15:16" x14ac:dyDescent="0.35">
      <c r="O138" s="130"/>
      <c r="P138" s="117"/>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74"/>
  <sheetViews>
    <sheetView zoomScale="93" zoomScaleNormal="93" workbookViewId="0">
      <pane ySplit="1" topLeftCell="A563" activePane="bottomLeft" state="frozen"/>
      <selection activeCell="F21" sqref="F21:G34"/>
      <selection pane="bottomLeft" activeCell="D580" sqref="D580"/>
    </sheetView>
  </sheetViews>
  <sheetFormatPr defaultColWidth="9.453125" defaultRowHeight="14.5" x14ac:dyDescent="0.35"/>
  <cols>
    <col min="1" max="1" width="11.54296875" style="28" bestFit="1" customWidth="1"/>
    <col min="2" max="2" width="13.453125" style="27" bestFit="1" customWidth="1"/>
    <col min="3" max="3" width="12.54296875" style="27" bestFit="1" customWidth="1"/>
    <col min="4" max="4" width="27.54296875" style="26" bestFit="1" customWidth="1"/>
    <col min="5" max="16384" width="9.45312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197">
        <v>1</v>
      </c>
      <c r="D34" s="81">
        <v>0.14285714299999999</v>
      </c>
    </row>
    <row r="35" spans="1:4" s="170" customFormat="1" x14ac:dyDescent="0.35">
      <c r="A35" s="115">
        <v>43892</v>
      </c>
      <c r="B35" s="170">
        <v>3</v>
      </c>
      <c r="C35" s="197">
        <v>0</v>
      </c>
      <c r="D35" s="81">
        <v>0.14285714299999999</v>
      </c>
    </row>
    <row r="36" spans="1:4" s="170" customFormat="1" x14ac:dyDescent="0.35">
      <c r="A36" s="115">
        <v>43893</v>
      </c>
      <c r="B36" s="170">
        <f>(B35+C36)</f>
        <v>4</v>
      </c>
      <c r="C36" s="197">
        <v>1</v>
      </c>
      <c r="D36" s="81">
        <v>0.28571428599999998</v>
      </c>
    </row>
    <row r="37" spans="1:4" s="170" customFormat="1" x14ac:dyDescent="0.35">
      <c r="A37" s="115">
        <v>43894</v>
      </c>
      <c r="B37" s="170">
        <f t="shared" ref="B37:B100" si="0">(B36+C37)</f>
        <v>6</v>
      </c>
      <c r="C37" s="197">
        <v>2</v>
      </c>
      <c r="D37" s="81">
        <v>0.571428571</v>
      </c>
    </row>
    <row r="38" spans="1:4" s="170" customFormat="1" x14ac:dyDescent="0.35">
      <c r="A38" s="115">
        <v>43895</v>
      </c>
      <c r="B38" s="170">
        <f t="shared" si="0"/>
        <v>14</v>
      </c>
      <c r="C38" s="197">
        <v>8</v>
      </c>
      <c r="D38" s="81">
        <v>1.7142857140000001</v>
      </c>
    </row>
    <row r="39" spans="1:4" s="170" customFormat="1" x14ac:dyDescent="0.35">
      <c r="A39" s="115">
        <v>43896</v>
      </c>
      <c r="B39" s="170">
        <f t="shared" si="0"/>
        <v>28</v>
      </c>
      <c r="C39" s="197">
        <v>14</v>
      </c>
      <c r="D39" s="81">
        <v>3.7142857139999998</v>
      </c>
    </row>
    <row r="40" spans="1:4" s="170" customFormat="1" x14ac:dyDescent="0.35">
      <c r="A40" s="115">
        <v>43897</v>
      </c>
      <c r="B40" s="170">
        <f t="shared" si="0"/>
        <v>72</v>
      </c>
      <c r="C40" s="197">
        <v>44</v>
      </c>
      <c r="D40" s="81">
        <v>10</v>
      </c>
    </row>
    <row r="41" spans="1:4" s="170" customFormat="1" x14ac:dyDescent="0.35">
      <c r="A41" s="115">
        <v>43898</v>
      </c>
      <c r="B41" s="170">
        <f t="shared" si="0"/>
        <v>91</v>
      </c>
      <c r="C41" s="197">
        <v>19</v>
      </c>
      <c r="D41" s="81">
        <v>12.57142857</v>
      </c>
    </row>
    <row r="42" spans="1:4" s="170" customFormat="1" x14ac:dyDescent="0.35">
      <c r="A42" s="115">
        <v>43899</v>
      </c>
      <c r="B42" s="170">
        <f t="shared" si="0"/>
        <v>96</v>
      </c>
      <c r="C42" s="197">
        <v>5</v>
      </c>
      <c r="D42" s="81">
        <v>13.28571429</v>
      </c>
    </row>
    <row r="43" spans="1:4" s="170" customFormat="1" x14ac:dyDescent="0.35">
      <c r="A43" s="115">
        <v>43900</v>
      </c>
      <c r="B43" s="170">
        <f t="shared" si="0"/>
        <v>110</v>
      </c>
      <c r="C43" s="197">
        <v>14</v>
      </c>
      <c r="D43" s="81">
        <v>15.14285714</v>
      </c>
    </row>
    <row r="44" spans="1:4" s="170" customFormat="1" x14ac:dyDescent="0.35">
      <c r="A44" s="115">
        <v>43901</v>
      </c>
      <c r="B44" s="170">
        <f t="shared" si="0"/>
        <v>132</v>
      </c>
      <c r="C44" s="197">
        <v>22</v>
      </c>
      <c r="D44" s="81">
        <v>18</v>
      </c>
    </row>
    <row r="45" spans="1:4" s="170" customFormat="1" x14ac:dyDescent="0.35">
      <c r="A45" s="115">
        <v>43902</v>
      </c>
      <c r="B45" s="170">
        <f t="shared" si="0"/>
        <v>161</v>
      </c>
      <c r="C45" s="197">
        <v>29</v>
      </c>
      <c r="D45" s="81">
        <v>21</v>
      </c>
    </row>
    <row r="46" spans="1:4" s="170" customFormat="1" x14ac:dyDescent="0.35">
      <c r="A46" s="115">
        <v>43903</v>
      </c>
      <c r="B46" s="170">
        <f t="shared" si="0"/>
        <v>222</v>
      </c>
      <c r="C46" s="197">
        <v>61</v>
      </c>
      <c r="D46" s="81">
        <v>27.714285709999999</v>
      </c>
    </row>
    <row r="47" spans="1:4" s="170" customFormat="1" x14ac:dyDescent="0.35">
      <c r="A47" s="115">
        <v>43904</v>
      </c>
      <c r="B47" s="170">
        <f t="shared" si="0"/>
        <v>295</v>
      </c>
      <c r="C47" s="197">
        <v>73</v>
      </c>
      <c r="D47" s="81">
        <v>31.85714286</v>
      </c>
    </row>
    <row r="48" spans="1:4" s="170" customFormat="1" x14ac:dyDescent="0.35">
      <c r="A48" s="115">
        <v>43905</v>
      </c>
      <c r="B48" s="170">
        <f t="shared" si="0"/>
        <v>363</v>
      </c>
      <c r="C48" s="197">
        <v>68</v>
      </c>
      <c r="D48" s="81">
        <v>38.857142860000003</v>
      </c>
    </row>
    <row r="49" spans="1:4" s="170" customFormat="1" x14ac:dyDescent="0.35">
      <c r="A49" s="115">
        <v>43906</v>
      </c>
      <c r="B49" s="170">
        <f t="shared" si="0"/>
        <v>513</v>
      </c>
      <c r="C49" s="197">
        <v>150</v>
      </c>
      <c r="D49" s="81">
        <v>59.571428570000002</v>
      </c>
    </row>
    <row r="50" spans="1:4" s="170" customFormat="1" x14ac:dyDescent="0.35">
      <c r="A50" s="115">
        <v>43907</v>
      </c>
      <c r="B50" s="170">
        <f t="shared" si="0"/>
        <v>762</v>
      </c>
      <c r="C50" s="197">
        <v>249</v>
      </c>
      <c r="D50" s="81">
        <v>93.142857140000004</v>
      </c>
    </row>
    <row r="51" spans="1:4" s="170" customFormat="1" x14ac:dyDescent="0.35">
      <c r="A51" s="115">
        <v>43908</v>
      </c>
      <c r="B51" s="170">
        <f t="shared" si="0"/>
        <v>1021</v>
      </c>
      <c r="C51" s="197">
        <v>259</v>
      </c>
      <c r="D51" s="81">
        <v>127</v>
      </c>
    </row>
    <row r="52" spans="1:4" s="170" customFormat="1" x14ac:dyDescent="0.35">
      <c r="A52" s="115">
        <v>43909</v>
      </c>
      <c r="B52" s="170">
        <f t="shared" si="0"/>
        <v>1300</v>
      </c>
      <c r="C52" s="197">
        <v>279</v>
      </c>
      <c r="D52" s="81">
        <v>162.57142859999999</v>
      </c>
    </row>
    <row r="53" spans="1:4" s="170" customFormat="1" x14ac:dyDescent="0.35">
      <c r="A53" s="115">
        <v>43910</v>
      </c>
      <c r="B53" s="170">
        <f t="shared" si="0"/>
        <v>1688</v>
      </c>
      <c r="C53" s="197">
        <v>388</v>
      </c>
      <c r="D53" s="81">
        <v>209.2857143</v>
      </c>
    </row>
    <row r="54" spans="1:4" s="170" customFormat="1" x14ac:dyDescent="0.35">
      <c r="A54" s="115">
        <v>43911</v>
      </c>
      <c r="B54" s="170">
        <f t="shared" si="0"/>
        <v>2010</v>
      </c>
      <c r="C54" s="197">
        <v>322</v>
      </c>
      <c r="D54" s="81">
        <v>244.85714290000001</v>
      </c>
    </row>
    <row r="55" spans="1:4" s="170" customFormat="1" x14ac:dyDescent="0.35">
      <c r="A55" s="115">
        <v>43912</v>
      </c>
      <c r="B55" s="170">
        <f t="shared" si="0"/>
        <v>2296</v>
      </c>
      <c r="C55" s="197">
        <v>286</v>
      </c>
      <c r="D55" s="81">
        <v>276</v>
      </c>
    </row>
    <row r="56" spans="1:4" s="170" customFormat="1" x14ac:dyDescent="0.35">
      <c r="A56" s="115">
        <v>43913</v>
      </c>
      <c r="B56" s="170">
        <f t="shared" si="0"/>
        <v>2905</v>
      </c>
      <c r="C56" s="197">
        <v>609</v>
      </c>
      <c r="D56" s="81">
        <v>341.57142859999999</v>
      </c>
    </row>
    <row r="57" spans="1:4" s="170" customFormat="1" x14ac:dyDescent="0.35">
      <c r="A57" s="115">
        <v>43914</v>
      </c>
      <c r="B57" s="170">
        <f t="shared" si="0"/>
        <v>3623</v>
      </c>
      <c r="C57" s="197">
        <v>718</v>
      </c>
      <c r="D57" s="81">
        <v>408.57142859999999</v>
      </c>
    </row>
    <row r="58" spans="1:4" s="170" customFormat="1" x14ac:dyDescent="0.35">
      <c r="A58" s="115">
        <v>43915</v>
      </c>
      <c r="B58" s="170">
        <f t="shared" si="0"/>
        <v>4370</v>
      </c>
      <c r="C58" s="197">
        <v>747</v>
      </c>
      <c r="D58" s="81">
        <v>478.14285710000001</v>
      </c>
    </row>
    <row r="59" spans="1:4" s="170" customFormat="1" x14ac:dyDescent="0.35">
      <c r="A59" s="115">
        <v>43916</v>
      </c>
      <c r="B59" s="170">
        <f t="shared" si="0"/>
        <v>5305</v>
      </c>
      <c r="C59" s="197">
        <v>935</v>
      </c>
      <c r="D59" s="81">
        <v>572</v>
      </c>
    </row>
    <row r="60" spans="1:4" s="170" customFormat="1" x14ac:dyDescent="0.35">
      <c r="A60" s="115">
        <v>43917</v>
      </c>
      <c r="B60" s="170">
        <f t="shared" si="0"/>
        <v>6248</v>
      </c>
      <c r="C60" s="197">
        <v>943</v>
      </c>
      <c r="D60" s="81">
        <v>651.2857143</v>
      </c>
    </row>
    <row r="61" spans="1:4" s="170" customFormat="1" x14ac:dyDescent="0.35">
      <c r="A61" s="115">
        <v>43918</v>
      </c>
      <c r="B61" s="170">
        <f t="shared" si="0"/>
        <v>6902</v>
      </c>
      <c r="C61" s="197">
        <v>654</v>
      </c>
      <c r="D61" s="81">
        <v>698.7142857</v>
      </c>
    </row>
    <row r="62" spans="1:4" s="170" customFormat="1" x14ac:dyDescent="0.35">
      <c r="A62" s="115">
        <v>43919</v>
      </c>
      <c r="B62" s="170">
        <f t="shared" si="0"/>
        <v>7425</v>
      </c>
      <c r="C62" s="197">
        <v>523</v>
      </c>
      <c r="D62" s="81">
        <v>732.57142859999999</v>
      </c>
    </row>
    <row r="63" spans="1:4" s="170" customFormat="1" x14ac:dyDescent="0.35">
      <c r="A63" s="115">
        <v>43920</v>
      </c>
      <c r="B63" s="170">
        <f t="shared" si="0"/>
        <v>8663</v>
      </c>
      <c r="C63" s="197">
        <v>1238</v>
      </c>
      <c r="D63" s="81">
        <v>822.42857140000001</v>
      </c>
    </row>
    <row r="64" spans="1:4" s="170" customFormat="1" x14ac:dyDescent="0.35">
      <c r="A64" s="115">
        <v>43921</v>
      </c>
      <c r="B64" s="170">
        <f t="shared" si="0"/>
        <v>9929</v>
      </c>
      <c r="C64" s="197">
        <v>1266</v>
      </c>
      <c r="D64" s="81">
        <v>900.7142857</v>
      </c>
    </row>
    <row r="65" spans="1:4" s="170" customFormat="1" x14ac:dyDescent="0.35">
      <c r="A65" s="115">
        <v>43922</v>
      </c>
      <c r="B65" s="170">
        <f t="shared" si="0"/>
        <v>11267</v>
      </c>
      <c r="C65" s="197">
        <v>1338</v>
      </c>
      <c r="D65" s="81">
        <v>985.2857143</v>
      </c>
    </row>
    <row r="66" spans="1:4" s="170" customFormat="1" x14ac:dyDescent="0.35">
      <c r="A66" s="115">
        <v>43923</v>
      </c>
      <c r="B66" s="170">
        <f t="shared" si="0"/>
        <v>12543</v>
      </c>
      <c r="C66" s="197">
        <v>1276</v>
      </c>
      <c r="D66" s="81">
        <v>1033.857143</v>
      </c>
    </row>
    <row r="67" spans="1:4" s="170" customFormat="1" x14ac:dyDescent="0.35">
      <c r="A67" s="115">
        <v>43924</v>
      </c>
      <c r="B67" s="170">
        <f t="shared" si="0"/>
        <v>14022</v>
      </c>
      <c r="C67" s="197">
        <v>1479</v>
      </c>
      <c r="D67" s="81">
        <v>1110.5714290000001</v>
      </c>
    </row>
    <row r="68" spans="1:4" s="170" customFormat="1" x14ac:dyDescent="0.35">
      <c r="A68" s="115">
        <v>43925</v>
      </c>
      <c r="B68" s="170">
        <f t="shared" si="0"/>
        <v>15184</v>
      </c>
      <c r="C68" s="197">
        <v>1162</v>
      </c>
      <c r="D68" s="81">
        <v>1183.142857</v>
      </c>
    </row>
    <row r="69" spans="1:4" s="170" customFormat="1" x14ac:dyDescent="0.35">
      <c r="A69" s="115">
        <v>43926</v>
      </c>
      <c r="B69" s="170">
        <f t="shared" si="0"/>
        <v>16161</v>
      </c>
      <c r="C69" s="197">
        <v>977</v>
      </c>
      <c r="D69" s="81">
        <v>1248</v>
      </c>
    </row>
    <row r="70" spans="1:4" s="170" customFormat="1" x14ac:dyDescent="0.35">
      <c r="A70" s="115">
        <v>43927</v>
      </c>
      <c r="B70" s="170">
        <f t="shared" si="0"/>
        <v>18092</v>
      </c>
      <c r="C70" s="197">
        <v>1931</v>
      </c>
      <c r="D70" s="81">
        <v>1347.142857</v>
      </c>
    </row>
    <row r="71" spans="1:4" s="170" customFormat="1" x14ac:dyDescent="0.35">
      <c r="A71" s="115">
        <v>43928</v>
      </c>
      <c r="B71" s="170">
        <f t="shared" si="0"/>
        <v>20109</v>
      </c>
      <c r="C71" s="197">
        <v>2017</v>
      </c>
      <c r="D71" s="81">
        <v>1455</v>
      </c>
    </row>
    <row r="72" spans="1:4" s="170" customFormat="1" x14ac:dyDescent="0.35">
      <c r="A72" s="115">
        <v>43929</v>
      </c>
      <c r="B72" s="170">
        <f t="shared" si="0"/>
        <v>21973</v>
      </c>
      <c r="C72" s="197">
        <v>1864</v>
      </c>
      <c r="D72" s="81">
        <v>1530.142857</v>
      </c>
    </row>
    <row r="73" spans="1:4" s="170" customFormat="1" x14ac:dyDescent="0.35">
      <c r="A73" s="115">
        <v>43930</v>
      </c>
      <c r="B73" s="170">
        <f t="shared" si="0"/>
        <v>23949</v>
      </c>
      <c r="C73" s="197">
        <v>1976</v>
      </c>
      <c r="D73" s="81">
        <v>1630.5714290000001</v>
      </c>
    </row>
    <row r="74" spans="1:4" s="170" customFormat="1" x14ac:dyDescent="0.35">
      <c r="A74" s="115">
        <v>43931</v>
      </c>
      <c r="B74" s="170">
        <f t="shared" si="0"/>
        <v>26003</v>
      </c>
      <c r="C74" s="197">
        <v>2054</v>
      </c>
      <c r="D74" s="81">
        <v>1712.7142859999999</v>
      </c>
    </row>
    <row r="75" spans="1:4" s="170" customFormat="1" x14ac:dyDescent="0.35">
      <c r="A75" s="115">
        <v>43932</v>
      </c>
      <c r="B75" s="170">
        <f t="shared" si="0"/>
        <v>27331</v>
      </c>
      <c r="C75" s="197">
        <v>1328</v>
      </c>
      <c r="D75" s="81">
        <v>1736.5714290000001</v>
      </c>
    </row>
    <row r="76" spans="1:4" s="170" customFormat="1" x14ac:dyDescent="0.35">
      <c r="A76" s="115">
        <v>43933</v>
      </c>
      <c r="B76" s="170">
        <f t="shared" si="0"/>
        <v>28262</v>
      </c>
      <c r="C76" s="197">
        <v>931</v>
      </c>
      <c r="D76" s="81">
        <v>1729.857143</v>
      </c>
    </row>
    <row r="77" spans="1:4" s="170" customFormat="1" x14ac:dyDescent="0.35">
      <c r="A77" s="115">
        <v>43934</v>
      </c>
      <c r="B77" s="170">
        <f t="shared" si="0"/>
        <v>30248</v>
      </c>
      <c r="C77" s="197">
        <v>1986</v>
      </c>
      <c r="D77" s="81">
        <v>1737.5714290000001</v>
      </c>
    </row>
    <row r="78" spans="1:4" s="170" customFormat="1" x14ac:dyDescent="0.35">
      <c r="A78" s="115">
        <v>43935</v>
      </c>
      <c r="B78" s="170">
        <f t="shared" si="0"/>
        <v>33173</v>
      </c>
      <c r="C78" s="197">
        <v>2925</v>
      </c>
      <c r="D78" s="81">
        <v>1867</v>
      </c>
    </row>
    <row r="79" spans="1:4" s="170" customFormat="1" x14ac:dyDescent="0.35">
      <c r="A79" s="115">
        <v>43936</v>
      </c>
      <c r="B79" s="170">
        <f t="shared" si="0"/>
        <v>35712</v>
      </c>
      <c r="C79" s="197">
        <v>2539</v>
      </c>
      <c r="D79" s="81">
        <v>1963.5714290000001</v>
      </c>
    </row>
    <row r="80" spans="1:4" s="170" customFormat="1" x14ac:dyDescent="0.35">
      <c r="A80" s="115">
        <v>43937</v>
      </c>
      <c r="B80" s="170">
        <f t="shared" si="0"/>
        <v>38098</v>
      </c>
      <c r="C80" s="197">
        <v>2386</v>
      </c>
      <c r="D80" s="81">
        <v>2021.857143</v>
      </c>
    </row>
    <row r="81" spans="1:4" s="170" customFormat="1" x14ac:dyDescent="0.35">
      <c r="A81" s="115">
        <v>43938</v>
      </c>
      <c r="B81" s="170">
        <f t="shared" si="0"/>
        <v>41086</v>
      </c>
      <c r="C81" s="197">
        <v>2988</v>
      </c>
      <c r="D81" s="81">
        <v>2155.2857140000001</v>
      </c>
    </row>
    <row r="82" spans="1:4" s="170" customFormat="1" x14ac:dyDescent="0.35">
      <c r="A82" s="115">
        <v>43939</v>
      </c>
      <c r="B82" s="170">
        <f t="shared" si="0"/>
        <v>42566</v>
      </c>
      <c r="C82" s="197">
        <v>1480</v>
      </c>
      <c r="D82" s="81">
        <v>2176.8571430000002</v>
      </c>
    </row>
    <row r="83" spans="1:4" s="170" customFormat="1" x14ac:dyDescent="0.35">
      <c r="A83" s="115">
        <v>43940</v>
      </c>
      <c r="B83" s="170">
        <f t="shared" si="0"/>
        <v>43655</v>
      </c>
      <c r="C83" s="197">
        <v>1089</v>
      </c>
      <c r="D83" s="81">
        <v>2199.5714290000001</v>
      </c>
    </row>
    <row r="84" spans="1:4" s="170" customFormat="1" x14ac:dyDescent="0.35">
      <c r="A84" s="115">
        <v>43941</v>
      </c>
      <c r="B84" s="170">
        <f t="shared" si="0"/>
        <v>46340</v>
      </c>
      <c r="C84" s="197">
        <v>2685</v>
      </c>
      <c r="D84" s="81">
        <v>2299.4285709999999</v>
      </c>
    </row>
    <row r="85" spans="1:4" s="170" customFormat="1" x14ac:dyDescent="0.35">
      <c r="A85" s="115">
        <v>43942</v>
      </c>
      <c r="B85" s="170">
        <f t="shared" si="0"/>
        <v>48529</v>
      </c>
      <c r="C85" s="197">
        <v>2189</v>
      </c>
      <c r="D85" s="81">
        <v>2193.5714290000001</v>
      </c>
    </row>
    <row r="86" spans="1:4" s="170" customFormat="1" x14ac:dyDescent="0.35">
      <c r="A86" s="115">
        <v>43943</v>
      </c>
      <c r="B86" s="170">
        <f t="shared" si="0"/>
        <v>51228</v>
      </c>
      <c r="C86" s="197">
        <v>2699</v>
      </c>
      <c r="D86" s="81">
        <v>2216.8571430000002</v>
      </c>
    </row>
    <row r="87" spans="1:4" s="170" customFormat="1" x14ac:dyDescent="0.35">
      <c r="A87" s="115">
        <v>43944</v>
      </c>
      <c r="B87" s="170">
        <f t="shared" si="0"/>
        <v>53632</v>
      </c>
      <c r="C87" s="197">
        <v>2404</v>
      </c>
      <c r="D87" s="81">
        <v>2219.5714290000001</v>
      </c>
    </row>
    <row r="88" spans="1:4" s="170" customFormat="1" x14ac:dyDescent="0.35">
      <c r="A88" s="115">
        <v>43945</v>
      </c>
      <c r="B88" s="170">
        <f t="shared" si="0"/>
        <v>55903</v>
      </c>
      <c r="C88" s="197">
        <v>2271</v>
      </c>
      <c r="D88" s="81">
        <v>2117.4285709999999</v>
      </c>
    </row>
    <row r="89" spans="1:4" s="170" customFormat="1" x14ac:dyDescent="0.35">
      <c r="A89" s="115">
        <v>43946</v>
      </c>
      <c r="B89" s="170">
        <f t="shared" si="0"/>
        <v>57394</v>
      </c>
      <c r="C89" s="197">
        <v>1491</v>
      </c>
      <c r="D89" s="81">
        <v>2119.1428569999998</v>
      </c>
    </row>
    <row r="90" spans="1:4" s="170" customFormat="1" x14ac:dyDescent="0.35">
      <c r="A90" s="115">
        <v>43947</v>
      </c>
      <c r="B90" s="170">
        <f t="shared" si="0"/>
        <v>58238</v>
      </c>
      <c r="C90" s="197">
        <v>844</v>
      </c>
      <c r="D90" s="81">
        <v>2084.1428569999998</v>
      </c>
    </row>
    <row r="91" spans="1:4" s="170" customFormat="1" x14ac:dyDescent="0.35">
      <c r="A91" s="115">
        <v>43948</v>
      </c>
      <c r="B91" s="170">
        <f t="shared" si="0"/>
        <v>60364</v>
      </c>
      <c r="C91" s="197">
        <v>2126</v>
      </c>
      <c r="D91" s="81">
        <v>2004.5714290000001</v>
      </c>
    </row>
    <row r="92" spans="1:4" s="170" customFormat="1" x14ac:dyDescent="0.35">
      <c r="A92" s="115">
        <v>43949</v>
      </c>
      <c r="B92" s="170">
        <f t="shared" si="0"/>
        <v>62463</v>
      </c>
      <c r="C92" s="197">
        <v>2099</v>
      </c>
      <c r="D92" s="81">
        <v>1992.7142859999999</v>
      </c>
    </row>
    <row r="93" spans="1:4" s="170" customFormat="1" x14ac:dyDescent="0.35">
      <c r="A93" s="115">
        <v>43950</v>
      </c>
      <c r="B93" s="170">
        <f t="shared" si="0"/>
        <v>64646</v>
      </c>
      <c r="C93" s="197">
        <v>2183</v>
      </c>
      <c r="D93" s="81">
        <v>1918.7142859999999</v>
      </c>
    </row>
    <row r="94" spans="1:4" s="170" customFormat="1" x14ac:dyDescent="0.35">
      <c r="A94" s="115">
        <v>43951</v>
      </c>
      <c r="B94" s="170">
        <f t="shared" si="0"/>
        <v>66691</v>
      </c>
      <c r="C94" s="197">
        <v>2045</v>
      </c>
      <c r="D94" s="81">
        <v>1867.5714290000001</v>
      </c>
    </row>
    <row r="95" spans="1:4" s="170" customFormat="1" x14ac:dyDescent="0.35">
      <c r="A95" s="115">
        <v>43952</v>
      </c>
      <c r="B95" s="170">
        <f t="shared" si="0"/>
        <v>68769</v>
      </c>
      <c r="C95" s="197">
        <v>2078</v>
      </c>
      <c r="D95" s="81">
        <v>1840</v>
      </c>
    </row>
    <row r="96" spans="1:4" s="170" customFormat="1" x14ac:dyDescent="0.35">
      <c r="A96" s="115">
        <v>43953</v>
      </c>
      <c r="B96" s="170">
        <f t="shared" si="0"/>
        <v>69795</v>
      </c>
      <c r="C96" s="197">
        <v>1026</v>
      </c>
      <c r="D96" s="81">
        <v>1773.857143</v>
      </c>
    </row>
    <row r="97" spans="1:4" s="170" customFormat="1" x14ac:dyDescent="0.35">
      <c r="A97" s="115">
        <v>43954</v>
      </c>
      <c r="B97" s="170">
        <f t="shared" si="0"/>
        <v>70525</v>
      </c>
      <c r="C97" s="197">
        <v>730</v>
      </c>
      <c r="D97" s="81">
        <v>1758</v>
      </c>
    </row>
    <row r="98" spans="1:4" s="170" customFormat="1" x14ac:dyDescent="0.35">
      <c r="A98" s="115">
        <v>43955</v>
      </c>
      <c r="B98" s="170">
        <f t="shared" si="0"/>
        <v>72399</v>
      </c>
      <c r="C98" s="197">
        <v>1874</v>
      </c>
      <c r="D98" s="81">
        <v>1722.2857140000001</v>
      </c>
    </row>
    <row r="99" spans="1:4" s="170" customFormat="1" x14ac:dyDescent="0.35">
      <c r="A99" s="115">
        <v>43956</v>
      </c>
      <c r="B99" s="170">
        <f t="shared" si="0"/>
        <v>74129</v>
      </c>
      <c r="C99" s="197">
        <v>1730</v>
      </c>
      <c r="D99" s="81">
        <v>1669.4285709999999</v>
      </c>
    </row>
    <row r="100" spans="1:4" s="170" customFormat="1" x14ac:dyDescent="0.35">
      <c r="A100" s="115">
        <v>43957</v>
      </c>
      <c r="B100" s="170">
        <f t="shared" si="0"/>
        <v>75820</v>
      </c>
      <c r="C100" s="197">
        <v>1691</v>
      </c>
      <c r="D100" s="81">
        <v>1599.857143</v>
      </c>
    </row>
    <row r="101" spans="1:4" s="170" customFormat="1" x14ac:dyDescent="0.35">
      <c r="A101" s="115">
        <v>43958</v>
      </c>
      <c r="B101" s="170">
        <f t="shared" ref="B101:B164" si="1">(B100+C101)</f>
        <v>77489</v>
      </c>
      <c r="C101" s="197">
        <v>1669</v>
      </c>
      <c r="D101" s="81">
        <v>1547</v>
      </c>
    </row>
    <row r="102" spans="1:4" s="170" customFormat="1" x14ac:dyDescent="0.35">
      <c r="A102" s="115">
        <v>43959</v>
      </c>
      <c r="B102" s="170">
        <f t="shared" si="1"/>
        <v>78935</v>
      </c>
      <c r="C102" s="197">
        <v>1446</v>
      </c>
      <c r="D102" s="81">
        <v>1457.2857140000001</v>
      </c>
    </row>
    <row r="103" spans="1:4" s="170" customFormat="1" x14ac:dyDescent="0.35">
      <c r="A103" s="115">
        <v>43960</v>
      </c>
      <c r="B103" s="170">
        <f t="shared" si="1"/>
        <v>79617</v>
      </c>
      <c r="C103" s="197">
        <v>682</v>
      </c>
      <c r="D103" s="81">
        <v>1407.7142859999999</v>
      </c>
    </row>
    <row r="104" spans="1:4" s="170" customFormat="1" x14ac:dyDescent="0.35">
      <c r="A104" s="115">
        <v>43961</v>
      </c>
      <c r="B104" s="170">
        <f t="shared" si="1"/>
        <v>80001</v>
      </c>
      <c r="C104" s="197">
        <v>384</v>
      </c>
      <c r="D104" s="81">
        <v>1358</v>
      </c>
    </row>
    <row r="105" spans="1:4" s="170" customFormat="1" x14ac:dyDescent="0.35">
      <c r="A105" s="115">
        <v>43962</v>
      </c>
      <c r="B105" s="170">
        <f t="shared" si="1"/>
        <v>81301</v>
      </c>
      <c r="C105" s="197">
        <v>1300</v>
      </c>
      <c r="D105" s="81">
        <v>1276.142857</v>
      </c>
    </row>
    <row r="106" spans="1:4" s="170" customFormat="1" x14ac:dyDescent="0.35">
      <c r="A106" s="115">
        <v>43963</v>
      </c>
      <c r="B106" s="170">
        <f t="shared" si="1"/>
        <v>82746</v>
      </c>
      <c r="C106" s="197">
        <v>1445</v>
      </c>
      <c r="D106" s="81">
        <v>1235.7142859999999</v>
      </c>
    </row>
    <row r="107" spans="1:4" s="170" customFormat="1" x14ac:dyDescent="0.35">
      <c r="A107" s="115">
        <v>43964</v>
      </c>
      <c r="B107" s="170">
        <f t="shared" si="1"/>
        <v>84054</v>
      </c>
      <c r="C107" s="197">
        <v>1308</v>
      </c>
      <c r="D107" s="81">
        <v>1180.4285709999999</v>
      </c>
    </row>
    <row r="108" spans="1:4" s="170" customFormat="1" x14ac:dyDescent="0.35">
      <c r="A108" s="115">
        <v>43965</v>
      </c>
      <c r="B108" s="170">
        <f t="shared" si="1"/>
        <v>85367</v>
      </c>
      <c r="C108" s="197">
        <v>1313</v>
      </c>
      <c r="D108" s="81">
        <v>1128.7142859999999</v>
      </c>
    </row>
    <row r="109" spans="1:4" s="170" customFormat="1" x14ac:dyDescent="0.35">
      <c r="A109" s="115">
        <v>43966</v>
      </c>
      <c r="B109" s="170">
        <f t="shared" si="1"/>
        <v>86467</v>
      </c>
      <c r="C109" s="197">
        <v>1100</v>
      </c>
      <c r="D109" s="81">
        <v>1079</v>
      </c>
    </row>
    <row r="110" spans="1:4" s="170" customFormat="1" x14ac:dyDescent="0.35">
      <c r="A110" s="115">
        <v>43967</v>
      </c>
      <c r="B110" s="170">
        <f t="shared" si="1"/>
        <v>87110</v>
      </c>
      <c r="C110" s="197">
        <v>643</v>
      </c>
      <c r="D110" s="81">
        <v>1073.7142859999999</v>
      </c>
    </row>
    <row r="111" spans="1:4" s="170" customFormat="1" x14ac:dyDescent="0.35">
      <c r="A111" s="115">
        <v>43968</v>
      </c>
      <c r="B111" s="170">
        <f t="shared" si="1"/>
        <v>87472</v>
      </c>
      <c r="C111" s="197">
        <v>362</v>
      </c>
      <c r="D111" s="81">
        <v>1070.5714290000001</v>
      </c>
    </row>
    <row r="112" spans="1:4" s="170" customFormat="1" x14ac:dyDescent="0.35">
      <c r="A112" s="115">
        <v>43969</v>
      </c>
      <c r="B112" s="170">
        <f t="shared" si="1"/>
        <v>88778</v>
      </c>
      <c r="C112" s="197">
        <v>1306</v>
      </c>
      <c r="D112" s="81">
        <v>1071.4285709999999</v>
      </c>
    </row>
    <row r="113" spans="1:4" s="170" customFormat="1" x14ac:dyDescent="0.35">
      <c r="A113" s="115">
        <v>43970</v>
      </c>
      <c r="B113" s="170">
        <f t="shared" si="1"/>
        <v>89844</v>
      </c>
      <c r="C113" s="197">
        <v>1066</v>
      </c>
      <c r="D113" s="81">
        <v>1017.571429</v>
      </c>
    </row>
    <row r="114" spans="1:4" s="170" customFormat="1" x14ac:dyDescent="0.35">
      <c r="A114" s="115">
        <v>43971</v>
      </c>
      <c r="B114" s="170">
        <f t="shared" si="1"/>
        <v>90853</v>
      </c>
      <c r="C114" s="197">
        <v>1009</v>
      </c>
      <c r="D114" s="81">
        <v>974.7142857</v>
      </c>
    </row>
    <row r="115" spans="1:4" s="170" customFormat="1" x14ac:dyDescent="0.35">
      <c r="A115" s="115">
        <v>43972</v>
      </c>
      <c r="B115" s="170">
        <f t="shared" si="1"/>
        <v>91812</v>
      </c>
      <c r="C115" s="197">
        <v>959</v>
      </c>
      <c r="D115" s="81">
        <v>924.42857140000001</v>
      </c>
    </row>
    <row r="116" spans="1:4" s="170" customFormat="1" x14ac:dyDescent="0.35">
      <c r="A116" s="115">
        <v>43973</v>
      </c>
      <c r="B116" s="170">
        <f t="shared" si="1"/>
        <v>92675</v>
      </c>
      <c r="C116" s="197">
        <v>863</v>
      </c>
      <c r="D116" s="81">
        <v>889.7142857</v>
      </c>
    </row>
    <row r="117" spans="1:4" s="170" customFormat="1" x14ac:dyDescent="0.35">
      <c r="A117" s="115">
        <v>43974</v>
      </c>
      <c r="B117" s="170">
        <f t="shared" si="1"/>
        <v>93061</v>
      </c>
      <c r="C117" s="197">
        <v>386</v>
      </c>
      <c r="D117" s="81">
        <v>852.85714289999999</v>
      </c>
    </row>
    <row r="118" spans="1:4" s="170" customFormat="1" x14ac:dyDescent="0.35">
      <c r="A118" s="115">
        <v>43975</v>
      </c>
      <c r="B118" s="170">
        <f t="shared" si="1"/>
        <v>93361</v>
      </c>
      <c r="C118" s="197">
        <v>300</v>
      </c>
      <c r="D118" s="81">
        <v>844</v>
      </c>
    </row>
    <row r="119" spans="1:4" s="170" customFormat="1" x14ac:dyDescent="0.35">
      <c r="A119" s="115">
        <v>43976</v>
      </c>
      <c r="B119" s="170">
        <f t="shared" si="1"/>
        <v>93559</v>
      </c>
      <c r="C119" s="197">
        <v>198</v>
      </c>
      <c r="D119" s="81">
        <v>685</v>
      </c>
    </row>
    <row r="120" spans="1:4" s="170" customFormat="1" x14ac:dyDescent="0.35">
      <c r="A120" s="115">
        <v>43977</v>
      </c>
      <c r="B120" s="170">
        <f t="shared" si="1"/>
        <v>94423</v>
      </c>
      <c r="C120" s="197">
        <v>864</v>
      </c>
      <c r="D120" s="81">
        <v>655.14285710000001</v>
      </c>
    </row>
    <row r="121" spans="1:4" s="170" customFormat="1" x14ac:dyDescent="0.35">
      <c r="A121" s="115">
        <v>43978</v>
      </c>
      <c r="B121" s="170">
        <f t="shared" si="1"/>
        <v>95108</v>
      </c>
      <c r="C121" s="197">
        <v>685</v>
      </c>
      <c r="D121" s="81">
        <v>608.85714289999999</v>
      </c>
    </row>
    <row r="122" spans="1:4" s="170" customFormat="1" x14ac:dyDescent="0.35">
      <c r="A122" s="115">
        <v>43979</v>
      </c>
      <c r="B122" s="170">
        <f t="shared" si="1"/>
        <v>95745</v>
      </c>
      <c r="C122" s="197">
        <v>637</v>
      </c>
      <c r="D122" s="81">
        <v>562.57142859999999</v>
      </c>
    </row>
    <row r="123" spans="1:4" s="170" customFormat="1" x14ac:dyDescent="0.35">
      <c r="A123" s="115">
        <v>43980</v>
      </c>
      <c r="B123" s="170">
        <f t="shared" si="1"/>
        <v>96275</v>
      </c>
      <c r="C123" s="197">
        <v>530</v>
      </c>
      <c r="D123" s="81">
        <v>515.14285710000001</v>
      </c>
    </row>
    <row r="124" spans="1:4" s="170" customFormat="1" x14ac:dyDescent="0.35">
      <c r="A124" s="115">
        <v>43981</v>
      </c>
      <c r="B124" s="170">
        <f t="shared" si="1"/>
        <v>96545</v>
      </c>
      <c r="C124" s="197">
        <v>270</v>
      </c>
      <c r="D124" s="81">
        <v>498.57142859999999</v>
      </c>
    </row>
    <row r="125" spans="1:4" s="170" customFormat="1" x14ac:dyDescent="0.35">
      <c r="A125" s="115">
        <v>43982</v>
      </c>
      <c r="B125" s="170">
        <f t="shared" si="1"/>
        <v>96705</v>
      </c>
      <c r="C125" s="197">
        <v>160</v>
      </c>
      <c r="D125" s="81">
        <v>478.57142859999999</v>
      </c>
    </row>
    <row r="126" spans="1:4" s="170" customFormat="1" x14ac:dyDescent="0.35">
      <c r="A126" s="115">
        <v>43983</v>
      </c>
      <c r="B126" s="170">
        <f t="shared" si="1"/>
        <v>97214</v>
      </c>
      <c r="C126" s="197">
        <v>509</v>
      </c>
      <c r="D126" s="81">
        <v>522.85714289999999</v>
      </c>
    </row>
    <row r="127" spans="1:4" s="170" customFormat="1" x14ac:dyDescent="0.35">
      <c r="A127" s="115">
        <v>43984</v>
      </c>
      <c r="B127" s="170">
        <f t="shared" si="1"/>
        <v>97658</v>
      </c>
      <c r="C127" s="197">
        <v>444</v>
      </c>
      <c r="D127" s="81">
        <v>463.2857143</v>
      </c>
    </row>
    <row r="128" spans="1:4" s="170" customFormat="1" x14ac:dyDescent="0.35">
      <c r="A128" s="115">
        <v>43985</v>
      </c>
      <c r="B128" s="170">
        <f t="shared" si="1"/>
        <v>98116</v>
      </c>
      <c r="C128" s="197">
        <v>458</v>
      </c>
      <c r="D128" s="81">
        <v>430.7142857</v>
      </c>
    </row>
    <row r="129" spans="1:4" s="170" customFormat="1" x14ac:dyDescent="0.35">
      <c r="A129" s="115">
        <v>43986</v>
      </c>
      <c r="B129" s="170">
        <f t="shared" si="1"/>
        <v>98494</v>
      </c>
      <c r="C129" s="197">
        <v>378</v>
      </c>
      <c r="D129" s="81">
        <v>393.42857140000001</v>
      </c>
    </row>
    <row r="130" spans="1:4" s="170" customFormat="1" x14ac:dyDescent="0.35">
      <c r="A130" s="115">
        <v>43987</v>
      </c>
      <c r="B130" s="170">
        <f t="shared" si="1"/>
        <v>98829</v>
      </c>
      <c r="C130" s="197">
        <v>335</v>
      </c>
      <c r="D130" s="81">
        <v>365.85714289999999</v>
      </c>
    </row>
    <row r="131" spans="1:4" s="170" customFormat="1" x14ac:dyDescent="0.35">
      <c r="A131" s="115">
        <v>43988</v>
      </c>
      <c r="B131" s="170">
        <f t="shared" si="1"/>
        <v>98977</v>
      </c>
      <c r="C131" s="197">
        <v>148</v>
      </c>
      <c r="D131" s="81">
        <v>348.2857143</v>
      </c>
    </row>
    <row r="132" spans="1:4" s="170" customFormat="1" x14ac:dyDescent="0.35">
      <c r="A132" s="115">
        <v>43989</v>
      </c>
      <c r="B132" s="170">
        <f t="shared" si="1"/>
        <v>99128</v>
      </c>
      <c r="C132" s="197">
        <v>151</v>
      </c>
      <c r="D132" s="81">
        <v>346.85714289999999</v>
      </c>
    </row>
    <row r="133" spans="1:4" s="170" customFormat="1" x14ac:dyDescent="0.35">
      <c r="A133" s="115">
        <v>43990</v>
      </c>
      <c r="B133" s="170">
        <f t="shared" si="1"/>
        <v>99478</v>
      </c>
      <c r="C133" s="197">
        <v>350</v>
      </c>
      <c r="D133" s="81">
        <v>324.57142859999999</v>
      </c>
    </row>
    <row r="134" spans="1:4" s="170" customFormat="1" x14ac:dyDescent="0.35">
      <c r="A134" s="115">
        <v>43991</v>
      </c>
      <c r="B134" s="170">
        <f t="shared" si="1"/>
        <v>99819</v>
      </c>
      <c r="C134" s="197">
        <v>341</v>
      </c>
      <c r="D134" s="81">
        <v>309.7142857</v>
      </c>
    </row>
    <row r="135" spans="1:4" s="170" customFormat="1" x14ac:dyDescent="0.35">
      <c r="A135" s="115">
        <v>43992</v>
      </c>
      <c r="B135" s="170">
        <f t="shared" si="1"/>
        <v>100078</v>
      </c>
      <c r="C135" s="197">
        <v>259</v>
      </c>
      <c r="D135" s="81">
        <v>281.14285710000001</v>
      </c>
    </row>
    <row r="136" spans="1:4" s="170" customFormat="1" x14ac:dyDescent="0.35">
      <c r="A136" s="115">
        <v>43993</v>
      </c>
      <c r="B136" s="170">
        <f t="shared" si="1"/>
        <v>100303</v>
      </c>
      <c r="C136" s="197">
        <v>225</v>
      </c>
      <c r="D136" s="81">
        <v>259.42857140000001</v>
      </c>
    </row>
    <row r="137" spans="1:4" s="170" customFormat="1" x14ac:dyDescent="0.35">
      <c r="A137" s="115">
        <v>43994</v>
      </c>
      <c r="B137" s="170">
        <f t="shared" si="1"/>
        <v>100557</v>
      </c>
      <c r="C137" s="197">
        <v>254</v>
      </c>
      <c r="D137" s="81">
        <v>247.57142859999999</v>
      </c>
    </row>
    <row r="138" spans="1:4" s="170" customFormat="1" x14ac:dyDescent="0.35">
      <c r="A138" s="115">
        <v>43995</v>
      </c>
      <c r="B138" s="170">
        <f t="shared" si="1"/>
        <v>100653</v>
      </c>
      <c r="C138" s="197">
        <v>96</v>
      </c>
      <c r="D138" s="81">
        <v>240.2857143</v>
      </c>
    </row>
    <row r="139" spans="1:4" s="170" customFormat="1" x14ac:dyDescent="0.35">
      <c r="A139" s="115">
        <v>43996</v>
      </c>
      <c r="B139" s="170">
        <f t="shared" si="1"/>
        <v>100729</v>
      </c>
      <c r="C139" s="197">
        <v>76</v>
      </c>
      <c r="D139" s="81">
        <v>229.57142859999999</v>
      </c>
    </row>
    <row r="140" spans="1:4" s="170" customFormat="1" x14ac:dyDescent="0.35">
      <c r="A140" s="115">
        <v>43997</v>
      </c>
      <c r="B140" s="170">
        <f t="shared" si="1"/>
        <v>100965</v>
      </c>
      <c r="C140" s="197">
        <v>236</v>
      </c>
      <c r="D140" s="81">
        <v>212.85714290000001</v>
      </c>
    </row>
    <row r="141" spans="1:4" s="170" customFormat="1" x14ac:dyDescent="0.35">
      <c r="A141" s="115">
        <v>43998</v>
      </c>
      <c r="B141" s="170">
        <f t="shared" si="1"/>
        <v>101163</v>
      </c>
      <c r="C141" s="197">
        <v>198</v>
      </c>
      <c r="D141" s="81">
        <v>192.14285709999999</v>
      </c>
    </row>
    <row r="142" spans="1:4" s="170" customFormat="1" x14ac:dyDescent="0.35">
      <c r="A142" s="115">
        <v>43999</v>
      </c>
      <c r="B142" s="170">
        <f t="shared" si="1"/>
        <v>101411</v>
      </c>
      <c r="C142" s="197">
        <v>248</v>
      </c>
      <c r="D142" s="81">
        <v>190.57142859999999</v>
      </c>
    </row>
    <row r="143" spans="1:4" s="170" customFormat="1" x14ac:dyDescent="0.35">
      <c r="A143" s="115">
        <v>44000</v>
      </c>
      <c r="B143" s="170">
        <f t="shared" si="1"/>
        <v>101651</v>
      </c>
      <c r="C143" s="197">
        <v>240</v>
      </c>
      <c r="D143" s="81">
        <v>192.57142859999999</v>
      </c>
    </row>
    <row r="144" spans="1:4" s="170" customFormat="1" x14ac:dyDescent="0.35">
      <c r="A144" s="115">
        <v>44001</v>
      </c>
      <c r="B144" s="170">
        <f t="shared" si="1"/>
        <v>101825</v>
      </c>
      <c r="C144" s="197">
        <v>174</v>
      </c>
      <c r="D144" s="81">
        <v>181.2857143</v>
      </c>
    </row>
    <row r="145" spans="1:4" s="170" customFormat="1" x14ac:dyDescent="0.35">
      <c r="A145" s="115">
        <v>44002</v>
      </c>
      <c r="B145" s="170">
        <f t="shared" si="1"/>
        <v>101918</v>
      </c>
      <c r="C145" s="197">
        <v>93</v>
      </c>
      <c r="D145" s="81">
        <v>180.7142857</v>
      </c>
    </row>
    <row r="146" spans="1:4" s="170" customFormat="1" x14ac:dyDescent="0.35">
      <c r="A146" s="115">
        <v>44003</v>
      </c>
      <c r="B146" s="170">
        <f t="shared" si="1"/>
        <v>101997</v>
      </c>
      <c r="C146" s="197">
        <v>79</v>
      </c>
      <c r="D146" s="81">
        <v>181.14285709999999</v>
      </c>
    </row>
    <row r="147" spans="1:4" s="170" customFormat="1" x14ac:dyDescent="0.35">
      <c r="A147" s="115">
        <v>44004</v>
      </c>
      <c r="B147" s="170">
        <f t="shared" si="1"/>
        <v>102221</v>
      </c>
      <c r="C147" s="197">
        <v>224</v>
      </c>
      <c r="D147" s="81">
        <v>179.57142859999999</v>
      </c>
    </row>
    <row r="148" spans="1:4" s="170" customFormat="1" x14ac:dyDescent="0.35">
      <c r="A148" s="115">
        <v>44005</v>
      </c>
      <c r="B148" s="170">
        <f t="shared" si="1"/>
        <v>102409</v>
      </c>
      <c r="C148" s="197">
        <v>188</v>
      </c>
      <c r="D148" s="81">
        <v>178.2857143</v>
      </c>
    </row>
    <row r="149" spans="1:4" s="170" customFormat="1" x14ac:dyDescent="0.35">
      <c r="A149" s="115">
        <v>44006</v>
      </c>
      <c r="B149" s="170">
        <f t="shared" si="1"/>
        <v>102619</v>
      </c>
      <c r="C149" s="197">
        <v>210</v>
      </c>
      <c r="D149" s="81">
        <v>172.85714290000001</v>
      </c>
    </row>
    <row r="150" spans="1:4" s="170" customFormat="1" x14ac:dyDescent="0.35">
      <c r="A150" s="115">
        <v>44007</v>
      </c>
      <c r="B150" s="170">
        <f t="shared" si="1"/>
        <v>102824</v>
      </c>
      <c r="C150" s="197">
        <v>205</v>
      </c>
      <c r="D150" s="81">
        <v>168</v>
      </c>
    </row>
    <row r="151" spans="1:4" s="170" customFormat="1" x14ac:dyDescent="0.35">
      <c r="A151" s="115">
        <v>44008</v>
      </c>
      <c r="B151" s="170">
        <f t="shared" si="1"/>
        <v>103021</v>
      </c>
      <c r="C151" s="197">
        <v>197</v>
      </c>
      <c r="D151" s="81">
        <v>171.2857143</v>
      </c>
    </row>
    <row r="152" spans="1:4" s="170" customFormat="1" x14ac:dyDescent="0.35">
      <c r="A152" s="115">
        <v>44009</v>
      </c>
      <c r="B152" s="170">
        <f t="shared" si="1"/>
        <v>103155</v>
      </c>
      <c r="C152" s="197">
        <v>134</v>
      </c>
      <c r="D152" s="81">
        <v>177.14285709999999</v>
      </c>
    </row>
    <row r="153" spans="1:4" s="170" customFormat="1" x14ac:dyDescent="0.35">
      <c r="A153" s="115">
        <v>44010</v>
      </c>
      <c r="B153" s="170">
        <f t="shared" si="1"/>
        <v>103226</v>
      </c>
      <c r="C153" s="197">
        <v>71</v>
      </c>
      <c r="D153" s="81">
        <v>176</v>
      </c>
    </row>
    <row r="154" spans="1:4" s="170" customFormat="1" x14ac:dyDescent="0.35">
      <c r="A154" s="115">
        <v>44011</v>
      </c>
      <c r="B154" s="170">
        <f t="shared" si="1"/>
        <v>103430</v>
      </c>
      <c r="C154" s="197">
        <v>204</v>
      </c>
      <c r="D154" s="81">
        <v>173.2857143</v>
      </c>
    </row>
    <row r="155" spans="1:4" s="170" customFormat="1" x14ac:dyDescent="0.35">
      <c r="A155" s="115">
        <v>44012</v>
      </c>
      <c r="B155" s="170">
        <f t="shared" si="1"/>
        <v>103650</v>
      </c>
      <c r="C155" s="197">
        <v>220</v>
      </c>
      <c r="D155" s="81">
        <v>177.7142857</v>
      </c>
    </row>
    <row r="156" spans="1:4" s="170" customFormat="1" x14ac:dyDescent="0.35">
      <c r="A156" s="115">
        <v>44013</v>
      </c>
      <c r="B156" s="170">
        <f t="shared" si="1"/>
        <v>103866</v>
      </c>
      <c r="C156" s="197">
        <v>216</v>
      </c>
      <c r="D156" s="81">
        <v>178.57142859999999</v>
      </c>
    </row>
    <row r="157" spans="1:4" s="170" customFormat="1" x14ac:dyDescent="0.35">
      <c r="A157" s="115">
        <v>44014</v>
      </c>
      <c r="B157" s="170">
        <f t="shared" si="1"/>
        <v>104092</v>
      </c>
      <c r="C157" s="197">
        <v>226</v>
      </c>
      <c r="D157" s="81">
        <v>181.42857140000001</v>
      </c>
    </row>
    <row r="158" spans="1:4" s="170" customFormat="1" x14ac:dyDescent="0.35">
      <c r="A158" s="115">
        <v>44015</v>
      </c>
      <c r="B158" s="170">
        <f t="shared" si="1"/>
        <v>104191</v>
      </c>
      <c r="C158" s="197">
        <v>99</v>
      </c>
      <c r="D158" s="81">
        <v>167.2857143</v>
      </c>
    </row>
    <row r="159" spans="1:4" s="170" customFormat="1" x14ac:dyDescent="0.35">
      <c r="A159" s="115">
        <v>44016</v>
      </c>
      <c r="B159" s="170">
        <f t="shared" si="1"/>
        <v>104251</v>
      </c>
      <c r="C159" s="197">
        <v>60</v>
      </c>
      <c r="D159" s="81">
        <v>156.7142857</v>
      </c>
    </row>
    <row r="160" spans="1:4" s="170" customFormat="1" x14ac:dyDescent="0.35">
      <c r="A160" s="115">
        <v>44017</v>
      </c>
      <c r="B160" s="170">
        <f t="shared" si="1"/>
        <v>104352</v>
      </c>
      <c r="C160" s="197">
        <v>101</v>
      </c>
      <c r="D160" s="81">
        <v>161</v>
      </c>
    </row>
    <row r="161" spans="1:4" s="170" customFormat="1" x14ac:dyDescent="0.35">
      <c r="A161" s="115">
        <v>44018</v>
      </c>
      <c r="B161" s="170">
        <f t="shared" si="1"/>
        <v>104589</v>
      </c>
      <c r="C161" s="197">
        <v>237</v>
      </c>
      <c r="D161" s="81">
        <v>165.57142859999999</v>
      </c>
    </row>
    <row r="162" spans="1:4" s="170" customFormat="1" x14ac:dyDescent="0.35">
      <c r="A162" s="115">
        <v>44019</v>
      </c>
      <c r="B162" s="170">
        <f t="shared" si="1"/>
        <v>104830</v>
      </c>
      <c r="C162" s="197">
        <v>241</v>
      </c>
      <c r="D162" s="81">
        <v>168.57142859999999</v>
      </c>
    </row>
    <row r="163" spans="1:4" s="170" customFormat="1" x14ac:dyDescent="0.35">
      <c r="A163" s="115">
        <v>44020</v>
      </c>
      <c r="B163" s="170">
        <f t="shared" si="1"/>
        <v>105046</v>
      </c>
      <c r="C163" s="197">
        <v>216</v>
      </c>
      <c r="D163" s="81">
        <v>168.57142859999999</v>
      </c>
    </row>
    <row r="164" spans="1:4" s="170" customFormat="1" x14ac:dyDescent="0.35">
      <c r="A164" s="115">
        <v>44021</v>
      </c>
      <c r="B164" s="170">
        <f t="shared" si="1"/>
        <v>105300</v>
      </c>
      <c r="C164" s="197">
        <v>254</v>
      </c>
      <c r="D164" s="81">
        <v>172.57142859999999</v>
      </c>
    </row>
    <row r="165" spans="1:4" s="170" customFormat="1" x14ac:dyDescent="0.35">
      <c r="A165" s="115">
        <v>44022</v>
      </c>
      <c r="B165" s="170">
        <f t="shared" ref="B165:B228" si="2">(B164+C165)</f>
        <v>105528</v>
      </c>
      <c r="C165" s="197">
        <v>228</v>
      </c>
      <c r="D165" s="81">
        <v>191</v>
      </c>
    </row>
    <row r="166" spans="1:4" s="170" customFormat="1" x14ac:dyDescent="0.35">
      <c r="A166" s="115">
        <v>44023</v>
      </c>
      <c r="B166" s="170">
        <f t="shared" si="2"/>
        <v>105645</v>
      </c>
      <c r="C166" s="197">
        <v>117</v>
      </c>
      <c r="D166" s="81">
        <v>199.14285709999999</v>
      </c>
    </row>
    <row r="167" spans="1:4" s="170" customFormat="1" x14ac:dyDescent="0.35">
      <c r="A167" s="115">
        <v>44024</v>
      </c>
      <c r="B167" s="170">
        <f t="shared" si="2"/>
        <v>105732</v>
      </c>
      <c r="C167" s="197">
        <v>87</v>
      </c>
      <c r="D167" s="81">
        <v>197.14285709999999</v>
      </c>
    </row>
    <row r="168" spans="1:4" s="170" customFormat="1" x14ac:dyDescent="0.35">
      <c r="A168" s="115">
        <v>44025</v>
      </c>
      <c r="B168" s="170">
        <f t="shared" si="2"/>
        <v>105998</v>
      </c>
      <c r="C168" s="197">
        <v>266</v>
      </c>
      <c r="D168" s="81">
        <v>201.2857143</v>
      </c>
    </row>
    <row r="169" spans="1:4" s="170" customFormat="1" x14ac:dyDescent="0.35">
      <c r="A169" s="115">
        <v>44026</v>
      </c>
      <c r="B169" s="170">
        <f t="shared" si="2"/>
        <v>106230</v>
      </c>
      <c r="C169" s="197">
        <v>232</v>
      </c>
      <c r="D169" s="81">
        <v>200</v>
      </c>
    </row>
    <row r="170" spans="1:4" s="170" customFormat="1" x14ac:dyDescent="0.35">
      <c r="A170" s="115">
        <v>44027</v>
      </c>
      <c r="B170" s="170">
        <f t="shared" si="2"/>
        <v>106528</v>
      </c>
      <c r="C170" s="197">
        <v>298</v>
      </c>
      <c r="D170" s="81">
        <v>211.7142857</v>
      </c>
    </row>
    <row r="171" spans="1:4" s="170" customFormat="1" x14ac:dyDescent="0.35">
      <c r="A171" s="115">
        <v>44028</v>
      </c>
      <c r="B171" s="170">
        <f t="shared" si="2"/>
        <v>106773</v>
      </c>
      <c r="C171" s="197">
        <v>245</v>
      </c>
      <c r="D171" s="81">
        <v>210.2857143</v>
      </c>
    </row>
    <row r="172" spans="1:4" s="170" customFormat="1" x14ac:dyDescent="0.35">
      <c r="A172" s="115">
        <v>44029</v>
      </c>
      <c r="B172" s="170">
        <f t="shared" si="2"/>
        <v>107000</v>
      </c>
      <c r="C172" s="197">
        <v>227</v>
      </c>
      <c r="D172" s="81">
        <v>210.14285709999999</v>
      </c>
    </row>
    <row r="173" spans="1:4" s="170" customFormat="1" x14ac:dyDescent="0.35">
      <c r="A173" s="115">
        <v>44030</v>
      </c>
      <c r="B173" s="170">
        <f t="shared" si="2"/>
        <v>107128</v>
      </c>
      <c r="C173" s="197">
        <v>128</v>
      </c>
      <c r="D173" s="81">
        <v>211.7142857</v>
      </c>
    </row>
    <row r="174" spans="1:4" s="170" customFormat="1" x14ac:dyDescent="0.35">
      <c r="A174" s="115">
        <v>44031</v>
      </c>
      <c r="B174" s="170">
        <f t="shared" si="2"/>
        <v>107202</v>
      </c>
      <c r="C174" s="197">
        <v>74</v>
      </c>
      <c r="D174" s="81">
        <v>209.85714290000001</v>
      </c>
    </row>
    <row r="175" spans="1:4" s="170" customFormat="1" x14ac:dyDescent="0.35">
      <c r="A175" s="115">
        <v>44032</v>
      </c>
      <c r="B175" s="170">
        <f t="shared" si="2"/>
        <v>107480</v>
      </c>
      <c r="C175" s="197">
        <v>278</v>
      </c>
      <c r="D175" s="81">
        <v>211.7142857</v>
      </c>
    </row>
    <row r="176" spans="1:4" s="170" customFormat="1" x14ac:dyDescent="0.35">
      <c r="A176" s="115">
        <v>44033</v>
      </c>
      <c r="B176" s="170">
        <f t="shared" si="2"/>
        <v>107735</v>
      </c>
      <c r="C176" s="197">
        <v>255</v>
      </c>
      <c r="D176" s="81">
        <v>215</v>
      </c>
    </row>
    <row r="177" spans="1:4" s="170" customFormat="1" x14ac:dyDescent="0.35">
      <c r="A177" s="115">
        <v>44034</v>
      </c>
      <c r="B177" s="170">
        <f t="shared" si="2"/>
        <v>107993</v>
      </c>
      <c r="C177" s="197">
        <v>258</v>
      </c>
      <c r="D177" s="81">
        <v>209.2857143</v>
      </c>
    </row>
    <row r="178" spans="1:4" s="170" customFormat="1" x14ac:dyDescent="0.35">
      <c r="A178" s="115">
        <v>44035</v>
      </c>
      <c r="B178" s="170">
        <f t="shared" si="2"/>
        <v>108251</v>
      </c>
      <c r="C178" s="197">
        <v>258</v>
      </c>
      <c r="D178" s="81">
        <v>211.2857143</v>
      </c>
    </row>
    <row r="179" spans="1:4" s="170" customFormat="1" x14ac:dyDescent="0.35">
      <c r="A179" s="115">
        <v>44036</v>
      </c>
      <c r="B179" s="170">
        <f t="shared" si="2"/>
        <v>108508</v>
      </c>
      <c r="C179" s="197">
        <v>257</v>
      </c>
      <c r="D179" s="81">
        <v>215.57142859999999</v>
      </c>
    </row>
    <row r="180" spans="1:4" s="170" customFormat="1" x14ac:dyDescent="0.35">
      <c r="A180" s="115">
        <v>44037</v>
      </c>
      <c r="B180" s="170">
        <f t="shared" si="2"/>
        <v>108668</v>
      </c>
      <c r="C180" s="197">
        <v>160</v>
      </c>
      <c r="D180" s="81">
        <v>220</v>
      </c>
    </row>
    <row r="181" spans="1:4" s="170" customFormat="1" x14ac:dyDescent="0.35">
      <c r="A181" s="115">
        <v>44038</v>
      </c>
      <c r="B181" s="170">
        <f t="shared" si="2"/>
        <v>108768</v>
      </c>
      <c r="C181" s="197">
        <v>100</v>
      </c>
      <c r="D181" s="81">
        <v>223.85714290000001</v>
      </c>
    </row>
    <row r="182" spans="1:4" s="170" customFormat="1" x14ac:dyDescent="0.35">
      <c r="A182" s="115">
        <v>44039</v>
      </c>
      <c r="B182" s="170">
        <f t="shared" si="2"/>
        <v>109129</v>
      </c>
      <c r="C182" s="197">
        <v>361</v>
      </c>
      <c r="D182" s="81">
        <v>235.57142859999999</v>
      </c>
    </row>
    <row r="183" spans="1:4" s="170" customFormat="1" x14ac:dyDescent="0.35">
      <c r="A183" s="115">
        <v>44040</v>
      </c>
      <c r="B183" s="170">
        <f t="shared" si="2"/>
        <v>109449</v>
      </c>
      <c r="C183" s="197">
        <v>320</v>
      </c>
      <c r="D183" s="81">
        <v>244.85714290000001</v>
      </c>
    </row>
    <row r="184" spans="1:4" s="170" customFormat="1" x14ac:dyDescent="0.35">
      <c r="A184" s="115">
        <v>44041</v>
      </c>
      <c r="B184" s="170">
        <f t="shared" si="2"/>
        <v>109767</v>
      </c>
      <c r="C184" s="197">
        <v>318</v>
      </c>
      <c r="D184" s="81">
        <v>253.57142859999999</v>
      </c>
    </row>
    <row r="185" spans="1:4" s="170" customFormat="1" x14ac:dyDescent="0.35">
      <c r="A185" s="115">
        <v>44042</v>
      </c>
      <c r="B185" s="170">
        <f t="shared" si="2"/>
        <v>110103</v>
      </c>
      <c r="C185" s="197">
        <v>336</v>
      </c>
      <c r="D185" s="81">
        <v>264.7142857</v>
      </c>
    </row>
    <row r="186" spans="1:4" s="170" customFormat="1" x14ac:dyDescent="0.35">
      <c r="A186" s="115">
        <v>44043</v>
      </c>
      <c r="B186" s="170">
        <f t="shared" si="2"/>
        <v>110422</v>
      </c>
      <c r="C186" s="197">
        <v>319</v>
      </c>
      <c r="D186" s="81">
        <v>273.57142859999999</v>
      </c>
    </row>
    <row r="187" spans="1:4" s="170" customFormat="1" x14ac:dyDescent="0.35">
      <c r="A187" s="115">
        <v>44044</v>
      </c>
      <c r="B187" s="170">
        <f t="shared" si="2"/>
        <v>110570</v>
      </c>
      <c r="C187" s="197">
        <v>148</v>
      </c>
      <c r="D187" s="81">
        <v>271.85714289999999</v>
      </c>
    </row>
    <row r="188" spans="1:4" s="170" customFormat="1" x14ac:dyDescent="0.35">
      <c r="A188" s="115">
        <v>44045</v>
      </c>
      <c r="B188" s="170">
        <f t="shared" si="2"/>
        <v>110677</v>
      </c>
      <c r="C188" s="197">
        <v>107</v>
      </c>
      <c r="D188" s="81">
        <v>273</v>
      </c>
    </row>
    <row r="189" spans="1:4" s="170" customFormat="1" x14ac:dyDescent="0.35">
      <c r="A189" s="115">
        <v>44046</v>
      </c>
      <c r="B189" s="170">
        <f t="shared" si="2"/>
        <v>111035</v>
      </c>
      <c r="C189" s="197">
        <v>358</v>
      </c>
      <c r="D189" s="81">
        <v>272.57142859999999</v>
      </c>
    </row>
    <row r="190" spans="1:4" s="170" customFormat="1" x14ac:dyDescent="0.35">
      <c r="A190" s="115">
        <v>44047</v>
      </c>
      <c r="B190" s="170">
        <f t="shared" si="2"/>
        <v>111341</v>
      </c>
      <c r="C190" s="197">
        <v>306</v>
      </c>
      <c r="D190" s="81">
        <v>270.85714289999999</v>
      </c>
    </row>
    <row r="191" spans="1:4" s="170" customFormat="1" x14ac:dyDescent="0.35">
      <c r="A191" s="115">
        <v>44048</v>
      </c>
      <c r="B191" s="170">
        <f t="shared" si="2"/>
        <v>111674</v>
      </c>
      <c r="C191" s="197">
        <v>333</v>
      </c>
      <c r="D191" s="81">
        <v>272.85714289999999</v>
      </c>
    </row>
    <row r="192" spans="1:4" s="170" customFormat="1" x14ac:dyDescent="0.35">
      <c r="A192" s="115">
        <v>44049</v>
      </c>
      <c r="B192" s="170">
        <f t="shared" si="2"/>
        <v>112028</v>
      </c>
      <c r="C192" s="197">
        <v>354</v>
      </c>
      <c r="D192" s="81">
        <v>275.42857140000001</v>
      </c>
    </row>
    <row r="193" spans="1:4" s="170" customFormat="1" x14ac:dyDescent="0.35">
      <c r="A193" s="115">
        <v>44050</v>
      </c>
      <c r="B193" s="170">
        <f t="shared" si="2"/>
        <v>112327</v>
      </c>
      <c r="C193" s="197">
        <v>299</v>
      </c>
      <c r="D193" s="81">
        <v>272.57142859999999</v>
      </c>
    </row>
    <row r="194" spans="1:4" s="170" customFormat="1" x14ac:dyDescent="0.35">
      <c r="A194" s="115">
        <v>44051</v>
      </c>
      <c r="B194" s="170">
        <f t="shared" si="2"/>
        <v>112496</v>
      </c>
      <c r="C194" s="197">
        <v>169</v>
      </c>
      <c r="D194" s="81">
        <v>275.7142857</v>
      </c>
    </row>
    <row r="195" spans="1:4" s="170" customFormat="1" x14ac:dyDescent="0.35">
      <c r="A195" s="115">
        <v>44052</v>
      </c>
      <c r="B195" s="170">
        <f t="shared" si="2"/>
        <v>112581</v>
      </c>
      <c r="C195" s="197">
        <v>85</v>
      </c>
      <c r="D195" s="81">
        <v>272.2857143</v>
      </c>
    </row>
    <row r="196" spans="1:4" s="170" customFormat="1" x14ac:dyDescent="0.35">
      <c r="A196" s="115">
        <v>44053</v>
      </c>
      <c r="B196" s="170">
        <f t="shared" si="2"/>
        <v>112951</v>
      </c>
      <c r="C196" s="197">
        <v>370</v>
      </c>
      <c r="D196" s="81">
        <v>274.57142859999999</v>
      </c>
    </row>
    <row r="197" spans="1:4" s="170" customFormat="1" x14ac:dyDescent="0.35">
      <c r="A197" s="115">
        <v>44054</v>
      </c>
      <c r="B197" s="170">
        <f t="shared" si="2"/>
        <v>113235</v>
      </c>
      <c r="C197" s="197">
        <v>284</v>
      </c>
      <c r="D197" s="81">
        <v>271.14285710000001</v>
      </c>
    </row>
    <row r="198" spans="1:4" s="170" customFormat="1" x14ac:dyDescent="0.35">
      <c r="A198" s="115">
        <v>44055</v>
      </c>
      <c r="B198" s="170">
        <f t="shared" si="2"/>
        <v>113539</v>
      </c>
      <c r="C198" s="197">
        <v>304</v>
      </c>
      <c r="D198" s="81">
        <v>267</v>
      </c>
    </row>
    <row r="199" spans="1:4" s="170" customFormat="1" x14ac:dyDescent="0.35">
      <c r="A199" s="115">
        <v>44056</v>
      </c>
      <c r="B199" s="170">
        <f t="shared" si="2"/>
        <v>113888</v>
      </c>
      <c r="C199" s="197">
        <v>349</v>
      </c>
      <c r="D199" s="81">
        <v>266.2857143</v>
      </c>
    </row>
    <row r="200" spans="1:4" s="170" customFormat="1" x14ac:dyDescent="0.35">
      <c r="A200" s="115">
        <v>44057</v>
      </c>
      <c r="B200" s="170">
        <f t="shared" si="2"/>
        <v>114229</v>
      </c>
      <c r="C200" s="197">
        <v>341</v>
      </c>
      <c r="D200" s="81">
        <v>272.42857140000001</v>
      </c>
    </row>
    <row r="201" spans="1:4" s="170" customFormat="1" x14ac:dyDescent="0.35">
      <c r="A201" s="115">
        <v>44058</v>
      </c>
      <c r="B201" s="170">
        <f t="shared" si="2"/>
        <v>114380</v>
      </c>
      <c r="C201" s="197">
        <v>151</v>
      </c>
      <c r="D201" s="81">
        <v>269.85714289999999</v>
      </c>
    </row>
    <row r="202" spans="1:4" s="170" customFormat="1" x14ac:dyDescent="0.35">
      <c r="A202" s="115">
        <v>44059</v>
      </c>
      <c r="B202" s="170">
        <f t="shared" si="2"/>
        <v>114500</v>
      </c>
      <c r="C202" s="197">
        <v>120</v>
      </c>
      <c r="D202" s="81">
        <v>274.85714289999999</v>
      </c>
    </row>
    <row r="203" spans="1:4" s="170" customFormat="1" x14ac:dyDescent="0.35">
      <c r="A203" s="115">
        <v>44060</v>
      </c>
      <c r="B203" s="170">
        <f t="shared" si="2"/>
        <v>114869</v>
      </c>
      <c r="C203" s="197">
        <v>369</v>
      </c>
      <c r="D203" s="81">
        <v>274.14285710000001</v>
      </c>
    </row>
    <row r="204" spans="1:4" s="170" customFormat="1" x14ac:dyDescent="0.35">
      <c r="A204" s="115">
        <v>44061</v>
      </c>
      <c r="B204" s="170">
        <f t="shared" si="2"/>
        <v>115249</v>
      </c>
      <c r="C204" s="197">
        <v>380</v>
      </c>
      <c r="D204" s="81">
        <v>288</v>
      </c>
    </row>
    <row r="205" spans="1:4" s="170" customFormat="1" x14ac:dyDescent="0.35">
      <c r="A205" s="115">
        <v>44062</v>
      </c>
      <c r="B205" s="170">
        <f t="shared" si="2"/>
        <v>115585</v>
      </c>
      <c r="C205" s="197">
        <v>336</v>
      </c>
      <c r="D205" s="81">
        <v>292.7142857</v>
      </c>
    </row>
    <row r="206" spans="1:4" s="170" customFormat="1" x14ac:dyDescent="0.35">
      <c r="A206" s="115">
        <v>44063</v>
      </c>
      <c r="B206" s="170">
        <f t="shared" si="2"/>
        <v>115942</v>
      </c>
      <c r="C206" s="197">
        <v>357</v>
      </c>
      <c r="D206" s="81">
        <v>293.7142857</v>
      </c>
    </row>
    <row r="207" spans="1:4" s="170" customFormat="1" x14ac:dyDescent="0.35">
      <c r="A207" s="115">
        <v>44064</v>
      </c>
      <c r="B207" s="170">
        <f t="shared" si="2"/>
        <v>116225</v>
      </c>
      <c r="C207" s="197">
        <v>283</v>
      </c>
      <c r="D207" s="81">
        <v>285.2857143</v>
      </c>
    </row>
    <row r="208" spans="1:4" s="170" customFormat="1" x14ac:dyDescent="0.35">
      <c r="A208" s="115">
        <v>44065</v>
      </c>
      <c r="B208" s="170">
        <f t="shared" si="2"/>
        <v>116373</v>
      </c>
      <c r="C208" s="197">
        <v>148</v>
      </c>
      <c r="D208" s="81">
        <v>284.85714289999999</v>
      </c>
    </row>
    <row r="209" spans="1:4" s="170" customFormat="1" x14ac:dyDescent="0.35">
      <c r="A209" s="115">
        <v>44066</v>
      </c>
      <c r="B209" s="170">
        <f t="shared" si="2"/>
        <v>116465</v>
      </c>
      <c r="C209" s="197">
        <v>92</v>
      </c>
      <c r="D209" s="81">
        <v>280.85714289999999</v>
      </c>
    </row>
    <row r="210" spans="1:4" s="170" customFormat="1" x14ac:dyDescent="0.35">
      <c r="A210" s="115">
        <v>44067</v>
      </c>
      <c r="B210" s="170">
        <f t="shared" si="2"/>
        <v>116860</v>
      </c>
      <c r="C210" s="197">
        <v>395</v>
      </c>
      <c r="D210" s="81">
        <v>284.7142857</v>
      </c>
    </row>
    <row r="211" spans="1:4" s="170" customFormat="1" x14ac:dyDescent="0.35">
      <c r="A211" s="115">
        <v>44068</v>
      </c>
      <c r="B211" s="170">
        <f t="shared" si="2"/>
        <v>117238</v>
      </c>
      <c r="C211" s="197">
        <v>378</v>
      </c>
      <c r="D211" s="81">
        <v>284.42857140000001</v>
      </c>
    </row>
    <row r="212" spans="1:4" s="170" customFormat="1" x14ac:dyDescent="0.35">
      <c r="A212" s="115">
        <v>44069</v>
      </c>
      <c r="B212" s="170">
        <f t="shared" si="2"/>
        <v>117618</v>
      </c>
      <c r="C212" s="197">
        <v>380</v>
      </c>
      <c r="D212" s="81">
        <v>290.42857140000001</v>
      </c>
    </row>
    <row r="213" spans="1:4" s="170" customFormat="1" x14ac:dyDescent="0.35">
      <c r="A213" s="115">
        <v>44070</v>
      </c>
      <c r="B213" s="170">
        <f t="shared" si="2"/>
        <v>117962</v>
      </c>
      <c r="C213" s="197">
        <v>344</v>
      </c>
      <c r="D213" s="81">
        <v>288.7142857</v>
      </c>
    </row>
    <row r="214" spans="1:4" s="170" customFormat="1" x14ac:dyDescent="0.35">
      <c r="A214" s="115">
        <v>44071</v>
      </c>
      <c r="B214" s="170">
        <f t="shared" si="2"/>
        <v>118325</v>
      </c>
      <c r="C214" s="197">
        <v>363</v>
      </c>
      <c r="D214" s="81">
        <v>300.14285710000001</v>
      </c>
    </row>
    <row r="215" spans="1:4" s="170" customFormat="1" x14ac:dyDescent="0.35">
      <c r="A215" s="115">
        <v>44072</v>
      </c>
      <c r="B215" s="170">
        <f t="shared" si="2"/>
        <v>118497</v>
      </c>
      <c r="C215" s="197">
        <v>172</v>
      </c>
      <c r="D215" s="81">
        <v>303.57142859999999</v>
      </c>
    </row>
    <row r="216" spans="1:4" s="170" customFormat="1" x14ac:dyDescent="0.35">
      <c r="A216" s="115">
        <v>44073</v>
      </c>
      <c r="B216" s="170">
        <f t="shared" si="2"/>
        <v>118636</v>
      </c>
      <c r="C216" s="197">
        <v>139</v>
      </c>
      <c r="D216" s="81">
        <v>310.2857143</v>
      </c>
    </row>
    <row r="217" spans="1:4" s="170" customFormat="1" x14ac:dyDescent="0.35">
      <c r="A217" s="115">
        <v>44074</v>
      </c>
      <c r="B217" s="170">
        <f t="shared" si="2"/>
        <v>119075</v>
      </c>
      <c r="C217" s="197">
        <v>439</v>
      </c>
      <c r="D217" s="81">
        <v>316.2857143</v>
      </c>
    </row>
    <row r="218" spans="1:4" s="170" customFormat="1" x14ac:dyDescent="0.35">
      <c r="A218" s="115">
        <v>44075</v>
      </c>
      <c r="B218" s="170">
        <f t="shared" si="2"/>
        <v>119471</v>
      </c>
      <c r="C218" s="197">
        <v>396</v>
      </c>
      <c r="D218" s="81">
        <v>318.57142859999999</v>
      </c>
    </row>
    <row r="219" spans="1:4" s="170" customFormat="1" x14ac:dyDescent="0.35">
      <c r="A219" s="115">
        <v>44076</v>
      </c>
      <c r="B219" s="170">
        <f t="shared" si="2"/>
        <v>119855</v>
      </c>
      <c r="C219" s="197">
        <v>384</v>
      </c>
      <c r="D219" s="81">
        <v>319.2857143</v>
      </c>
    </row>
    <row r="220" spans="1:4" s="170" customFormat="1" x14ac:dyDescent="0.35">
      <c r="A220" s="115">
        <v>44077</v>
      </c>
      <c r="B220" s="170">
        <f t="shared" si="2"/>
        <v>120319</v>
      </c>
      <c r="C220" s="197">
        <v>464</v>
      </c>
      <c r="D220" s="81">
        <v>336.42857140000001</v>
      </c>
    </row>
    <row r="221" spans="1:4" s="170" customFormat="1" x14ac:dyDescent="0.35">
      <c r="A221" s="115">
        <v>44078</v>
      </c>
      <c r="B221" s="170">
        <f t="shared" si="2"/>
        <v>120665</v>
      </c>
      <c r="C221" s="197">
        <v>346</v>
      </c>
      <c r="D221" s="81">
        <v>334.2857143</v>
      </c>
    </row>
    <row r="222" spans="1:4" s="170" customFormat="1" x14ac:dyDescent="0.35">
      <c r="A222" s="115">
        <v>44079</v>
      </c>
      <c r="B222" s="170">
        <f t="shared" si="2"/>
        <v>120863</v>
      </c>
      <c r="C222" s="197">
        <v>198</v>
      </c>
      <c r="D222" s="81">
        <v>338</v>
      </c>
    </row>
    <row r="223" spans="1:4" s="170" customFormat="1" x14ac:dyDescent="0.35">
      <c r="A223" s="115">
        <v>44080</v>
      </c>
      <c r="B223" s="170">
        <f t="shared" si="2"/>
        <v>120975</v>
      </c>
      <c r="C223" s="197">
        <v>112</v>
      </c>
      <c r="D223" s="81">
        <v>334.14285710000001</v>
      </c>
    </row>
    <row r="224" spans="1:4" s="170" customFormat="1" x14ac:dyDescent="0.35">
      <c r="A224" s="115">
        <v>44081</v>
      </c>
      <c r="B224" s="170">
        <f t="shared" si="2"/>
        <v>121135</v>
      </c>
      <c r="C224" s="197">
        <v>160</v>
      </c>
      <c r="D224" s="81">
        <v>294.57142859999999</v>
      </c>
    </row>
    <row r="225" spans="1:4" s="170" customFormat="1" x14ac:dyDescent="0.35">
      <c r="A225" s="115">
        <v>44082</v>
      </c>
      <c r="B225" s="170">
        <f t="shared" si="2"/>
        <v>121681</v>
      </c>
      <c r="C225" s="197">
        <v>546</v>
      </c>
      <c r="D225" s="81">
        <v>316.2857143</v>
      </c>
    </row>
    <row r="226" spans="1:4" s="170" customFormat="1" x14ac:dyDescent="0.35">
      <c r="A226" s="115">
        <v>44083</v>
      </c>
      <c r="B226" s="170">
        <f t="shared" si="2"/>
        <v>122155</v>
      </c>
      <c r="C226" s="197">
        <v>474</v>
      </c>
      <c r="D226" s="81">
        <v>329.14285710000001</v>
      </c>
    </row>
    <row r="227" spans="1:4" s="170" customFormat="1" x14ac:dyDescent="0.35">
      <c r="A227" s="115">
        <v>44084</v>
      </c>
      <c r="B227" s="170">
        <f t="shared" si="2"/>
        <v>122565</v>
      </c>
      <c r="C227" s="197">
        <v>410</v>
      </c>
      <c r="D227" s="81">
        <v>321.2857143</v>
      </c>
    </row>
    <row r="228" spans="1:4" s="170" customFormat="1" x14ac:dyDescent="0.35">
      <c r="A228" s="115">
        <v>44085</v>
      </c>
      <c r="B228" s="170">
        <f t="shared" si="2"/>
        <v>122974</v>
      </c>
      <c r="C228" s="197">
        <v>409</v>
      </c>
      <c r="D228" s="81">
        <v>330</v>
      </c>
    </row>
    <row r="229" spans="1:4" s="170" customFormat="1" x14ac:dyDescent="0.35">
      <c r="A229" s="115">
        <v>44086</v>
      </c>
      <c r="B229" s="170">
        <f t="shared" ref="B229:B292" si="3">(B228+C229)</f>
        <v>123163</v>
      </c>
      <c r="C229" s="197">
        <v>189</v>
      </c>
      <c r="D229" s="81">
        <v>328.7142857</v>
      </c>
    </row>
    <row r="230" spans="1:4" s="170" customFormat="1" x14ac:dyDescent="0.35">
      <c r="A230" s="115">
        <v>44087</v>
      </c>
      <c r="B230" s="170">
        <f t="shared" si="3"/>
        <v>123324</v>
      </c>
      <c r="C230" s="197">
        <v>161</v>
      </c>
      <c r="D230" s="81">
        <v>335.7142857</v>
      </c>
    </row>
    <row r="231" spans="1:4" s="170" customFormat="1" x14ac:dyDescent="0.35">
      <c r="A231" s="115">
        <v>44088</v>
      </c>
      <c r="B231" s="170">
        <f t="shared" si="3"/>
        <v>123826</v>
      </c>
      <c r="C231" s="197">
        <v>502</v>
      </c>
      <c r="D231" s="81">
        <v>384.57142859999999</v>
      </c>
    </row>
    <row r="232" spans="1:4" s="170" customFormat="1" x14ac:dyDescent="0.35">
      <c r="A232" s="115">
        <v>44089</v>
      </c>
      <c r="B232" s="170">
        <f t="shared" si="3"/>
        <v>124249</v>
      </c>
      <c r="C232" s="197">
        <v>423</v>
      </c>
      <c r="D232" s="81">
        <v>367</v>
      </c>
    </row>
    <row r="233" spans="1:4" s="170" customFormat="1" x14ac:dyDescent="0.35">
      <c r="A233" s="115">
        <v>44090</v>
      </c>
      <c r="B233" s="170">
        <f t="shared" si="3"/>
        <v>124662</v>
      </c>
      <c r="C233" s="197">
        <v>413</v>
      </c>
      <c r="D233" s="81">
        <v>358.2857143</v>
      </c>
    </row>
    <row r="234" spans="1:4" s="170" customFormat="1" x14ac:dyDescent="0.35">
      <c r="A234" s="115">
        <v>44091</v>
      </c>
      <c r="B234" s="170">
        <f t="shared" si="3"/>
        <v>125015</v>
      </c>
      <c r="C234" s="197">
        <v>353</v>
      </c>
      <c r="D234" s="81">
        <v>350.57142859999999</v>
      </c>
    </row>
    <row r="235" spans="1:4" s="170" customFormat="1" x14ac:dyDescent="0.35">
      <c r="A235" s="115">
        <v>44092</v>
      </c>
      <c r="B235" s="170">
        <f t="shared" si="3"/>
        <v>125451</v>
      </c>
      <c r="C235" s="197">
        <v>436</v>
      </c>
      <c r="D235" s="81">
        <v>354.42857140000001</v>
      </c>
    </row>
    <row r="236" spans="1:4" s="170" customFormat="1" x14ac:dyDescent="0.35">
      <c r="A236" s="115">
        <v>44093</v>
      </c>
      <c r="B236" s="170">
        <f t="shared" si="3"/>
        <v>125653</v>
      </c>
      <c r="C236" s="197">
        <v>202</v>
      </c>
      <c r="D236" s="81">
        <v>356.2857143</v>
      </c>
    </row>
    <row r="237" spans="1:4" s="170" customFormat="1" x14ac:dyDescent="0.35">
      <c r="A237" s="115">
        <v>44094</v>
      </c>
      <c r="B237" s="170">
        <f t="shared" si="3"/>
        <v>125794</v>
      </c>
      <c r="C237" s="197">
        <v>141</v>
      </c>
      <c r="D237" s="81">
        <v>353.42857140000001</v>
      </c>
    </row>
    <row r="238" spans="1:4" s="170" customFormat="1" x14ac:dyDescent="0.35">
      <c r="A238" s="115">
        <v>44095</v>
      </c>
      <c r="B238" s="170">
        <f t="shared" si="3"/>
        <v>126221</v>
      </c>
      <c r="C238" s="197">
        <v>427</v>
      </c>
      <c r="D238" s="81">
        <v>342.57142859999999</v>
      </c>
    </row>
    <row r="239" spans="1:4" s="170" customFormat="1" x14ac:dyDescent="0.35">
      <c r="A239" s="115">
        <v>44096</v>
      </c>
      <c r="B239" s="170">
        <f t="shared" si="3"/>
        <v>126729</v>
      </c>
      <c r="C239" s="197">
        <v>508</v>
      </c>
      <c r="D239" s="81">
        <v>354.57142859999999</v>
      </c>
    </row>
    <row r="240" spans="1:4" s="170" customFormat="1" x14ac:dyDescent="0.35">
      <c r="A240" s="115">
        <v>44097</v>
      </c>
      <c r="B240" s="170">
        <f t="shared" si="3"/>
        <v>127289</v>
      </c>
      <c r="C240" s="197">
        <v>560</v>
      </c>
      <c r="D240" s="81">
        <v>375.57142859999999</v>
      </c>
    </row>
    <row r="241" spans="1:4" s="170" customFormat="1" x14ac:dyDescent="0.35">
      <c r="A241" s="115">
        <v>44098</v>
      </c>
      <c r="B241" s="170">
        <f t="shared" si="3"/>
        <v>127886</v>
      </c>
      <c r="C241" s="197">
        <v>597</v>
      </c>
      <c r="D241" s="81">
        <v>410.14285710000001</v>
      </c>
    </row>
    <row r="242" spans="1:4" s="170" customFormat="1" x14ac:dyDescent="0.35">
      <c r="A242" s="115">
        <v>44099</v>
      </c>
      <c r="B242" s="170">
        <f t="shared" si="3"/>
        <v>128439</v>
      </c>
      <c r="C242" s="197">
        <v>553</v>
      </c>
      <c r="D242" s="81">
        <v>426.85714289999999</v>
      </c>
    </row>
    <row r="243" spans="1:4" s="170" customFormat="1" x14ac:dyDescent="0.35">
      <c r="A243" s="115">
        <v>44100</v>
      </c>
      <c r="B243" s="170">
        <f t="shared" si="3"/>
        <v>128802</v>
      </c>
      <c r="C243" s="197">
        <v>363</v>
      </c>
      <c r="D243" s="81">
        <v>450</v>
      </c>
    </row>
    <row r="244" spans="1:4" s="170" customFormat="1" x14ac:dyDescent="0.35">
      <c r="A244" s="115">
        <v>44101</v>
      </c>
      <c r="B244" s="170">
        <f t="shared" si="3"/>
        <v>129027</v>
      </c>
      <c r="C244" s="197">
        <v>225</v>
      </c>
      <c r="D244" s="81">
        <v>461.85714289999999</v>
      </c>
    </row>
    <row r="245" spans="1:4" s="170" customFormat="1" x14ac:dyDescent="0.35">
      <c r="A245" s="115">
        <v>44102</v>
      </c>
      <c r="B245" s="170">
        <f t="shared" si="3"/>
        <v>129891</v>
      </c>
      <c r="C245" s="197">
        <v>864</v>
      </c>
      <c r="D245" s="81">
        <v>524.7142857</v>
      </c>
    </row>
    <row r="246" spans="1:4" s="170" customFormat="1" x14ac:dyDescent="0.35">
      <c r="A246" s="115">
        <v>44103</v>
      </c>
      <c r="B246" s="170">
        <f t="shared" si="3"/>
        <v>130611</v>
      </c>
      <c r="C246" s="197">
        <v>720</v>
      </c>
      <c r="D246" s="81">
        <v>555</v>
      </c>
    </row>
    <row r="247" spans="1:4" s="170" customFormat="1" x14ac:dyDescent="0.35">
      <c r="A247" s="115">
        <v>44104</v>
      </c>
      <c r="B247" s="170">
        <f t="shared" si="3"/>
        <v>131224</v>
      </c>
      <c r="C247" s="197">
        <v>613</v>
      </c>
      <c r="D247" s="81">
        <v>562.57142859999999</v>
      </c>
    </row>
    <row r="248" spans="1:4" s="170" customFormat="1" x14ac:dyDescent="0.35">
      <c r="A248" s="115">
        <v>44105</v>
      </c>
      <c r="B248" s="170">
        <f t="shared" si="3"/>
        <v>131908</v>
      </c>
      <c r="C248" s="197">
        <v>684</v>
      </c>
      <c r="D248" s="81">
        <v>574.85714289999999</v>
      </c>
    </row>
    <row r="249" spans="1:4" s="170" customFormat="1" x14ac:dyDescent="0.35">
      <c r="A249" s="115">
        <v>44106</v>
      </c>
      <c r="B249" s="170">
        <f t="shared" si="3"/>
        <v>132473</v>
      </c>
      <c r="C249" s="197">
        <v>565</v>
      </c>
      <c r="D249" s="81">
        <v>576.57142859999999</v>
      </c>
    </row>
    <row r="250" spans="1:4" s="170" customFormat="1" x14ac:dyDescent="0.35">
      <c r="A250" s="115">
        <v>44107</v>
      </c>
      <c r="B250" s="170">
        <f t="shared" si="3"/>
        <v>132881</v>
      </c>
      <c r="C250" s="197">
        <v>408</v>
      </c>
      <c r="D250" s="81">
        <v>582.85714289999999</v>
      </c>
    </row>
    <row r="251" spans="1:4" s="170" customFormat="1" x14ac:dyDescent="0.35">
      <c r="A251" s="115">
        <v>44108</v>
      </c>
      <c r="B251" s="170">
        <f t="shared" si="3"/>
        <v>133173</v>
      </c>
      <c r="C251" s="197">
        <v>292</v>
      </c>
      <c r="D251" s="81">
        <v>592.57142859999999</v>
      </c>
    </row>
    <row r="252" spans="1:4" s="170" customFormat="1" x14ac:dyDescent="0.35">
      <c r="A252" s="115">
        <v>44109</v>
      </c>
      <c r="B252" s="170">
        <f t="shared" si="3"/>
        <v>133921</v>
      </c>
      <c r="C252" s="197">
        <v>748</v>
      </c>
      <c r="D252" s="81">
        <v>575.85714289999999</v>
      </c>
    </row>
    <row r="253" spans="1:4" s="170" customFormat="1" x14ac:dyDescent="0.35">
      <c r="A253" s="115">
        <v>44110</v>
      </c>
      <c r="B253" s="170">
        <f t="shared" si="3"/>
        <v>134655</v>
      </c>
      <c r="C253" s="197">
        <v>734</v>
      </c>
      <c r="D253" s="81">
        <v>577.85714289999999</v>
      </c>
    </row>
    <row r="254" spans="1:4" s="170" customFormat="1" x14ac:dyDescent="0.35">
      <c r="A254" s="115">
        <v>44111</v>
      </c>
      <c r="B254" s="170">
        <f t="shared" si="3"/>
        <v>135376</v>
      </c>
      <c r="C254" s="197">
        <v>721</v>
      </c>
      <c r="D254" s="81">
        <v>593.2857143</v>
      </c>
    </row>
    <row r="255" spans="1:4" s="170" customFormat="1" x14ac:dyDescent="0.35">
      <c r="A255" s="115">
        <v>44112</v>
      </c>
      <c r="B255" s="170">
        <f t="shared" si="3"/>
        <v>136211</v>
      </c>
      <c r="C255" s="197">
        <v>835</v>
      </c>
      <c r="D255" s="81">
        <v>614.85714289999999</v>
      </c>
    </row>
    <row r="256" spans="1:4" s="170" customFormat="1" x14ac:dyDescent="0.35">
      <c r="A256" s="115">
        <v>44113</v>
      </c>
      <c r="B256" s="170">
        <f t="shared" si="3"/>
        <v>136899</v>
      </c>
      <c r="C256" s="197">
        <v>688</v>
      </c>
      <c r="D256" s="81">
        <v>632.57142859999999</v>
      </c>
    </row>
    <row r="257" spans="1:4" s="170" customFormat="1" x14ac:dyDescent="0.35">
      <c r="A257" s="115">
        <v>44114</v>
      </c>
      <c r="B257" s="170">
        <f t="shared" si="3"/>
        <v>137310</v>
      </c>
      <c r="C257" s="197">
        <v>411</v>
      </c>
      <c r="D257" s="81">
        <v>633.2857143</v>
      </c>
    </row>
    <row r="258" spans="1:4" s="170" customFormat="1" x14ac:dyDescent="0.35">
      <c r="A258" s="115">
        <v>44115</v>
      </c>
      <c r="B258" s="170">
        <f t="shared" si="3"/>
        <v>137574</v>
      </c>
      <c r="C258" s="197">
        <v>264</v>
      </c>
      <c r="D258" s="81">
        <v>629.2857143</v>
      </c>
    </row>
    <row r="259" spans="1:4" s="170" customFormat="1" x14ac:dyDescent="0.35">
      <c r="A259" s="115">
        <v>44116</v>
      </c>
      <c r="B259" s="170">
        <f t="shared" si="3"/>
        <v>138167</v>
      </c>
      <c r="C259" s="197">
        <v>593</v>
      </c>
      <c r="D259" s="81">
        <v>606.85714289999999</v>
      </c>
    </row>
    <row r="260" spans="1:4" s="170" customFormat="1" x14ac:dyDescent="0.35">
      <c r="A260" s="115">
        <v>44117</v>
      </c>
      <c r="B260" s="170">
        <f t="shared" si="3"/>
        <v>138952</v>
      </c>
      <c r="C260" s="197">
        <v>785</v>
      </c>
      <c r="D260" s="81">
        <v>614.2857143</v>
      </c>
    </row>
    <row r="261" spans="1:4" s="170" customFormat="1" x14ac:dyDescent="0.35">
      <c r="A261" s="115">
        <v>44118</v>
      </c>
      <c r="B261" s="170">
        <f t="shared" si="3"/>
        <v>139848</v>
      </c>
      <c r="C261" s="197">
        <v>896</v>
      </c>
      <c r="D261" s="81">
        <v>639.7142857</v>
      </c>
    </row>
    <row r="262" spans="1:4" s="170" customFormat="1" x14ac:dyDescent="0.35">
      <c r="A262" s="115">
        <v>44119</v>
      </c>
      <c r="B262" s="170">
        <f t="shared" si="3"/>
        <v>140797</v>
      </c>
      <c r="C262" s="197">
        <v>949</v>
      </c>
      <c r="D262" s="81">
        <v>656.2857143</v>
      </c>
    </row>
    <row r="263" spans="1:4" s="170" customFormat="1" x14ac:dyDescent="0.35">
      <c r="A263" s="115">
        <v>44120</v>
      </c>
      <c r="B263" s="170">
        <f t="shared" si="3"/>
        <v>141662</v>
      </c>
      <c r="C263" s="197">
        <v>865</v>
      </c>
      <c r="D263" s="81">
        <v>681.57142859999999</v>
      </c>
    </row>
    <row r="264" spans="1:4" s="170" customFormat="1" x14ac:dyDescent="0.35">
      <c r="A264" s="115">
        <v>44121</v>
      </c>
      <c r="B264" s="170">
        <f t="shared" si="3"/>
        <v>142204</v>
      </c>
      <c r="C264" s="197">
        <v>542</v>
      </c>
      <c r="D264" s="81">
        <v>700.2857143</v>
      </c>
    </row>
    <row r="265" spans="1:4" s="170" customFormat="1" x14ac:dyDescent="0.35">
      <c r="A265" s="115">
        <v>44122</v>
      </c>
      <c r="B265" s="170">
        <f t="shared" si="3"/>
        <v>142535</v>
      </c>
      <c r="C265" s="197">
        <v>331</v>
      </c>
      <c r="D265" s="81">
        <v>709.85714289999999</v>
      </c>
    </row>
    <row r="266" spans="1:4" s="170" customFormat="1" x14ac:dyDescent="0.35">
      <c r="A266" s="115">
        <v>44123</v>
      </c>
      <c r="B266" s="170">
        <f t="shared" si="3"/>
        <v>143613</v>
      </c>
      <c r="C266" s="197">
        <v>1078</v>
      </c>
      <c r="D266" s="81">
        <v>779.2857143</v>
      </c>
    </row>
    <row r="267" spans="1:4" s="170" customFormat="1" x14ac:dyDescent="0.35">
      <c r="A267" s="115">
        <v>44124</v>
      </c>
      <c r="B267" s="170">
        <f t="shared" si="3"/>
        <v>144731</v>
      </c>
      <c r="C267" s="197">
        <v>1118</v>
      </c>
      <c r="D267" s="81">
        <v>826.85714289999999</v>
      </c>
    </row>
    <row r="268" spans="1:4" s="170" customFormat="1" x14ac:dyDescent="0.35">
      <c r="A268" s="115">
        <v>44125</v>
      </c>
      <c r="B268" s="170">
        <f t="shared" si="3"/>
        <v>145930</v>
      </c>
      <c r="C268" s="197">
        <v>1199</v>
      </c>
      <c r="D268" s="81">
        <v>869.85714289999999</v>
      </c>
    </row>
    <row r="269" spans="1:4" s="170" customFormat="1" x14ac:dyDescent="0.35">
      <c r="A269" s="115">
        <v>44126</v>
      </c>
      <c r="B269" s="170">
        <f t="shared" si="3"/>
        <v>147304</v>
      </c>
      <c r="C269" s="197">
        <v>1374</v>
      </c>
      <c r="D269" s="81">
        <v>930.7142857</v>
      </c>
    </row>
    <row r="270" spans="1:4" s="170" customFormat="1" x14ac:dyDescent="0.35">
      <c r="A270" s="115">
        <v>44127</v>
      </c>
      <c r="B270" s="170">
        <f t="shared" si="3"/>
        <v>148525</v>
      </c>
      <c r="C270" s="197">
        <v>1221</v>
      </c>
      <c r="D270" s="81">
        <v>981.85714289999999</v>
      </c>
    </row>
    <row r="271" spans="1:4" s="170" customFormat="1" x14ac:dyDescent="0.35">
      <c r="A271" s="115">
        <v>44128</v>
      </c>
      <c r="B271" s="170">
        <f t="shared" si="3"/>
        <v>149314</v>
      </c>
      <c r="C271" s="197">
        <v>789</v>
      </c>
      <c r="D271" s="81">
        <v>1016.857143</v>
      </c>
    </row>
    <row r="272" spans="1:4" s="170" customFormat="1" x14ac:dyDescent="0.35">
      <c r="A272" s="115">
        <v>44129</v>
      </c>
      <c r="B272" s="170">
        <f t="shared" si="3"/>
        <v>149797</v>
      </c>
      <c r="C272" s="197">
        <v>483</v>
      </c>
      <c r="D272" s="81">
        <v>1038.7142859999999</v>
      </c>
    </row>
    <row r="273" spans="1:4" s="170" customFormat="1" x14ac:dyDescent="0.35">
      <c r="A273" s="115">
        <v>44130</v>
      </c>
      <c r="B273" s="170">
        <f t="shared" si="3"/>
        <v>151317</v>
      </c>
      <c r="C273" s="197">
        <v>1520</v>
      </c>
      <c r="D273" s="81">
        <v>1102.4285709999999</v>
      </c>
    </row>
    <row r="274" spans="1:4" s="170" customFormat="1" x14ac:dyDescent="0.35">
      <c r="A274" s="115">
        <v>44131</v>
      </c>
      <c r="B274" s="170">
        <f t="shared" si="3"/>
        <v>152659</v>
      </c>
      <c r="C274" s="197">
        <v>1342</v>
      </c>
      <c r="D274" s="81">
        <v>1134.7142859999999</v>
      </c>
    </row>
    <row r="275" spans="1:4" s="170" customFormat="1" x14ac:dyDescent="0.35">
      <c r="A275" s="115">
        <v>44132</v>
      </c>
      <c r="B275" s="170">
        <f t="shared" si="3"/>
        <v>154095</v>
      </c>
      <c r="C275" s="197">
        <v>1436</v>
      </c>
      <c r="D275" s="81">
        <v>1169</v>
      </c>
    </row>
    <row r="276" spans="1:4" s="170" customFormat="1" x14ac:dyDescent="0.35">
      <c r="A276" s="115">
        <v>44133</v>
      </c>
      <c r="B276" s="170">
        <f t="shared" si="3"/>
        <v>155479</v>
      </c>
      <c r="C276" s="197">
        <v>1384</v>
      </c>
      <c r="D276" s="81">
        <v>1170.2857140000001</v>
      </c>
    </row>
    <row r="277" spans="1:4" s="170" customFormat="1" x14ac:dyDescent="0.35">
      <c r="A277" s="115">
        <v>44134</v>
      </c>
      <c r="B277" s="170">
        <f t="shared" si="3"/>
        <v>156602</v>
      </c>
      <c r="C277" s="197">
        <v>1123</v>
      </c>
      <c r="D277" s="81">
        <v>1156.142857</v>
      </c>
    </row>
    <row r="278" spans="1:4" s="170" customFormat="1" x14ac:dyDescent="0.35">
      <c r="A278" s="115">
        <v>44135</v>
      </c>
      <c r="B278" s="170">
        <f t="shared" si="3"/>
        <v>157472</v>
      </c>
      <c r="C278" s="197">
        <v>870</v>
      </c>
      <c r="D278" s="81">
        <v>1167.857143</v>
      </c>
    </row>
    <row r="279" spans="1:4" s="170" customFormat="1" x14ac:dyDescent="0.35">
      <c r="A279" s="115">
        <v>44136</v>
      </c>
      <c r="B279" s="170">
        <f t="shared" si="3"/>
        <v>157993</v>
      </c>
      <c r="C279" s="197">
        <v>521</v>
      </c>
      <c r="D279" s="81">
        <v>1173.2857140000001</v>
      </c>
    </row>
    <row r="280" spans="1:4" s="170" customFormat="1" x14ac:dyDescent="0.35">
      <c r="A280" s="115">
        <v>44137</v>
      </c>
      <c r="B280" s="170">
        <f t="shared" si="3"/>
        <v>159826</v>
      </c>
      <c r="C280" s="197">
        <v>1833</v>
      </c>
      <c r="D280" s="81">
        <v>1218</v>
      </c>
    </row>
    <row r="281" spans="1:4" s="170" customFormat="1" x14ac:dyDescent="0.35">
      <c r="A281" s="115">
        <v>44138</v>
      </c>
      <c r="B281" s="170">
        <f t="shared" si="3"/>
        <v>161732</v>
      </c>
      <c r="C281" s="197">
        <v>1906</v>
      </c>
      <c r="D281" s="81">
        <v>1298</v>
      </c>
    </row>
    <row r="282" spans="1:4" s="170" customFormat="1" x14ac:dyDescent="0.35">
      <c r="A282" s="115">
        <v>44139</v>
      </c>
      <c r="B282" s="170">
        <f t="shared" si="3"/>
        <v>163904</v>
      </c>
      <c r="C282" s="197">
        <v>2172</v>
      </c>
      <c r="D282" s="81">
        <v>1402.857143</v>
      </c>
    </row>
    <row r="283" spans="1:4" s="170" customFormat="1" x14ac:dyDescent="0.35">
      <c r="A283" s="115">
        <v>44140</v>
      </c>
      <c r="B283" s="170">
        <f t="shared" si="3"/>
        <v>166319</v>
      </c>
      <c r="C283" s="197">
        <v>2415</v>
      </c>
      <c r="D283" s="81">
        <v>1550.142857</v>
      </c>
    </row>
    <row r="284" spans="1:4" s="170" customFormat="1" x14ac:dyDescent="0.35">
      <c r="A284" s="115">
        <v>44141</v>
      </c>
      <c r="B284" s="170">
        <f t="shared" si="3"/>
        <v>168554</v>
      </c>
      <c r="C284" s="197">
        <v>2235</v>
      </c>
      <c r="D284" s="81">
        <v>1709</v>
      </c>
    </row>
    <row r="285" spans="1:4" s="170" customFormat="1" x14ac:dyDescent="0.35">
      <c r="A285" s="115">
        <v>44142</v>
      </c>
      <c r="B285" s="170">
        <f t="shared" si="3"/>
        <v>169882</v>
      </c>
      <c r="C285" s="197">
        <v>1328</v>
      </c>
      <c r="D285" s="81">
        <v>1774</v>
      </c>
    </row>
    <row r="286" spans="1:4" s="170" customFormat="1" x14ac:dyDescent="0.35">
      <c r="A286" s="115">
        <v>44143</v>
      </c>
      <c r="B286" s="170">
        <f t="shared" si="3"/>
        <v>170825</v>
      </c>
      <c r="C286" s="197">
        <v>943</v>
      </c>
      <c r="D286" s="81">
        <v>1834.142857</v>
      </c>
    </row>
    <row r="287" spans="1:4" s="170" customFormat="1" x14ac:dyDescent="0.35">
      <c r="A287" s="115">
        <v>44144</v>
      </c>
      <c r="B287" s="170">
        <f t="shared" si="3"/>
        <v>173999</v>
      </c>
      <c r="C287" s="197">
        <v>3174</v>
      </c>
      <c r="D287" s="81">
        <v>2025.4285709999999</v>
      </c>
    </row>
    <row r="288" spans="1:4" s="170" customFormat="1" x14ac:dyDescent="0.35">
      <c r="A288" s="115">
        <v>44145</v>
      </c>
      <c r="B288" s="170">
        <f t="shared" si="3"/>
        <v>176816</v>
      </c>
      <c r="C288" s="197">
        <v>2817</v>
      </c>
      <c r="D288" s="81">
        <v>2156.2857140000001</v>
      </c>
    </row>
    <row r="289" spans="1:4" s="170" customFormat="1" x14ac:dyDescent="0.35">
      <c r="A289" s="115">
        <v>44146</v>
      </c>
      <c r="B289" s="170">
        <f t="shared" si="3"/>
        <v>179476</v>
      </c>
      <c r="C289" s="197">
        <v>2660</v>
      </c>
      <c r="D289" s="81">
        <v>2225.7142859999999</v>
      </c>
    </row>
    <row r="290" spans="1:4" s="170" customFormat="1" x14ac:dyDescent="0.35">
      <c r="A290" s="115">
        <v>44147</v>
      </c>
      <c r="B290" s="170">
        <f t="shared" si="3"/>
        <v>182457</v>
      </c>
      <c r="C290" s="197">
        <v>2981</v>
      </c>
      <c r="D290" s="81">
        <v>2307</v>
      </c>
    </row>
    <row r="291" spans="1:4" s="170" customFormat="1" x14ac:dyDescent="0.35">
      <c r="A291" s="115">
        <v>44148</v>
      </c>
      <c r="B291" s="170">
        <f t="shared" si="3"/>
        <v>185059</v>
      </c>
      <c r="C291" s="197">
        <v>2602</v>
      </c>
      <c r="D291" s="81">
        <v>2359.7142859999999</v>
      </c>
    </row>
    <row r="292" spans="1:4" s="170" customFormat="1" x14ac:dyDescent="0.35">
      <c r="A292" s="115">
        <v>44149</v>
      </c>
      <c r="B292" s="170">
        <f t="shared" si="3"/>
        <v>186769</v>
      </c>
      <c r="C292" s="197">
        <v>1710</v>
      </c>
      <c r="D292" s="81">
        <v>2414.5714290000001</v>
      </c>
    </row>
    <row r="293" spans="1:4" s="170" customFormat="1" x14ac:dyDescent="0.35">
      <c r="A293" s="115">
        <v>44150</v>
      </c>
      <c r="B293" s="170">
        <f t="shared" ref="B293:B356" si="4">(B292+C293)</f>
        <v>187960</v>
      </c>
      <c r="C293" s="197">
        <v>1191</v>
      </c>
      <c r="D293" s="81">
        <v>2450.1428569999998</v>
      </c>
    </row>
    <row r="294" spans="1:4" s="170" customFormat="1" x14ac:dyDescent="0.35">
      <c r="A294" s="115">
        <v>44151</v>
      </c>
      <c r="B294" s="170">
        <f t="shared" si="4"/>
        <v>191481</v>
      </c>
      <c r="C294" s="197">
        <v>3521</v>
      </c>
      <c r="D294" s="81">
        <v>2499.8571430000002</v>
      </c>
    </row>
    <row r="295" spans="1:4" s="170" customFormat="1" x14ac:dyDescent="0.35">
      <c r="A295" s="115">
        <v>44152</v>
      </c>
      <c r="B295" s="170">
        <f t="shared" si="4"/>
        <v>194615</v>
      </c>
      <c r="C295" s="197">
        <v>3134</v>
      </c>
      <c r="D295" s="81">
        <v>2544.7142859999999</v>
      </c>
    </row>
    <row r="296" spans="1:4" s="170" customFormat="1" x14ac:dyDescent="0.35">
      <c r="A296" s="115">
        <v>44153</v>
      </c>
      <c r="B296" s="170">
        <f t="shared" si="4"/>
        <v>197534</v>
      </c>
      <c r="C296" s="197">
        <v>2919</v>
      </c>
      <c r="D296" s="81">
        <v>2582.4285709999999</v>
      </c>
    </row>
    <row r="297" spans="1:4" s="170" customFormat="1" x14ac:dyDescent="0.35">
      <c r="A297" s="115">
        <v>44154</v>
      </c>
      <c r="B297" s="170">
        <f t="shared" si="4"/>
        <v>200528</v>
      </c>
      <c r="C297" s="197">
        <v>2994</v>
      </c>
      <c r="D297" s="81">
        <v>2584.5714290000001</v>
      </c>
    </row>
    <row r="298" spans="1:4" s="170" customFormat="1" x14ac:dyDescent="0.35">
      <c r="A298" s="115">
        <v>44155</v>
      </c>
      <c r="B298" s="170">
        <f t="shared" si="4"/>
        <v>203374</v>
      </c>
      <c r="C298" s="197">
        <v>2846</v>
      </c>
      <c r="D298" s="81">
        <v>2619.1428569999998</v>
      </c>
    </row>
    <row r="299" spans="1:4" s="170" customFormat="1" x14ac:dyDescent="0.35">
      <c r="A299" s="115">
        <v>44156</v>
      </c>
      <c r="B299" s="170">
        <f t="shared" si="4"/>
        <v>205137</v>
      </c>
      <c r="C299" s="197">
        <v>1763</v>
      </c>
      <c r="D299" s="81">
        <v>2627.4285709999999</v>
      </c>
    </row>
    <row r="300" spans="1:4" s="170" customFormat="1" x14ac:dyDescent="0.35">
      <c r="A300" s="115">
        <v>44157</v>
      </c>
      <c r="B300" s="170">
        <f t="shared" si="4"/>
        <v>206328</v>
      </c>
      <c r="C300" s="197">
        <v>1191</v>
      </c>
      <c r="D300" s="81">
        <v>2627.2857140000001</v>
      </c>
    </row>
    <row r="301" spans="1:4" s="170" customFormat="1" x14ac:dyDescent="0.35">
      <c r="A301" s="115">
        <v>44158</v>
      </c>
      <c r="B301" s="170">
        <f t="shared" si="4"/>
        <v>209914</v>
      </c>
      <c r="C301" s="197">
        <v>3586</v>
      </c>
      <c r="D301" s="81">
        <v>2636.7142859999999</v>
      </c>
    </row>
    <row r="302" spans="1:4" s="170" customFormat="1" x14ac:dyDescent="0.35">
      <c r="A302" s="115">
        <v>44159</v>
      </c>
      <c r="B302" s="170">
        <f t="shared" si="4"/>
        <v>213705</v>
      </c>
      <c r="C302" s="197">
        <v>3791</v>
      </c>
      <c r="D302" s="81">
        <v>2729.7142859999999</v>
      </c>
    </row>
    <row r="303" spans="1:4" s="170" customFormat="1" x14ac:dyDescent="0.35">
      <c r="A303" s="115">
        <v>44160</v>
      </c>
      <c r="B303" s="170">
        <f t="shared" si="4"/>
        <v>216649</v>
      </c>
      <c r="C303" s="197">
        <v>2944</v>
      </c>
      <c r="D303" s="81">
        <v>2732</v>
      </c>
    </row>
    <row r="304" spans="1:4" s="170" customFormat="1" x14ac:dyDescent="0.35">
      <c r="A304" s="115">
        <v>44161</v>
      </c>
      <c r="B304" s="170">
        <f t="shared" si="4"/>
        <v>217094</v>
      </c>
      <c r="C304" s="197">
        <v>445</v>
      </c>
      <c r="D304" s="81">
        <v>2367</v>
      </c>
    </row>
    <row r="305" spans="1:4" s="170" customFormat="1" x14ac:dyDescent="0.35">
      <c r="A305" s="115">
        <v>44162</v>
      </c>
      <c r="B305" s="170">
        <f t="shared" si="4"/>
        <v>220472</v>
      </c>
      <c r="C305" s="197">
        <v>3378</v>
      </c>
      <c r="D305" s="81">
        <v>2443.2857140000001</v>
      </c>
    </row>
    <row r="306" spans="1:4" s="170" customFormat="1" x14ac:dyDescent="0.35">
      <c r="A306" s="115">
        <v>44163</v>
      </c>
      <c r="B306" s="170">
        <f t="shared" si="4"/>
        <v>223379</v>
      </c>
      <c r="C306" s="197">
        <v>2907</v>
      </c>
      <c r="D306" s="81">
        <v>2605.7142859999999</v>
      </c>
    </row>
    <row r="307" spans="1:4" s="170" customFormat="1" x14ac:dyDescent="0.35">
      <c r="A307" s="115">
        <v>44164</v>
      </c>
      <c r="B307" s="170">
        <f t="shared" si="4"/>
        <v>225139</v>
      </c>
      <c r="C307" s="197">
        <v>1760</v>
      </c>
      <c r="D307" s="81">
        <v>2686.7142859999999</v>
      </c>
    </row>
    <row r="308" spans="1:4" s="170" customFormat="1" x14ac:dyDescent="0.35">
      <c r="A308" s="115">
        <v>44165</v>
      </c>
      <c r="B308" s="170">
        <f t="shared" si="4"/>
        <v>230642</v>
      </c>
      <c r="C308" s="197">
        <v>5503</v>
      </c>
      <c r="D308" s="81">
        <v>2959.5714290000001</v>
      </c>
    </row>
    <row r="309" spans="1:4" s="170" customFormat="1" x14ac:dyDescent="0.35">
      <c r="A309" s="115">
        <v>44166</v>
      </c>
      <c r="B309" s="170">
        <f t="shared" si="4"/>
        <v>236508</v>
      </c>
      <c r="C309" s="197">
        <v>5866</v>
      </c>
      <c r="D309" s="81">
        <v>3255.2857140000001</v>
      </c>
    </row>
    <row r="310" spans="1:4" s="170" customFormat="1" x14ac:dyDescent="0.35">
      <c r="A310" s="115">
        <v>44167</v>
      </c>
      <c r="B310" s="170">
        <f t="shared" si="4"/>
        <v>242592</v>
      </c>
      <c r="C310" s="197">
        <v>6084</v>
      </c>
      <c r="D310" s="81">
        <v>3703</v>
      </c>
    </row>
    <row r="311" spans="1:4" s="170" customFormat="1" x14ac:dyDescent="0.35">
      <c r="A311" s="115">
        <v>44168</v>
      </c>
      <c r="B311" s="170">
        <f t="shared" si="4"/>
        <v>248416</v>
      </c>
      <c r="C311" s="197">
        <v>5824</v>
      </c>
      <c r="D311" s="81">
        <v>4462.1428569999998</v>
      </c>
    </row>
    <row r="312" spans="1:4" s="170" customFormat="1" x14ac:dyDescent="0.35">
      <c r="A312" s="115">
        <v>44169</v>
      </c>
      <c r="B312" s="170">
        <f t="shared" si="4"/>
        <v>253718</v>
      </c>
      <c r="C312" s="197">
        <v>5302</v>
      </c>
      <c r="D312" s="81">
        <v>4732.8571430000002</v>
      </c>
    </row>
    <row r="313" spans="1:4" s="170" customFormat="1" x14ac:dyDescent="0.35">
      <c r="A313" s="115">
        <v>44170</v>
      </c>
      <c r="B313" s="170">
        <f t="shared" si="4"/>
        <v>255905</v>
      </c>
      <c r="C313" s="197">
        <v>2187</v>
      </c>
      <c r="D313" s="81">
        <v>4629.1428569999998</v>
      </c>
    </row>
    <row r="314" spans="1:4" s="170" customFormat="1" x14ac:dyDescent="0.35">
      <c r="A314" s="115">
        <v>44171</v>
      </c>
      <c r="B314" s="170">
        <f t="shared" si="4"/>
        <v>258003</v>
      </c>
      <c r="C314" s="197">
        <v>2098</v>
      </c>
      <c r="D314" s="81">
        <v>4678.1428569999998</v>
      </c>
    </row>
    <row r="315" spans="1:4" s="170" customFormat="1" x14ac:dyDescent="0.35">
      <c r="A315" s="115">
        <v>44172</v>
      </c>
      <c r="B315" s="170">
        <f t="shared" si="4"/>
        <v>264212</v>
      </c>
      <c r="C315" s="197">
        <v>6209</v>
      </c>
      <c r="D315" s="81">
        <v>4778.4285710000004</v>
      </c>
    </row>
    <row r="316" spans="1:4" s="170" customFormat="1" x14ac:dyDescent="0.35">
      <c r="A316" s="115">
        <v>44173</v>
      </c>
      <c r="B316" s="170">
        <f t="shared" si="4"/>
        <v>269610</v>
      </c>
      <c r="C316" s="197">
        <v>5398</v>
      </c>
      <c r="D316" s="81">
        <v>4712.1428569999998</v>
      </c>
    </row>
    <row r="317" spans="1:4" s="170" customFormat="1" x14ac:dyDescent="0.35">
      <c r="A317" s="115">
        <v>44174</v>
      </c>
      <c r="B317" s="170">
        <f t="shared" si="4"/>
        <v>275026</v>
      </c>
      <c r="C317" s="197">
        <v>5416</v>
      </c>
      <c r="D317" s="81">
        <v>4615.4285710000004</v>
      </c>
    </row>
    <row r="318" spans="1:4" s="170" customFormat="1" x14ac:dyDescent="0.35">
      <c r="A318" s="115">
        <v>44175</v>
      </c>
      <c r="B318" s="170">
        <f t="shared" si="4"/>
        <v>280488</v>
      </c>
      <c r="C318" s="197">
        <v>5462</v>
      </c>
      <c r="D318" s="81">
        <v>4571.8571430000002</v>
      </c>
    </row>
    <row r="319" spans="1:4" s="170" customFormat="1" x14ac:dyDescent="0.35">
      <c r="A319" s="115">
        <v>44176</v>
      </c>
      <c r="B319" s="170">
        <f t="shared" si="4"/>
        <v>285422</v>
      </c>
      <c r="C319" s="197">
        <v>4934</v>
      </c>
      <c r="D319" s="81">
        <v>4523</v>
      </c>
    </row>
    <row r="320" spans="1:4" s="170" customFormat="1" x14ac:dyDescent="0.35">
      <c r="A320" s="115">
        <v>44177</v>
      </c>
      <c r="B320" s="170">
        <f t="shared" si="4"/>
        <v>288288</v>
      </c>
      <c r="C320" s="197">
        <v>2866</v>
      </c>
      <c r="D320" s="81">
        <v>4621.5714289999996</v>
      </c>
    </row>
    <row r="321" spans="1:4" s="170" customFormat="1" x14ac:dyDescent="0.35">
      <c r="A321" s="115">
        <v>44178</v>
      </c>
      <c r="B321" s="170">
        <f t="shared" si="4"/>
        <v>290491</v>
      </c>
      <c r="C321" s="197">
        <v>2203</v>
      </c>
      <c r="D321" s="81">
        <v>4635.1428569999998</v>
      </c>
    </row>
    <row r="322" spans="1:4" s="170" customFormat="1" x14ac:dyDescent="0.35">
      <c r="A322" s="115">
        <v>44179</v>
      </c>
      <c r="B322" s="170">
        <f t="shared" si="4"/>
        <v>296757</v>
      </c>
      <c r="C322" s="197">
        <v>6266</v>
      </c>
      <c r="D322" s="81">
        <v>4642.1428569999998</v>
      </c>
    </row>
    <row r="323" spans="1:4" s="170" customFormat="1" x14ac:dyDescent="0.35">
      <c r="A323" s="115">
        <v>44180</v>
      </c>
      <c r="B323" s="170">
        <f t="shared" si="4"/>
        <v>302747</v>
      </c>
      <c r="C323" s="197">
        <v>5990</v>
      </c>
      <c r="D323" s="81">
        <v>4727.7142860000004</v>
      </c>
    </row>
    <row r="324" spans="1:4" s="170" customFormat="1" x14ac:dyDescent="0.35">
      <c r="A324" s="115">
        <v>44181</v>
      </c>
      <c r="B324" s="170">
        <f t="shared" si="4"/>
        <v>308394</v>
      </c>
      <c r="C324" s="197">
        <v>5647</v>
      </c>
      <c r="D324" s="81">
        <v>4760.4285710000004</v>
      </c>
    </row>
    <row r="325" spans="1:4" s="170" customFormat="1" x14ac:dyDescent="0.35">
      <c r="A325" s="115">
        <v>44182</v>
      </c>
      <c r="B325" s="170">
        <f t="shared" si="4"/>
        <v>309965</v>
      </c>
      <c r="C325" s="197">
        <v>1571</v>
      </c>
      <c r="D325" s="81">
        <v>4204.1428569999998</v>
      </c>
    </row>
    <row r="326" spans="1:4" s="170" customFormat="1" x14ac:dyDescent="0.35">
      <c r="A326" s="115">
        <v>44183</v>
      </c>
      <c r="B326" s="170">
        <f t="shared" si="4"/>
        <v>315650</v>
      </c>
      <c r="C326" s="197">
        <v>5685</v>
      </c>
      <c r="D326" s="81">
        <v>4304.4285710000004</v>
      </c>
    </row>
    <row r="327" spans="1:4" s="170" customFormat="1" x14ac:dyDescent="0.35">
      <c r="A327" s="115">
        <v>44184</v>
      </c>
      <c r="B327" s="170">
        <f t="shared" si="4"/>
        <v>319299</v>
      </c>
      <c r="C327" s="197">
        <v>3649</v>
      </c>
      <c r="D327" s="81">
        <v>4410.8571430000002</v>
      </c>
    </row>
    <row r="328" spans="1:4" s="170" customFormat="1" x14ac:dyDescent="0.35">
      <c r="A328" s="115">
        <v>44185</v>
      </c>
      <c r="B328" s="170">
        <f t="shared" si="4"/>
        <v>321628</v>
      </c>
      <c r="C328" s="197">
        <v>2329</v>
      </c>
      <c r="D328" s="81">
        <v>4423.1428569999998</v>
      </c>
    </row>
    <row r="329" spans="1:4" s="170" customFormat="1" x14ac:dyDescent="0.35">
      <c r="A329" s="115">
        <v>44186</v>
      </c>
      <c r="B329" s="170">
        <f t="shared" si="4"/>
        <v>328098</v>
      </c>
      <c r="C329" s="197">
        <v>6470</v>
      </c>
      <c r="D329" s="81">
        <v>4441.1428569999998</v>
      </c>
    </row>
    <row r="330" spans="1:4" s="170" customFormat="1" x14ac:dyDescent="0.35">
      <c r="A330" s="115">
        <v>44187</v>
      </c>
      <c r="B330" s="170">
        <f t="shared" si="4"/>
        <v>334029</v>
      </c>
      <c r="C330" s="197">
        <v>5931</v>
      </c>
      <c r="D330" s="81">
        <v>4404.2857139999996</v>
      </c>
    </row>
    <row r="331" spans="1:4" s="170" customFormat="1" x14ac:dyDescent="0.35">
      <c r="A331" s="115">
        <v>44188</v>
      </c>
      <c r="B331" s="170">
        <f t="shared" si="4"/>
        <v>338493</v>
      </c>
      <c r="C331" s="197">
        <v>4464</v>
      </c>
      <c r="D331" s="81">
        <v>4166.7142860000004</v>
      </c>
    </row>
    <row r="332" spans="1:4" s="170" customFormat="1" x14ac:dyDescent="0.35">
      <c r="A332" s="115">
        <v>44189</v>
      </c>
      <c r="B332" s="170">
        <f t="shared" si="4"/>
        <v>341137</v>
      </c>
      <c r="C332" s="197">
        <v>2644</v>
      </c>
      <c r="D332" s="81">
        <v>4235.4285710000004</v>
      </c>
    </row>
    <row r="333" spans="1:4" s="170" customFormat="1" x14ac:dyDescent="0.35">
      <c r="A333" s="115">
        <v>44190</v>
      </c>
      <c r="B333" s="170">
        <f t="shared" si="4"/>
        <v>341609</v>
      </c>
      <c r="C333" s="197">
        <v>472</v>
      </c>
      <c r="D333" s="81">
        <v>3485.1428569999998</v>
      </c>
    </row>
    <row r="334" spans="1:4" s="170" customFormat="1" x14ac:dyDescent="0.35">
      <c r="A334" s="115">
        <v>44191</v>
      </c>
      <c r="B334" s="170">
        <f t="shared" si="4"/>
        <v>345792</v>
      </c>
      <c r="C334" s="197">
        <v>4183</v>
      </c>
      <c r="D334" s="81">
        <v>3335.8571430000002</v>
      </c>
    </row>
    <row r="335" spans="1:4" s="170" customFormat="1" x14ac:dyDescent="0.35">
      <c r="A335" s="115">
        <v>44192</v>
      </c>
      <c r="B335" s="170">
        <f t="shared" si="4"/>
        <v>348454</v>
      </c>
      <c r="C335" s="197">
        <v>2662</v>
      </c>
      <c r="D335" s="81">
        <v>3034.8571430000002</v>
      </c>
    </row>
    <row r="336" spans="1:4" s="170" customFormat="1" x14ac:dyDescent="0.35">
      <c r="A336" s="115">
        <v>44193</v>
      </c>
      <c r="B336" s="170">
        <f t="shared" si="4"/>
        <v>356827</v>
      </c>
      <c r="C336" s="197">
        <v>8373</v>
      </c>
      <c r="D336" s="81">
        <v>2635</v>
      </c>
    </row>
    <row r="337" spans="1:4" s="170" customFormat="1" x14ac:dyDescent="0.35">
      <c r="A337" s="115">
        <v>44194</v>
      </c>
      <c r="B337" s="170">
        <f t="shared" si="4"/>
        <v>363999</v>
      </c>
      <c r="C337" s="197">
        <v>7172</v>
      </c>
      <c r="D337" s="81">
        <f>AVERAGE(C331:C337)</f>
        <v>4281.4285714285716</v>
      </c>
    </row>
    <row r="338" spans="1:4" s="170" customFormat="1" x14ac:dyDescent="0.35">
      <c r="A338" s="115">
        <v>44195</v>
      </c>
      <c r="B338" s="170">
        <f t="shared" si="4"/>
        <v>369699</v>
      </c>
      <c r="C338" s="197">
        <v>5700</v>
      </c>
      <c r="D338" s="81">
        <f t="shared" ref="D338:D401" si="5">AVERAGE(C332:C338)</f>
        <v>4458</v>
      </c>
    </row>
    <row r="339" spans="1:4" s="170" customFormat="1" x14ac:dyDescent="0.35">
      <c r="A339" s="115">
        <v>44196</v>
      </c>
      <c r="B339" s="170">
        <f t="shared" si="4"/>
        <v>373861</v>
      </c>
      <c r="C339" s="197">
        <v>4162</v>
      </c>
      <c r="D339" s="81">
        <f t="shared" si="5"/>
        <v>4674.8571428571431</v>
      </c>
    </row>
    <row r="340" spans="1:4" s="170" customFormat="1" x14ac:dyDescent="0.35">
      <c r="A340" s="115">
        <v>44197</v>
      </c>
      <c r="B340" s="170">
        <f t="shared" si="4"/>
        <v>375211</v>
      </c>
      <c r="C340" s="197">
        <v>1350</v>
      </c>
      <c r="D340" s="81">
        <f t="shared" si="5"/>
        <v>4800.2857142857147</v>
      </c>
    </row>
    <row r="341" spans="1:4" s="170" customFormat="1" x14ac:dyDescent="0.35">
      <c r="A341" s="115">
        <v>44198</v>
      </c>
      <c r="B341" s="170">
        <f t="shared" si="4"/>
        <v>379888</v>
      </c>
      <c r="C341" s="197">
        <v>4677</v>
      </c>
      <c r="D341" s="81">
        <f t="shared" si="5"/>
        <v>4870.8571428571431</v>
      </c>
    </row>
    <row r="342" spans="1:4" s="170" customFormat="1" x14ac:dyDescent="0.35">
      <c r="A342" s="115">
        <v>44199</v>
      </c>
      <c r="B342" s="170">
        <f t="shared" si="4"/>
        <v>382868</v>
      </c>
      <c r="C342" s="197">
        <v>2980</v>
      </c>
      <c r="D342" s="81">
        <f t="shared" si="5"/>
        <v>4916.2857142857147</v>
      </c>
    </row>
    <row r="343" spans="1:4" s="170" customFormat="1" x14ac:dyDescent="0.35">
      <c r="A343" s="115">
        <v>44200</v>
      </c>
      <c r="B343" s="170">
        <f t="shared" si="4"/>
        <v>391906</v>
      </c>
      <c r="C343" s="197">
        <v>9038</v>
      </c>
      <c r="D343" s="81">
        <f t="shared" si="5"/>
        <v>5011.2857142857147</v>
      </c>
    </row>
    <row r="344" spans="1:4" s="170" customFormat="1" x14ac:dyDescent="0.35">
      <c r="A344" s="115">
        <v>44201</v>
      </c>
      <c r="B344" s="170">
        <f t="shared" si="4"/>
        <v>399613</v>
      </c>
      <c r="C344" s="197">
        <v>7707</v>
      </c>
      <c r="D344" s="81">
        <f t="shared" si="5"/>
        <v>5087.7142857142853</v>
      </c>
    </row>
    <row r="345" spans="1:4" s="170" customFormat="1" x14ac:dyDescent="0.35">
      <c r="A345" s="115">
        <v>44202</v>
      </c>
      <c r="B345" s="170">
        <f t="shared" si="4"/>
        <v>406662</v>
      </c>
      <c r="C345" s="197">
        <v>7049</v>
      </c>
      <c r="D345" s="81">
        <f t="shared" si="5"/>
        <v>5280.4285714285716</v>
      </c>
    </row>
    <row r="346" spans="1:4" s="170" customFormat="1" x14ac:dyDescent="0.35">
      <c r="A346" s="115">
        <v>44203</v>
      </c>
      <c r="B346" s="170">
        <f t="shared" si="4"/>
        <v>413109</v>
      </c>
      <c r="C346" s="197">
        <v>6447</v>
      </c>
      <c r="D346" s="81">
        <f t="shared" si="5"/>
        <v>5606.8571428571431</v>
      </c>
    </row>
    <row r="347" spans="1:4" s="170" customFormat="1" x14ac:dyDescent="0.35">
      <c r="A347" s="115">
        <v>44204</v>
      </c>
      <c r="B347" s="170">
        <f t="shared" si="4"/>
        <v>418840</v>
      </c>
      <c r="C347" s="197">
        <v>5731</v>
      </c>
      <c r="D347" s="81">
        <f t="shared" si="5"/>
        <v>6232.7142857142853</v>
      </c>
    </row>
    <row r="348" spans="1:4" s="170" customFormat="1" x14ac:dyDescent="0.35">
      <c r="A348" s="115">
        <v>44205</v>
      </c>
      <c r="B348" s="170">
        <f t="shared" si="4"/>
        <v>422430</v>
      </c>
      <c r="C348" s="197">
        <v>3590</v>
      </c>
      <c r="D348" s="81">
        <f t="shared" si="5"/>
        <v>6077.4285714285716</v>
      </c>
    </row>
    <row r="349" spans="1:4" s="170" customFormat="1" x14ac:dyDescent="0.35">
      <c r="A349" s="115">
        <v>44206</v>
      </c>
      <c r="B349" s="170">
        <f t="shared" si="4"/>
        <v>424801</v>
      </c>
      <c r="C349" s="197">
        <v>2371</v>
      </c>
      <c r="D349" s="81">
        <f t="shared" si="5"/>
        <v>5990.4285714285716</v>
      </c>
    </row>
    <row r="350" spans="1:4" s="170" customFormat="1" x14ac:dyDescent="0.35">
      <c r="A350" s="115">
        <v>44207</v>
      </c>
      <c r="B350" s="170">
        <f t="shared" si="4"/>
        <v>431259</v>
      </c>
      <c r="C350" s="197">
        <v>6458</v>
      </c>
      <c r="D350" s="81">
        <f t="shared" si="5"/>
        <v>5621.8571428571431</v>
      </c>
    </row>
    <row r="351" spans="1:4" s="170" customFormat="1" x14ac:dyDescent="0.35">
      <c r="A351" s="115">
        <v>44208</v>
      </c>
      <c r="B351" s="170">
        <f t="shared" si="4"/>
        <v>436790</v>
      </c>
      <c r="C351" s="197">
        <v>5531</v>
      </c>
      <c r="D351" s="81">
        <f t="shared" si="5"/>
        <v>5311</v>
      </c>
    </row>
    <row r="352" spans="1:4" s="170" customFormat="1" x14ac:dyDescent="0.35">
      <c r="A352" s="115">
        <v>44209</v>
      </c>
      <c r="B352" s="170">
        <f t="shared" si="4"/>
        <v>441670</v>
      </c>
      <c r="C352" s="197">
        <v>4880</v>
      </c>
      <c r="D352" s="81">
        <f t="shared" si="5"/>
        <v>5001.1428571428569</v>
      </c>
    </row>
    <row r="353" spans="1:4" s="170" customFormat="1" x14ac:dyDescent="0.35">
      <c r="A353" s="115">
        <v>44210</v>
      </c>
      <c r="B353" s="170">
        <f t="shared" si="4"/>
        <v>446664</v>
      </c>
      <c r="C353" s="197">
        <v>4994</v>
      </c>
      <c r="D353" s="81">
        <f t="shared" si="5"/>
        <v>4793.5714285714284</v>
      </c>
    </row>
    <row r="354" spans="1:4" s="170" customFormat="1" x14ac:dyDescent="0.35">
      <c r="A354" s="115">
        <v>44211</v>
      </c>
      <c r="B354" s="170">
        <f t="shared" si="4"/>
        <v>451052</v>
      </c>
      <c r="C354" s="197">
        <v>4388</v>
      </c>
      <c r="D354" s="81">
        <f t="shared" si="5"/>
        <v>4601.7142857142853</v>
      </c>
    </row>
    <row r="355" spans="1:4" s="170" customFormat="1" x14ac:dyDescent="0.35">
      <c r="A355" s="115">
        <v>44212</v>
      </c>
      <c r="B355" s="170">
        <f t="shared" si="4"/>
        <v>453714</v>
      </c>
      <c r="C355" s="197">
        <v>2662</v>
      </c>
      <c r="D355" s="81">
        <f t="shared" si="5"/>
        <v>4469.1428571428569</v>
      </c>
    </row>
    <row r="356" spans="1:4" s="170" customFormat="1" x14ac:dyDescent="0.35">
      <c r="A356" s="115">
        <v>44213</v>
      </c>
      <c r="B356" s="170">
        <f t="shared" si="4"/>
        <v>455697</v>
      </c>
      <c r="C356" s="197">
        <v>1983</v>
      </c>
      <c r="D356" s="81">
        <f t="shared" si="5"/>
        <v>4413.7142857142853</v>
      </c>
    </row>
    <row r="357" spans="1:4" s="170" customFormat="1" x14ac:dyDescent="0.35">
      <c r="A357" s="115">
        <v>44214</v>
      </c>
      <c r="B357" s="170">
        <f t="shared" ref="B357:B420" si="6">(B356+C357)</f>
        <v>460008</v>
      </c>
      <c r="C357" s="197">
        <v>4311</v>
      </c>
      <c r="D357" s="81">
        <f t="shared" si="5"/>
        <v>4107</v>
      </c>
    </row>
    <row r="358" spans="1:4" s="170" customFormat="1" x14ac:dyDescent="0.35">
      <c r="A358" s="115">
        <v>44215</v>
      </c>
      <c r="B358" s="170">
        <f t="shared" si="6"/>
        <v>465382</v>
      </c>
      <c r="C358" s="197">
        <v>5374</v>
      </c>
      <c r="D358" s="81">
        <f t="shared" si="5"/>
        <v>4084.5714285714284</v>
      </c>
    </row>
    <row r="359" spans="1:4" s="170" customFormat="1" x14ac:dyDescent="0.35">
      <c r="A359" s="115">
        <v>44216</v>
      </c>
      <c r="B359" s="170">
        <f t="shared" si="6"/>
        <v>469809</v>
      </c>
      <c r="C359" s="197">
        <v>4427</v>
      </c>
      <c r="D359" s="81">
        <f t="shared" si="5"/>
        <v>4019.8571428571427</v>
      </c>
    </row>
    <row r="360" spans="1:4" s="170" customFormat="1" x14ac:dyDescent="0.35">
      <c r="A360" s="115">
        <v>44217</v>
      </c>
      <c r="B360" s="170">
        <f t="shared" si="6"/>
        <v>474146</v>
      </c>
      <c r="C360" s="197">
        <v>4337</v>
      </c>
      <c r="D360" s="81">
        <f t="shared" si="5"/>
        <v>3926</v>
      </c>
    </row>
    <row r="361" spans="1:4" s="170" customFormat="1" x14ac:dyDescent="0.35">
      <c r="A361" s="115">
        <v>44218</v>
      </c>
      <c r="B361" s="170">
        <f t="shared" si="6"/>
        <v>478084</v>
      </c>
      <c r="C361" s="197">
        <v>3938</v>
      </c>
      <c r="D361" s="81">
        <f t="shared" si="5"/>
        <v>3861.7142857142858</v>
      </c>
    </row>
    <row r="362" spans="1:4" s="170" customFormat="1" x14ac:dyDescent="0.35">
      <c r="A362" s="115">
        <v>44219</v>
      </c>
      <c r="B362" s="170">
        <f t="shared" si="6"/>
        <v>480518</v>
      </c>
      <c r="C362" s="197">
        <v>2434</v>
      </c>
      <c r="D362" s="81">
        <f t="shared" si="5"/>
        <v>3829.1428571428573</v>
      </c>
    </row>
    <row r="363" spans="1:4" s="170" customFormat="1" x14ac:dyDescent="0.35">
      <c r="A363" s="115">
        <v>44220</v>
      </c>
      <c r="B363" s="170">
        <f t="shared" si="6"/>
        <v>482104</v>
      </c>
      <c r="C363" s="197">
        <v>1586</v>
      </c>
      <c r="D363" s="81">
        <f t="shared" si="5"/>
        <v>3772.4285714285716</v>
      </c>
    </row>
    <row r="364" spans="1:4" s="170" customFormat="1" x14ac:dyDescent="0.35">
      <c r="A364" s="115">
        <v>44221</v>
      </c>
      <c r="B364" s="170">
        <f t="shared" si="6"/>
        <v>486448</v>
      </c>
      <c r="C364" s="197">
        <v>4344</v>
      </c>
      <c r="D364" s="81">
        <f t="shared" si="5"/>
        <v>3777.1428571428573</v>
      </c>
    </row>
    <row r="365" spans="1:4" s="170" customFormat="1" x14ac:dyDescent="0.35">
      <c r="A365" s="115">
        <v>44222</v>
      </c>
      <c r="B365" s="170">
        <f t="shared" si="6"/>
        <v>490206</v>
      </c>
      <c r="C365" s="197">
        <v>3758</v>
      </c>
      <c r="D365" s="81">
        <f t="shared" si="5"/>
        <v>3546.2857142857142</v>
      </c>
    </row>
    <row r="366" spans="1:4" s="170" customFormat="1" x14ac:dyDescent="0.35">
      <c r="A366" s="115">
        <v>44223</v>
      </c>
      <c r="B366" s="170">
        <f t="shared" si="6"/>
        <v>493291</v>
      </c>
      <c r="C366" s="197">
        <v>3085</v>
      </c>
      <c r="D366" s="81">
        <f t="shared" si="5"/>
        <v>3354.5714285714284</v>
      </c>
    </row>
    <row r="367" spans="1:4" s="170" customFormat="1" x14ac:dyDescent="0.35">
      <c r="A367" s="115">
        <v>44224</v>
      </c>
      <c r="B367" s="170">
        <f t="shared" si="6"/>
        <v>496387</v>
      </c>
      <c r="C367" s="197">
        <v>3096</v>
      </c>
      <c r="D367" s="81">
        <f t="shared" si="5"/>
        <v>3177.2857142857142</v>
      </c>
    </row>
    <row r="368" spans="1:4" s="170" customFormat="1" x14ac:dyDescent="0.35">
      <c r="A368" s="115">
        <v>44225</v>
      </c>
      <c r="B368" s="170">
        <f t="shared" si="6"/>
        <v>499031</v>
      </c>
      <c r="C368" s="197">
        <v>2644</v>
      </c>
      <c r="D368" s="81">
        <f t="shared" si="5"/>
        <v>2992.4285714285716</v>
      </c>
    </row>
    <row r="369" spans="1:4" s="170" customFormat="1" x14ac:dyDescent="0.35">
      <c r="A369" s="115">
        <v>44226</v>
      </c>
      <c r="B369" s="170">
        <f t="shared" si="6"/>
        <v>500724</v>
      </c>
      <c r="C369" s="197">
        <v>1693</v>
      </c>
      <c r="D369" s="81">
        <f t="shared" si="5"/>
        <v>2886.5714285714284</v>
      </c>
    </row>
    <row r="370" spans="1:4" s="170" customFormat="1" x14ac:dyDescent="0.35">
      <c r="A370" s="115">
        <v>44227</v>
      </c>
      <c r="B370" s="170">
        <f t="shared" si="6"/>
        <v>502061</v>
      </c>
      <c r="C370" s="197">
        <v>1337</v>
      </c>
      <c r="D370" s="81">
        <f t="shared" si="5"/>
        <v>2851</v>
      </c>
    </row>
    <row r="371" spans="1:4" s="170" customFormat="1" x14ac:dyDescent="0.35">
      <c r="A371" s="115">
        <v>44228</v>
      </c>
      <c r="B371" s="170">
        <f t="shared" si="6"/>
        <v>504765</v>
      </c>
      <c r="C371" s="197">
        <v>2704</v>
      </c>
      <c r="D371" s="81">
        <f t="shared" si="5"/>
        <v>2616.7142857142858</v>
      </c>
    </row>
    <row r="372" spans="1:4" s="170" customFormat="1" x14ac:dyDescent="0.35">
      <c r="A372" s="115">
        <v>44229</v>
      </c>
      <c r="B372" s="170">
        <f t="shared" si="6"/>
        <v>507129</v>
      </c>
      <c r="C372" s="197">
        <v>2364</v>
      </c>
      <c r="D372" s="81">
        <f t="shared" si="5"/>
        <v>2417.5714285714284</v>
      </c>
    </row>
    <row r="373" spans="1:4" s="170" customFormat="1" x14ac:dyDescent="0.35">
      <c r="A373" s="115">
        <v>44230</v>
      </c>
      <c r="B373" s="170">
        <f t="shared" si="6"/>
        <v>510386</v>
      </c>
      <c r="C373" s="197">
        <v>3257</v>
      </c>
      <c r="D373" s="81">
        <f t="shared" si="5"/>
        <v>2442.1428571428573</v>
      </c>
    </row>
    <row r="374" spans="1:4" s="170" customFormat="1" x14ac:dyDescent="0.35">
      <c r="A374" s="115">
        <v>44231</v>
      </c>
      <c r="B374" s="170">
        <f t="shared" si="6"/>
        <v>513292</v>
      </c>
      <c r="C374" s="197">
        <v>2906</v>
      </c>
      <c r="D374" s="81">
        <f t="shared" si="5"/>
        <v>2415</v>
      </c>
    </row>
    <row r="375" spans="1:4" s="170" customFormat="1" x14ac:dyDescent="0.35">
      <c r="A375" s="115">
        <v>44232</v>
      </c>
      <c r="B375" s="170">
        <f t="shared" si="6"/>
        <v>515786</v>
      </c>
      <c r="C375" s="197">
        <v>2494</v>
      </c>
      <c r="D375" s="81">
        <f t="shared" si="5"/>
        <v>2393.5714285714284</v>
      </c>
    </row>
    <row r="376" spans="1:4" s="170" customFormat="1" x14ac:dyDescent="0.35">
      <c r="A376" s="115">
        <v>44233</v>
      </c>
      <c r="B376" s="170">
        <f t="shared" si="6"/>
        <v>517272</v>
      </c>
      <c r="C376" s="197">
        <v>1486</v>
      </c>
      <c r="D376" s="81">
        <f t="shared" si="5"/>
        <v>2364</v>
      </c>
    </row>
    <row r="377" spans="1:4" s="170" customFormat="1" x14ac:dyDescent="0.35">
      <c r="A377" s="115">
        <v>44234</v>
      </c>
      <c r="B377" s="170">
        <f t="shared" si="6"/>
        <v>518092</v>
      </c>
      <c r="C377" s="197">
        <v>820</v>
      </c>
      <c r="D377" s="81">
        <f t="shared" si="5"/>
        <v>2290.1428571428573</v>
      </c>
    </row>
    <row r="378" spans="1:4" s="170" customFormat="1" x14ac:dyDescent="0.35">
      <c r="A378" s="115">
        <v>44235</v>
      </c>
      <c r="B378" s="170">
        <f t="shared" si="6"/>
        <v>520731</v>
      </c>
      <c r="C378" s="197">
        <v>2639</v>
      </c>
      <c r="D378" s="81">
        <f t="shared" si="5"/>
        <v>2280.8571428571427</v>
      </c>
    </row>
    <row r="379" spans="1:4" s="170" customFormat="1" x14ac:dyDescent="0.35">
      <c r="A379" s="115">
        <v>44236</v>
      </c>
      <c r="B379" s="170">
        <f t="shared" si="6"/>
        <v>522665</v>
      </c>
      <c r="C379" s="197">
        <v>1934</v>
      </c>
      <c r="D379" s="81">
        <f t="shared" si="5"/>
        <v>2219.4285714285716</v>
      </c>
    </row>
    <row r="380" spans="1:4" s="170" customFormat="1" x14ac:dyDescent="0.35">
      <c r="A380" s="115">
        <v>44237</v>
      </c>
      <c r="B380" s="170">
        <f t="shared" si="6"/>
        <v>524913</v>
      </c>
      <c r="C380" s="197">
        <v>2248</v>
      </c>
      <c r="D380" s="81">
        <f t="shared" si="5"/>
        <v>2075.2857142857142</v>
      </c>
    </row>
    <row r="381" spans="1:4" s="170" customFormat="1" x14ac:dyDescent="0.35">
      <c r="A381" s="115">
        <v>44238</v>
      </c>
      <c r="B381" s="170">
        <f t="shared" si="6"/>
        <v>527000</v>
      </c>
      <c r="C381" s="197">
        <v>2087</v>
      </c>
      <c r="D381" s="81">
        <f t="shared" si="5"/>
        <v>1958.2857142857142</v>
      </c>
    </row>
    <row r="382" spans="1:4" s="170" customFormat="1" x14ac:dyDescent="0.35">
      <c r="A382" s="115">
        <v>44239</v>
      </c>
      <c r="B382" s="170">
        <f t="shared" si="6"/>
        <v>528688</v>
      </c>
      <c r="C382" s="197">
        <v>1688</v>
      </c>
      <c r="D382" s="81">
        <f t="shared" si="5"/>
        <v>1843.1428571428571</v>
      </c>
    </row>
    <row r="383" spans="1:4" s="170" customFormat="1" x14ac:dyDescent="0.35">
      <c r="A383" s="115">
        <v>44240</v>
      </c>
      <c r="B383" s="170">
        <f t="shared" si="6"/>
        <v>529794</v>
      </c>
      <c r="C383" s="197">
        <v>1106</v>
      </c>
      <c r="D383" s="81">
        <f t="shared" si="5"/>
        <v>1788.8571428571429</v>
      </c>
    </row>
    <row r="384" spans="1:4" s="170" customFormat="1" x14ac:dyDescent="0.35">
      <c r="A384" s="115">
        <v>44241</v>
      </c>
      <c r="B384" s="170">
        <f t="shared" si="6"/>
        <v>530599</v>
      </c>
      <c r="C384" s="197">
        <v>805</v>
      </c>
      <c r="D384" s="81">
        <f t="shared" si="5"/>
        <v>1786.7142857142858</v>
      </c>
    </row>
    <row r="385" spans="1:4" s="170" customFormat="1" x14ac:dyDescent="0.35">
      <c r="A385" s="115">
        <v>44242</v>
      </c>
      <c r="B385" s="170">
        <f t="shared" si="6"/>
        <v>532235</v>
      </c>
      <c r="C385" s="197">
        <v>1636</v>
      </c>
      <c r="D385" s="81">
        <f t="shared" si="5"/>
        <v>1643.4285714285713</v>
      </c>
    </row>
    <row r="386" spans="1:4" s="170" customFormat="1" x14ac:dyDescent="0.35">
      <c r="A386" s="115">
        <v>44243</v>
      </c>
      <c r="B386" s="170">
        <f t="shared" si="6"/>
        <v>534157</v>
      </c>
      <c r="C386" s="197">
        <v>1922</v>
      </c>
      <c r="D386" s="81">
        <f t="shared" si="5"/>
        <v>1641.7142857142858</v>
      </c>
    </row>
    <row r="387" spans="1:4" s="170" customFormat="1" x14ac:dyDescent="0.35">
      <c r="A387" s="115">
        <v>44244</v>
      </c>
      <c r="B387" s="170">
        <f t="shared" si="6"/>
        <v>536023</v>
      </c>
      <c r="C387" s="197">
        <v>1866</v>
      </c>
      <c r="D387" s="81">
        <f t="shared" si="5"/>
        <v>1587.1428571428571</v>
      </c>
    </row>
    <row r="388" spans="1:4" s="170" customFormat="1" x14ac:dyDescent="0.35">
      <c r="A388" s="115">
        <v>44245</v>
      </c>
      <c r="B388" s="170">
        <f t="shared" si="6"/>
        <v>537722</v>
      </c>
      <c r="C388" s="197">
        <v>1699</v>
      </c>
      <c r="D388" s="81">
        <f t="shared" si="5"/>
        <v>1531.7142857142858</v>
      </c>
    </row>
    <row r="389" spans="1:4" s="170" customFormat="1" x14ac:dyDescent="0.35">
      <c r="A389" s="115">
        <v>44246</v>
      </c>
      <c r="B389" s="170">
        <f t="shared" si="6"/>
        <v>539153</v>
      </c>
      <c r="C389" s="197">
        <v>1431</v>
      </c>
      <c r="D389" s="81">
        <f t="shared" si="5"/>
        <v>1495</v>
      </c>
    </row>
    <row r="390" spans="1:4" s="170" customFormat="1" x14ac:dyDescent="0.35">
      <c r="A390" s="115">
        <v>44247</v>
      </c>
      <c r="B390" s="170">
        <f t="shared" si="6"/>
        <v>540183</v>
      </c>
      <c r="C390" s="197">
        <v>1030</v>
      </c>
      <c r="D390" s="81">
        <f t="shared" si="5"/>
        <v>1484.1428571428571</v>
      </c>
    </row>
    <row r="391" spans="1:4" s="170" customFormat="1" x14ac:dyDescent="0.35">
      <c r="A391" s="115">
        <v>44248</v>
      </c>
      <c r="B391" s="170">
        <f t="shared" si="6"/>
        <v>541108</v>
      </c>
      <c r="C391" s="197">
        <v>925</v>
      </c>
      <c r="D391" s="81">
        <f t="shared" si="5"/>
        <v>1501.2857142857142</v>
      </c>
    </row>
    <row r="392" spans="1:4" s="170" customFormat="1" x14ac:dyDescent="0.35">
      <c r="A392" s="115">
        <v>44249</v>
      </c>
      <c r="B392" s="170">
        <f t="shared" si="6"/>
        <v>543209</v>
      </c>
      <c r="C392" s="197">
        <v>2101</v>
      </c>
      <c r="D392" s="81">
        <f t="shared" si="5"/>
        <v>1567.7142857142858</v>
      </c>
    </row>
    <row r="393" spans="1:4" s="170" customFormat="1" x14ac:dyDescent="0.35">
      <c r="A393" s="115">
        <v>44250</v>
      </c>
      <c r="B393" s="170">
        <f t="shared" si="6"/>
        <v>545028</v>
      </c>
      <c r="C393" s="197">
        <v>1819</v>
      </c>
      <c r="D393" s="81">
        <f t="shared" si="5"/>
        <v>1553</v>
      </c>
    </row>
    <row r="394" spans="1:4" s="170" customFormat="1" x14ac:dyDescent="0.35">
      <c r="A394" s="115">
        <v>44251</v>
      </c>
      <c r="B394" s="170">
        <f t="shared" si="6"/>
        <v>546704</v>
      </c>
      <c r="C394" s="197">
        <v>1676</v>
      </c>
      <c r="D394" s="81">
        <f t="shared" si="5"/>
        <v>1525.8571428571429</v>
      </c>
    </row>
    <row r="395" spans="1:4" s="170" customFormat="1" x14ac:dyDescent="0.35">
      <c r="A395" s="115">
        <v>44252</v>
      </c>
      <c r="B395" s="170">
        <f t="shared" si="6"/>
        <v>548287</v>
      </c>
      <c r="C395" s="197">
        <v>1583</v>
      </c>
      <c r="D395" s="81">
        <f t="shared" si="5"/>
        <v>1509.2857142857142</v>
      </c>
    </row>
    <row r="396" spans="1:4" s="170" customFormat="1" x14ac:dyDescent="0.35">
      <c r="A396" s="115">
        <v>44253</v>
      </c>
      <c r="B396" s="170">
        <f t="shared" si="6"/>
        <v>549715</v>
      </c>
      <c r="C396" s="197">
        <v>1428</v>
      </c>
      <c r="D396" s="81">
        <f t="shared" si="5"/>
        <v>1508.8571428571429</v>
      </c>
    </row>
    <row r="397" spans="1:4" s="170" customFormat="1" x14ac:dyDescent="0.35">
      <c r="A397" s="115">
        <v>44254</v>
      </c>
      <c r="B397" s="170">
        <f t="shared" si="6"/>
        <v>550678</v>
      </c>
      <c r="C397" s="197">
        <v>963</v>
      </c>
      <c r="D397" s="81">
        <f t="shared" si="5"/>
        <v>1499.2857142857142</v>
      </c>
    </row>
    <row r="398" spans="1:4" s="170" customFormat="1" x14ac:dyDescent="0.35">
      <c r="A398" s="115">
        <v>44255</v>
      </c>
      <c r="B398" s="170">
        <f t="shared" si="6"/>
        <v>551530</v>
      </c>
      <c r="C398" s="197">
        <v>852</v>
      </c>
      <c r="D398" s="81">
        <f t="shared" si="5"/>
        <v>1488.8571428571429</v>
      </c>
    </row>
    <row r="399" spans="1:4" s="170" customFormat="1" x14ac:dyDescent="0.35">
      <c r="A399" s="115">
        <v>44256</v>
      </c>
      <c r="B399" s="170">
        <f t="shared" si="6"/>
        <v>553314</v>
      </c>
      <c r="C399" s="197">
        <v>1784</v>
      </c>
      <c r="D399" s="81">
        <f t="shared" si="5"/>
        <v>1443.5714285714287</v>
      </c>
    </row>
    <row r="400" spans="1:4" s="170" customFormat="1" x14ac:dyDescent="0.35">
      <c r="A400" s="115">
        <v>44257</v>
      </c>
      <c r="B400" s="170">
        <f t="shared" si="6"/>
        <v>554743</v>
      </c>
      <c r="C400" s="197">
        <v>1429</v>
      </c>
      <c r="D400" s="81">
        <f t="shared" si="5"/>
        <v>1387.8571428571429</v>
      </c>
    </row>
    <row r="401" spans="1:4" s="170" customFormat="1" x14ac:dyDescent="0.35">
      <c r="A401" s="115">
        <v>44258</v>
      </c>
      <c r="B401" s="170">
        <f t="shared" si="6"/>
        <v>556311</v>
      </c>
      <c r="C401" s="197">
        <v>1568</v>
      </c>
      <c r="D401" s="81">
        <f t="shared" si="5"/>
        <v>1372.4285714285713</v>
      </c>
    </row>
    <row r="402" spans="1:4" s="170" customFormat="1" x14ac:dyDescent="0.35">
      <c r="A402" s="115">
        <v>44259</v>
      </c>
      <c r="B402" s="170">
        <f t="shared" si="6"/>
        <v>557838</v>
      </c>
      <c r="C402" s="197">
        <v>1527</v>
      </c>
      <c r="D402" s="81">
        <f t="shared" ref="D402:D505" si="7">AVERAGE(C396:C402)</f>
        <v>1364.4285714285713</v>
      </c>
    </row>
    <row r="403" spans="1:4" s="170" customFormat="1" x14ac:dyDescent="0.35">
      <c r="A403" s="115">
        <v>44260</v>
      </c>
      <c r="B403" s="170">
        <f t="shared" si="6"/>
        <v>559203</v>
      </c>
      <c r="C403" s="197">
        <v>1365</v>
      </c>
      <c r="D403" s="81">
        <f t="shared" si="7"/>
        <v>1355.4285714285713</v>
      </c>
    </row>
    <row r="404" spans="1:4" s="170" customFormat="1" x14ac:dyDescent="0.35">
      <c r="A404" s="115">
        <v>44261</v>
      </c>
      <c r="B404" s="170">
        <f t="shared" si="6"/>
        <v>560067</v>
      </c>
      <c r="C404" s="197">
        <v>864</v>
      </c>
      <c r="D404" s="81">
        <f t="shared" si="7"/>
        <v>1341.2857142857142</v>
      </c>
    </row>
    <row r="405" spans="1:4" s="170" customFormat="1" x14ac:dyDescent="0.35">
      <c r="A405" s="115">
        <v>44262</v>
      </c>
      <c r="B405" s="170">
        <f t="shared" si="6"/>
        <v>560808</v>
      </c>
      <c r="C405" s="197">
        <v>741</v>
      </c>
      <c r="D405" s="81">
        <f t="shared" si="7"/>
        <v>1325.4285714285713</v>
      </c>
    </row>
    <row r="406" spans="1:4" s="170" customFormat="1" x14ac:dyDescent="0.35">
      <c r="A406" s="115">
        <v>44263</v>
      </c>
      <c r="B406" s="170">
        <f t="shared" si="6"/>
        <v>562562</v>
      </c>
      <c r="C406" s="197">
        <v>1754</v>
      </c>
      <c r="D406" s="81">
        <f t="shared" si="7"/>
        <v>1321.1428571428571</v>
      </c>
    </row>
    <row r="407" spans="1:4" s="170" customFormat="1" x14ac:dyDescent="0.35">
      <c r="A407" s="115">
        <v>44264</v>
      </c>
      <c r="B407" s="170">
        <f t="shared" si="6"/>
        <v>564147</v>
      </c>
      <c r="C407" s="197">
        <v>1585</v>
      </c>
      <c r="D407" s="81">
        <f t="shared" si="7"/>
        <v>1343.4285714285713</v>
      </c>
    </row>
    <row r="408" spans="1:4" s="170" customFormat="1" x14ac:dyDescent="0.35">
      <c r="A408" s="115">
        <v>44265</v>
      </c>
      <c r="B408" s="170">
        <f t="shared" si="6"/>
        <v>565678</v>
      </c>
      <c r="C408" s="197">
        <v>1531</v>
      </c>
      <c r="D408" s="81">
        <f t="shared" si="7"/>
        <v>1338.1428571428571</v>
      </c>
    </row>
    <row r="409" spans="1:4" s="170" customFormat="1" x14ac:dyDescent="0.35">
      <c r="A409" s="115">
        <v>44266</v>
      </c>
      <c r="B409" s="170">
        <f t="shared" si="6"/>
        <v>567275</v>
      </c>
      <c r="C409" s="197">
        <v>1597</v>
      </c>
      <c r="D409" s="81">
        <f t="shared" si="7"/>
        <v>1348.1428571428571</v>
      </c>
    </row>
    <row r="410" spans="1:4" s="170" customFormat="1" x14ac:dyDescent="0.35">
      <c r="A410" s="115">
        <v>44267</v>
      </c>
      <c r="B410" s="170">
        <f t="shared" si="6"/>
        <v>568707</v>
      </c>
      <c r="C410" s="197">
        <v>1432</v>
      </c>
      <c r="D410" s="81">
        <f t="shared" si="7"/>
        <v>1357.7142857142858</v>
      </c>
    </row>
    <row r="411" spans="1:4" s="170" customFormat="1" x14ac:dyDescent="0.35">
      <c r="A411" s="115">
        <v>44268</v>
      </c>
      <c r="B411" s="170">
        <f t="shared" si="6"/>
        <v>569777</v>
      </c>
      <c r="C411" s="197">
        <v>1070</v>
      </c>
      <c r="D411" s="81">
        <f t="shared" si="7"/>
        <v>1387.1428571428571</v>
      </c>
    </row>
    <row r="412" spans="1:4" s="170" customFormat="1" x14ac:dyDescent="0.35">
      <c r="A412" s="115">
        <v>44269</v>
      </c>
      <c r="B412" s="170">
        <f t="shared" si="6"/>
        <v>570606</v>
      </c>
      <c r="C412" s="197">
        <v>829</v>
      </c>
      <c r="D412" s="81">
        <f t="shared" si="7"/>
        <v>1399.7142857142858</v>
      </c>
    </row>
    <row r="413" spans="1:4" s="170" customFormat="1" x14ac:dyDescent="0.35">
      <c r="A413" s="115">
        <v>44270</v>
      </c>
      <c r="B413" s="170">
        <f t="shared" si="6"/>
        <v>572590</v>
      </c>
      <c r="C413" s="197">
        <v>1984</v>
      </c>
      <c r="D413" s="81">
        <f t="shared" si="7"/>
        <v>1432.5714285714287</v>
      </c>
    </row>
    <row r="414" spans="1:4" s="170" customFormat="1" x14ac:dyDescent="0.35">
      <c r="A414" s="115">
        <v>44271</v>
      </c>
      <c r="B414" s="170">
        <f t="shared" si="6"/>
        <v>574395</v>
      </c>
      <c r="C414" s="197">
        <v>1805</v>
      </c>
      <c r="D414" s="81">
        <f t="shared" si="7"/>
        <v>1464</v>
      </c>
    </row>
    <row r="415" spans="1:4" s="170" customFormat="1" x14ac:dyDescent="0.35">
      <c r="A415" s="115">
        <v>44272</v>
      </c>
      <c r="B415" s="170">
        <f t="shared" si="6"/>
        <v>576256</v>
      </c>
      <c r="C415" s="197">
        <v>1861</v>
      </c>
      <c r="D415" s="81">
        <f t="shared" si="7"/>
        <v>1511.1428571428571</v>
      </c>
    </row>
    <row r="416" spans="1:4" s="170" customFormat="1" x14ac:dyDescent="0.35">
      <c r="A416" s="115">
        <v>44273</v>
      </c>
      <c r="B416" s="170">
        <f t="shared" si="6"/>
        <v>578181</v>
      </c>
      <c r="C416" s="197">
        <v>1925</v>
      </c>
      <c r="D416" s="81">
        <f t="shared" si="7"/>
        <v>1558</v>
      </c>
    </row>
    <row r="417" spans="1:4" s="170" customFormat="1" x14ac:dyDescent="0.35">
      <c r="A417" s="115">
        <v>44274</v>
      </c>
      <c r="B417" s="170">
        <f t="shared" si="6"/>
        <v>579929</v>
      </c>
      <c r="C417" s="197">
        <v>1748</v>
      </c>
      <c r="D417" s="81">
        <f t="shared" si="7"/>
        <v>1603.1428571428571</v>
      </c>
    </row>
    <row r="418" spans="1:4" s="170" customFormat="1" x14ac:dyDescent="0.35">
      <c r="A418" s="115">
        <v>44275</v>
      </c>
      <c r="B418" s="170">
        <f t="shared" si="6"/>
        <v>581162</v>
      </c>
      <c r="C418" s="197">
        <v>1233</v>
      </c>
      <c r="D418" s="81">
        <f t="shared" si="7"/>
        <v>1626.4285714285713</v>
      </c>
    </row>
    <row r="419" spans="1:4" s="170" customFormat="1" x14ac:dyDescent="0.35">
      <c r="A419" s="115">
        <v>44276</v>
      </c>
      <c r="B419" s="170">
        <f t="shared" si="6"/>
        <v>582204</v>
      </c>
      <c r="C419" s="197">
        <v>1042</v>
      </c>
      <c r="D419" s="81">
        <f t="shared" si="7"/>
        <v>1656.8571428571429</v>
      </c>
    </row>
    <row r="420" spans="1:4" s="170" customFormat="1" x14ac:dyDescent="0.35">
      <c r="A420" s="115">
        <v>44277</v>
      </c>
      <c r="B420" s="170">
        <f t="shared" si="6"/>
        <v>584570</v>
      </c>
      <c r="C420" s="197">
        <v>2366</v>
      </c>
      <c r="D420" s="81">
        <f t="shared" si="7"/>
        <v>1711.4285714285713</v>
      </c>
    </row>
    <row r="421" spans="1:4" s="170" customFormat="1" x14ac:dyDescent="0.35">
      <c r="A421" s="115">
        <v>44278</v>
      </c>
      <c r="B421" s="170">
        <f t="shared" ref="B421:B479" si="8">(B420+C421)</f>
        <v>586686</v>
      </c>
      <c r="C421" s="197">
        <v>2116</v>
      </c>
      <c r="D421" s="81">
        <f t="shared" si="7"/>
        <v>1755.8571428571429</v>
      </c>
    </row>
    <row r="422" spans="1:4" s="170" customFormat="1" x14ac:dyDescent="0.35">
      <c r="A422" s="115">
        <v>44279</v>
      </c>
      <c r="B422" s="170">
        <f t="shared" si="8"/>
        <v>588968</v>
      </c>
      <c r="C422" s="197">
        <v>2282</v>
      </c>
      <c r="D422" s="81">
        <f t="shared" si="7"/>
        <v>1816</v>
      </c>
    </row>
    <row r="423" spans="1:4" s="170" customFormat="1" x14ac:dyDescent="0.35">
      <c r="A423" s="115">
        <v>44280</v>
      </c>
      <c r="B423" s="170">
        <f t="shared" si="8"/>
        <v>591348</v>
      </c>
      <c r="C423" s="197">
        <v>2380</v>
      </c>
      <c r="D423" s="81">
        <f t="shared" si="7"/>
        <v>1881</v>
      </c>
    </row>
    <row r="424" spans="1:4" s="170" customFormat="1" x14ac:dyDescent="0.35">
      <c r="A424" s="115">
        <v>44281</v>
      </c>
      <c r="B424" s="170">
        <f t="shared" si="8"/>
        <v>593488</v>
      </c>
      <c r="C424" s="197">
        <v>2140</v>
      </c>
      <c r="D424" s="81">
        <f t="shared" si="7"/>
        <v>1937</v>
      </c>
    </row>
    <row r="425" spans="1:4" s="170" customFormat="1" x14ac:dyDescent="0.35">
      <c r="A425" s="115">
        <v>44282</v>
      </c>
      <c r="B425" s="170">
        <f t="shared" si="8"/>
        <v>594883</v>
      </c>
      <c r="C425" s="197">
        <v>1395</v>
      </c>
      <c r="D425" s="81">
        <f t="shared" si="7"/>
        <v>1960.1428571428571</v>
      </c>
    </row>
    <row r="426" spans="1:4" s="170" customFormat="1" x14ac:dyDescent="0.35">
      <c r="A426" s="115">
        <v>44283</v>
      </c>
      <c r="B426" s="170">
        <f t="shared" si="8"/>
        <v>596007</v>
      </c>
      <c r="C426" s="197">
        <v>1124</v>
      </c>
      <c r="D426" s="81">
        <f t="shared" si="7"/>
        <v>1971.8571428571429</v>
      </c>
    </row>
    <row r="427" spans="1:4" s="170" customFormat="1" x14ac:dyDescent="0.35">
      <c r="A427" s="115">
        <v>44284</v>
      </c>
      <c r="B427" s="170">
        <f t="shared" si="8"/>
        <v>598606</v>
      </c>
      <c r="C427" s="197">
        <v>2599</v>
      </c>
      <c r="D427" s="81">
        <f t="shared" si="7"/>
        <v>2005.1428571428571</v>
      </c>
    </row>
    <row r="428" spans="1:4" s="170" customFormat="1" x14ac:dyDescent="0.35">
      <c r="A428" s="115">
        <v>44285</v>
      </c>
      <c r="B428" s="170">
        <f t="shared" si="8"/>
        <v>600910</v>
      </c>
      <c r="C428" s="197">
        <v>2304</v>
      </c>
      <c r="D428" s="81">
        <f t="shared" si="7"/>
        <v>2032</v>
      </c>
    </row>
    <row r="429" spans="1:4" s="170" customFormat="1" x14ac:dyDescent="0.35">
      <c r="A429" s="115">
        <v>44286</v>
      </c>
      <c r="B429" s="170">
        <f t="shared" si="8"/>
        <v>603248</v>
      </c>
      <c r="C429" s="197">
        <v>2338</v>
      </c>
      <c r="D429" s="81">
        <f t="shared" si="7"/>
        <v>2040</v>
      </c>
    </row>
    <row r="430" spans="1:4" s="170" customFormat="1" x14ac:dyDescent="0.35">
      <c r="A430" s="115">
        <v>44287</v>
      </c>
      <c r="B430" s="170">
        <f t="shared" si="8"/>
        <v>605490</v>
      </c>
      <c r="C430" s="197">
        <v>2242</v>
      </c>
      <c r="D430" s="81">
        <f t="shared" si="7"/>
        <v>2020.2857142857142</v>
      </c>
    </row>
    <row r="431" spans="1:4" s="170" customFormat="1" x14ac:dyDescent="0.35">
      <c r="A431" s="115">
        <v>44288</v>
      </c>
      <c r="B431" s="170">
        <f t="shared" si="8"/>
        <v>607362</v>
      </c>
      <c r="C431" s="197">
        <v>1872</v>
      </c>
      <c r="D431" s="81">
        <f t="shared" si="7"/>
        <v>1982</v>
      </c>
    </row>
    <row r="432" spans="1:4" s="170" customFormat="1" x14ac:dyDescent="0.35">
      <c r="A432" s="115">
        <v>44289</v>
      </c>
      <c r="B432" s="170">
        <f t="shared" si="8"/>
        <v>608626</v>
      </c>
      <c r="C432" s="197">
        <v>1264</v>
      </c>
      <c r="D432" s="81">
        <f t="shared" si="7"/>
        <v>1963.2857142857142</v>
      </c>
    </row>
    <row r="433" spans="1:4" s="170" customFormat="1" x14ac:dyDescent="0.35">
      <c r="A433" s="115">
        <v>44290</v>
      </c>
      <c r="B433" s="170">
        <f t="shared" si="8"/>
        <v>609383</v>
      </c>
      <c r="C433" s="197">
        <v>757</v>
      </c>
      <c r="D433" s="81">
        <f t="shared" si="7"/>
        <v>1910.8571428571429</v>
      </c>
    </row>
    <row r="434" spans="1:4" s="170" customFormat="1" x14ac:dyDescent="0.35">
      <c r="A434" s="115">
        <v>44291</v>
      </c>
      <c r="B434" s="170">
        <f t="shared" si="8"/>
        <v>611856</v>
      </c>
      <c r="C434" s="197">
        <v>2473</v>
      </c>
      <c r="D434" s="81">
        <f t="shared" si="7"/>
        <v>1892.8571428571429</v>
      </c>
    </row>
    <row r="435" spans="1:4" s="170" customFormat="1" x14ac:dyDescent="0.35">
      <c r="A435" s="115">
        <v>44292</v>
      </c>
      <c r="B435" s="170">
        <f t="shared" si="8"/>
        <v>614019</v>
      </c>
      <c r="C435" s="197">
        <v>2163</v>
      </c>
      <c r="D435" s="81">
        <f t="shared" si="7"/>
        <v>1872.7142857142858</v>
      </c>
    </row>
    <row r="436" spans="1:4" s="170" customFormat="1" x14ac:dyDescent="0.35">
      <c r="A436" s="115">
        <v>44293</v>
      </c>
      <c r="B436" s="170">
        <f t="shared" si="8"/>
        <v>616240</v>
      </c>
      <c r="C436" s="197">
        <v>2221</v>
      </c>
      <c r="D436" s="81">
        <f t="shared" si="7"/>
        <v>1856</v>
      </c>
    </row>
    <row r="437" spans="1:4" s="170" customFormat="1" x14ac:dyDescent="0.35">
      <c r="A437" s="115">
        <v>44294</v>
      </c>
      <c r="B437" s="170">
        <f t="shared" si="8"/>
        <v>618428</v>
      </c>
      <c r="C437" s="197">
        <v>2188</v>
      </c>
      <c r="D437" s="81">
        <f t="shared" si="7"/>
        <v>1848.2857142857142</v>
      </c>
    </row>
    <row r="438" spans="1:4" s="170" customFormat="1" x14ac:dyDescent="0.35">
      <c r="A438" s="115">
        <v>44295</v>
      </c>
      <c r="B438" s="170">
        <f t="shared" si="8"/>
        <v>620315</v>
      </c>
      <c r="C438" s="197">
        <v>1887</v>
      </c>
      <c r="D438" s="81">
        <f t="shared" si="7"/>
        <v>1850.4285714285713</v>
      </c>
    </row>
    <row r="439" spans="1:4" s="170" customFormat="1" x14ac:dyDescent="0.35">
      <c r="A439" s="115">
        <v>44296</v>
      </c>
      <c r="B439" s="170">
        <f t="shared" si="8"/>
        <v>621685</v>
      </c>
      <c r="C439" s="197">
        <v>1370</v>
      </c>
      <c r="D439" s="81">
        <f t="shared" si="7"/>
        <v>1865.5714285714287</v>
      </c>
    </row>
    <row r="440" spans="1:4" s="170" customFormat="1" x14ac:dyDescent="0.35">
      <c r="A440" s="115">
        <v>44297</v>
      </c>
      <c r="B440" s="170">
        <f t="shared" si="8"/>
        <v>622628</v>
      </c>
      <c r="C440" s="197">
        <v>943</v>
      </c>
      <c r="D440" s="81">
        <f t="shared" si="7"/>
        <v>1892.1428571428571</v>
      </c>
    </row>
    <row r="441" spans="1:4" s="170" customFormat="1" x14ac:dyDescent="0.35">
      <c r="A441" s="115">
        <v>44298</v>
      </c>
      <c r="B441" s="170">
        <f t="shared" si="8"/>
        <v>624831</v>
      </c>
      <c r="C441" s="197">
        <v>2203</v>
      </c>
      <c r="D441" s="81">
        <f t="shared" si="7"/>
        <v>1853.5714285714287</v>
      </c>
    </row>
    <row r="442" spans="1:4" s="170" customFormat="1" x14ac:dyDescent="0.35">
      <c r="A442" s="115">
        <v>44299</v>
      </c>
      <c r="B442" s="170">
        <f t="shared" si="8"/>
        <v>626722</v>
      </c>
      <c r="C442" s="197">
        <v>1891</v>
      </c>
      <c r="D442" s="81">
        <f t="shared" si="7"/>
        <v>1814.7142857142858</v>
      </c>
    </row>
    <row r="443" spans="1:4" s="170" customFormat="1" x14ac:dyDescent="0.35">
      <c r="A443" s="115">
        <v>44300</v>
      </c>
      <c r="B443" s="170">
        <f t="shared" si="8"/>
        <v>628587</v>
      </c>
      <c r="C443" s="197">
        <v>1865</v>
      </c>
      <c r="D443" s="81">
        <f t="shared" si="7"/>
        <v>1763.8571428571429</v>
      </c>
    </row>
    <row r="444" spans="1:4" s="170" customFormat="1" x14ac:dyDescent="0.35">
      <c r="A444" s="115">
        <v>44301</v>
      </c>
      <c r="B444" s="170">
        <f t="shared" si="8"/>
        <v>630258</v>
      </c>
      <c r="C444" s="197">
        <v>1671</v>
      </c>
      <c r="D444" s="81">
        <f t="shared" si="7"/>
        <v>1690</v>
      </c>
    </row>
    <row r="445" spans="1:4" s="170" customFormat="1" x14ac:dyDescent="0.35">
      <c r="A445" s="115">
        <v>44302</v>
      </c>
      <c r="B445" s="170">
        <f t="shared" si="8"/>
        <v>631647</v>
      </c>
      <c r="C445" s="197">
        <v>1389</v>
      </c>
      <c r="D445" s="81">
        <f t="shared" si="7"/>
        <v>1618.8571428571429</v>
      </c>
    </row>
    <row r="446" spans="1:4" s="170" customFormat="1" x14ac:dyDescent="0.35">
      <c r="A446" s="115">
        <v>44303</v>
      </c>
      <c r="B446" s="170">
        <f t="shared" si="8"/>
        <v>632717</v>
      </c>
      <c r="C446" s="197">
        <v>1070</v>
      </c>
      <c r="D446" s="81">
        <f t="shared" si="7"/>
        <v>1576</v>
      </c>
    </row>
    <row r="447" spans="1:4" s="170" customFormat="1" x14ac:dyDescent="0.35">
      <c r="A447" s="115">
        <v>44304</v>
      </c>
      <c r="B447" s="170">
        <f t="shared" si="8"/>
        <v>633506</v>
      </c>
      <c r="C447" s="197">
        <v>789</v>
      </c>
      <c r="D447" s="81">
        <f t="shared" si="7"/>
        <v>1554</v>
      </c>
    </row>
    <row r="448" spans="1:4" s="170" customFormat="1" x14ac:dyDescent="0.35">
      <c r="A448" s="115">
        <v>44305</v>
      </c>
      <c r="B448" s="170">
        <f t="shared" si="8"/>
        <v>635053</v>
      </c>
      <c r="C448" s="197">
        <v>1547</v>
      </c>
      <c r="D448" s="81">
        <f t="shared" si="7"/>
        <v>1460.2857142857142</v>
      </c>
    </row>
    <row r="449" spans="1:4" s="170" customFormat="1" x14ac:dyDescent="0.35">
      <c r="A449" s="115">
        <v>44306</v>
      </c>
      <c r="B449" s="170">
        <f t="shared" si="8"/>
        <v>636500</v>
      </c>
      <c r="C449" s="197">
        <v>1447</v>
      </c>
      <c r="D449" s="81">
        <f t="shared" si="7"/>
        <v>1396.8571428571429</v>
      </c>
    </row>
    <row r="450" spans="1:4" s="170" customFormat="1" x14ac:dyDescent="0.35">
      <c r="A450" s="115">
        <v>44307</v>
      </c>
      <c r="B450" s="170">
        <f t="shared" si="8"/>
        <v>637895</v>
      </c>
      <c r="C450" s="197">
        <v>1395</v>
      </c>
      <c r="D450" s="81">
        <f t="shared" si="7"/>
        <v>1329.7142857142858</v>
      </c>
    </row>
    <row r="451" spans="1:4" s="170" customFormat="1" x14ac:dyDescent="0.35">
      <c r="A451" s="115">
        <v>44308</v>
      </c>
      <c r="B451" s="170">
        <f t="shared" si="8"/>
        <v>639256</v>
      </c>
      <c r="C451" s="197">
        <v>1361</v>
      </c>
      <c r="D451" s="81">
        <f t="shared" si="7"/>
        <v>1285.4285714285713</v>
      </c>
    </row>
    <row r="452" spans="1:4" s="170" customFormat="1" x14ac:dyDescent="0.35">
      <c r="A452" s="115">
        <v>44309</v>
      </c>
      <c r="B452" s="170">
        <f t="shared" si="8"/>
        <v>640430</v>
      </c>
      <c r="C452" s="197">
        <v>1174</v>
      </c>
      <c r="D452" s="81">
        <f t="shared" si="7"/>
        <v>1254.7142857142858</v>
      </c>
    </row>
    <row r="453" spans="1:4" s="170" customFormat="1" x14ac:dyDescent="0.35">
      <c r="A453" s="115">
        <v>44310</v>
      </c>
      <c r="B453" s="170">
        <f t="shared" si="8"/>
        <v>641193</v>
      </c>
      <c r="C453" s="197">
        <v>763</v>
      </c>
      <c r="D453" s="81">
        <f t="shared" si="7"/>
        <v>1210.8571428571429</v>
      </c>
    </row>
    <row r="454" spans="1:4" s="170" customFormat="1" x14ac:dyDescent="0.35">
      <c r="A454" s="115">
        <v>44311</v>
      </c>
      <c r="B454" s="170">
        <f t="shared" si="8"/>
        <v>641834</v>
      </c>
      <c r="C454" s="197">
        <v>641</v>
      </c>
      <c r="D454" s="81">
        <f t="shared" si="7"/>
        <v>1189.7142857142858</v>
      </c>
    </row>
    <row r="455" spans="1:4" s="170" customFormat="1" x14ac:dyDescent="0.35">
      <c r="A455" s="115">
        <v>44312</v>
      </c>
      <c r="B455" s="170">
        <f t="shared" si="8"/>
        <v>643377</v>
      </c>
      <c r="C455" s="197">
        <v>1543</v>
      </c>
      <c r="D455" s="81">
        <f t="shared" si="7"/>
        <v>1189.1428571428571</v>
      </c>
    </row>
    <row r="456" spans="1:4" s="170" customFormat="1" x14ac:dyDescent="0.35">
      <c r="A456" s="115">
        <v>44313</v>
      </c>
      <c r="B456" s="170">
        <f t="shared" si="8"/>
        <v>644647</v>
      </c>
      <c r="C456" s="197">
        <v>1270</v>
      </c>
      <c r="D456" s="81">
        <f t="shared" si="7"/>
        <v>1163.8571428571429</v>
      </c>
    </row>
    <row r="457" spans="1:4" s="170" customFormat="1" x14ac:dyDescent="0.35">
      <c r="A457" s="115">
        <v>44314</v>
      </c>
      <c r="B457" s="170">
        <f t="shared" si="8"/>
        <v>645776</v>
      </c>
      <c r="C457" s="197">
        <v>1129</v>
      </c>
      <c r="D457" s="81">
        <f t="shared" si="7"/>
        <v>1125.8571428571429</v>
      </c>
    </row>
    <row r="458" spans="1:4" s="170" customFormat="1" x14ac:dyDescent="0.35">
      <c r="A458" s="115">
        <v>44315</v>
      </c>
      <c r="B458" s="170">
        <f t="shared" si="8"/>
        <v>646774</v>
      </c>
      <c r="C458" s="197">
        <v>998</v>
      </c>
      <c r="D458" s="81">
        <f t="shared" si="7"/>
        <v>1074</v>
      </c>
    </row>
    <row r="459" spans="1:4" s="170" customFormat="1" x14ac:dyDescent="0.35">
      <c r="A459" s="115">
        <v>44316</v>
      </c>
      <c r="B459" s="170">
        <f t="shared" si="8"/>
        <v>647715</v>
      </c>
      <c r="C459" s="197">
        <v>941</v>
      </c>
      <c r="D459" s="81">
        <f t="shared" si="7"/>
        <v>1040.7142857142858</v>
      </c>
    </row>
    <row r="460" spans="1:4" s="170" customFormat="1" x14ac:dyDescent="0.35">
      <c r="A460" s="115">
        <v>44317</v>
      </c>
      <c r="B460" s="170">
        <f t="shared" si="8"/>
        <v>648305</v>
      </c>
      <c r="C460" s="197">
        <v>590</v>
      </c>
      <c r="D460" s="81">
        <f t="shared" si="7"/>
        <v>1016</v>
      </c>
    </row>
    <row r="461" spans="1:4" s="170" customFormat="1" x14ac:dyDescent="0.35">
      <c r="A461" s="115">
        <v>44318</v>
      </c>
      <c r="B461" s="170">
        <f t="shared" si="8"/>
        <v>648779</v>
      </c>
      <c r="C461" s="197">
        <v>474</v>
      </c>
      <c r="D461" s="81">
        <f t="shared" si="7"/>
        <v>992.14285714285711</v>
      </c>
    </row>
    <row r="462" spans="1:4" s="170" customFormat="1" x14ac:dyDescent="0.35">
      <c r="A462" s="115">
        <v>44319</v>
      </c>
      <c r="B462" s="170">
        <f t="shared" si="8"/>
        <v>649783</v>
      </c>
      <c r="C462" s="197">
        <v>1004</v>
      </c>
      <c r="D462" s="81">
        <f t="shared" si="7"/>
        <v>915.14285714285711</v>
      </c>
    </row>
    <row r="463" spans="1:4" s="170" customFormat="1" x14ac:dyDescent="0.35">
      <c r="A463" s="115">
        <v>44320</v>
      </c>
      <c r="B463" s="170">
        <f t="shared" si="8"/>
        <v>650681</v>
      </c>
      <c r="C463" s="197">
        <v>898</v>
      </c>
      <c r="D463" s="81">
        <f t="shared" si="7"/>
        <v>862</v>
      </c>
    </row>
    <row r="464" spans="1:4" s="170" customFormat="1" x14ac:dyDescent="0.35">
      <c r="A464" s="115">
        <v>44321</v>
      </c>
      <c r="B464" s="170">
        <f t="shared" si="8"/>
        <v>651555</v>
      </c>
      <c r="C464" s="197">
        <v>874</v>
      </c>
      <c r="D464" s="81">
        <f t="shared" si="7"/>
        <v>825.57142857142856</v>
      </c>
    </row>
    <row r="465" spans="1:4" s="170" customFormat="1" x14ac:dyDescent="0.35">
      <c r="A465" s="115">
        <v>44322</v>
      </c>
      <c r="B465" s="170">
        <f t="shared" si="8"/>
        <v>652337</v>
      </c>
      <c r="C465" s="197">
        <v>782</v>
      </c>
      <c r="D465" s="81">
        <f t="shared" si="7"/>
        <v>794.71428571428567</v>
      </c>
    </row>
    <row r="466" spans="1:4" s="170" customFormat="1" x14ac:dyDescent="0.35">
      <c r="A466" s="115">
        <v>44323</v>
      </c>
      <c r="B466" s="170">
        <f t="shared" si="8"/>
        <v>653022</v>
      </c>
      <c r="C466" s="197">
        <v>685</v>
      </c>
      <c r="D466" s="81">
        <f t="shared" si="7"/>
        <v>758.14285714285711</v>
      </c>
    </row>
    <row r="467" spans="1:4" s="170" customFormat="1" x14ac:dyDescent="0.35">
      <c r="A467" s="115">
        <v>44324</v>
      </c>
      <c r="B467" s="170">
        <f t="shared" si="8"/>
        <v>653445</v>
      </c>
      <c r="C467" s="197">
        <v>423</v>
      </c>
      <c r="D467" s="81">
        <f t="shared" si="7"/>
        <v>734.28571428571433</v>
      </c>
    </row>
    <row r="468" spans="1:4" s="170" customFormat="1" x14ac:dyDescent="0.35">
      <c r="A468" s="115">
        <v>44325</v>
      </c>
      <c r="B468" s="170">
        <f t="shared" si="8"/>
        <v>653727</v>
      </c>
      <c r="C468" s="197">
        <v>282</v>
      </c>
      <c r="D468" s="81">
        <f t="shared" si="7"/>
        <v>706.85714285714289</v>
      </c>
    </row>
    <row r="469" spans="1:4" s="170" customFormat="1" x14ac:dyDescent="0.35">
      <c r="A469" s="115">
        <v>44326</v>
      </c>
      <c r="B469" s="170">
        <f t="shared" si="8"/>
        <v>654448</v>
      </c>
      <c r="C469" s="197">
        <v>721</v>
      </c>
      <c r="D469" s="81">
        <f t="shared" si="7"/>
        <v>666.42857142857144</v>
      </c>
    </row>
    <row r="470" spans="1:4" s="170" customFormat="1" x14ac:dyDescent="0.35">
      <c r="A470" s="115">
        <v>44327</v>
      </c>
      <c r="B470" s="170">
        <f t="shared" si="8"/>
        <v>655025</v>
      </c>
      <c r="C470" s="197">
        <v>577</v>
      </c>
      <c r="D470" s="81">
        <f t="shared" si="7"/>
        <v>620.57142857142856</v>
      </c>
    </row>
    <row r="471" spans="1:4" s="170" customFormat="1" x14ac:dyDescent="0.35">
      <c r="A471" s="115">
        <v>44328</v>
      </c>
      <c r="B471" s="170">
        <f t="shared" si="8"/>
        <v>655619</v>
      </c>
      <c r="C471" s="197">
        <v>594</v>
      </c>
      <c r="D471" s="81">
        <f t="shared" si="7"/>
        <v>580.57142857142856</v>
      </c>
    </row>
    <row r="472" spans="1:4" s="170" customFormat="1" x14ac:dyDescent="0.35">
      <c r="A472" s="115">
        <v>44329</v>
      </c>
      <c r="B472" s="170">
        <f t="shared" si="8"/>
        <v>656162</v>
      </c>
      <c r="C472" s="197">
        <v>543</v>
      </c>
      <c r="D472" s="81">
        <f t="shared" si="7"/>
        <v>546.42857142857144</v>
      </c>
    </row>
    <row r="473" spans="1:4" s="170" customFormat="1" x14ac:dyDescent="0.35">
      <c r="A473" s="115">
        <v>44330</v>
      </c>
      <c r="B473" s="170">
        <f t="shared" si="8"/>
        <v>656627</v>
      </c>
      <c r="C473" s="197">
        <v>465</v>
      </c>
      <c r="D473" s="81">
        <f t="shared" si="7"/>
        <v>515</v>
      </c>
    </row>
    <row r="474" spans="1:4" s="170" customFormat="1" x14ac:dyDescent="0.35">
      <c r="A474" s="115">
        <v>44331</v>
      </c>
      <c r="B474" s="170">
        <f t="shared" si="8"/>
        <v>656925</v>
      </c>
      <c r="C474" s="197">
        <v>298</v>
      </c>
      <c r="D474" s="81">
        <f t="shared" si="7"/>
        <v>497.14285714285717</v>
      </c>
    </row>
    <row r="475" spans="1:4" s="170" customFormat="1" x14ac:dyDescent="0.35">
      <c r="A475" s="115">
        <v>44332</v>
      </c>
      <c r="B475" s="170">
        <f t="shared" si="8"/>
        <v>657166</v>
      </c>
      <c r="C475" s="197">
        <v>241</v>
      </c>
      <c r="D475" s="81">
        <f t="shared" si="7"/>
        <v>491.28571428571428</v>
      </c>
    </row>
    <row r="476" spans="1:4" s="170" customFormat="1" x14ac:dyDescent="0.35">
      <c r="A476" s="115">
        <v>44333</v>
      </c>
      <c r="B476" s="170">
        <f t="shared" si="8"/>
        <v>657683</v>
      </c>
      <c r="C476" s="197">
        <v>517</v>
      </c>
      <c r="D476" s="81">
        <f t="shared" si="7"/>
        <v>462.14285714285717</v>
      </c>
    </row>
    <row r="477" spans="1:4" s="170" customFormat="1" x14ac:dyDescent="0.35">
      <c r="A477" s="115">
        <v>44334</v>
      </c>
      <c r="B477" s="170">
        <f t="shared" si="8"/>
        <v>658141</v>
      </c>
      <c r="C477" s="197">
        <v>458</v>
      </c>
      <c r="D477" s="81">
        <f t="shared" si="7"/>
        <v>445.14285714285717</v>
      </c>
    </row>
    <row r="478" spans="1:4" s="170" customFormat="1" x14ac:dyDescent="0.35">
      <c r="A478" s="115">
        <v>44335</v>
      </c>
      <c r="B478" s="170">
        <f t="shared" si="8"/>
        <v>658553</v>
      </c>
      <c r="C478" s="197">
        <v>412</v>
      </c>
      <c r="D478" s="81">
        <f t="shared" si="7"/>
        <v>419.14285714285717</v>
      </c>
    </row>
    <row r="479" spans="1:4" s="170" customFormat="1" x14ac:dyDescent="0.35">
      <c r="A479" s="115">
        <v>44336</v>
      </c>
      <c r="B479" s="170">
        <f t="shared" si="8"/>
        <v>658937</v>
      </c>
      <c r="C479" s="197">
        <v>384</v>
      </c>
      <c r="D479" s="81">
        <f t="shared" si="7"/>
        <v>396.42857142857144</v>
      </c>
    </row>
    <row r="480" spans="1:4" s="170" customFormat="1" x14ac:dyDescent="0.35">
      <c r="A480" s="115">
        <v>44337</v>
      </c>
      <c r="B480" s="170">
        <f t="shared" ref="B480:B543" si="9">(B479+C480)</f>
        <v>659251</v>
      </c>
      <c r="C480" s="197">
        <v>314</v>
      </c>
      <c r="D480" s="81">
        <f t="shared" si="7"/>
        <v>374.85714285714283</v>
      </c>
    </row>
    <row r="481" spans="1:4" s="170" customFormat="1" x14ac:dyDescent="0.35">
      <c r="A481" s="115">
        <v>44338</v>
      </c>
      <c r="B481" s="170">
        <f t="shared" si="9"/>
        <v>659420</v>
      </c>
      <c r="C481" s="197">
        <v>169</v>
      </c>
      <c r="D481" s="81">
        <f t="shared" si="7"/>
        <v>356.42857142857144</v>
      </c>
    </row>
    <row r="482" spans="1:4" s="170" customFormat="1" x14ac:dyDescent="0.35">
      <c r="A482" s="115">
        <v>44339</v>
      </c>
      <c r="B482" s="170">
        <f t="shared" si="9"/>
        <v>659565</v>
      </c>
      <c r="C482" s="197">
        <v>145</v>
      </c>
      <c r="D482" s="81">
        <f t="shared" si="7"/>
        <v>342.71428571428572</v>
      </c>
    </row>
    <row r="483" spans="1:4" s="170" customFormat="1" x14ac:dyDescent="0.35">
      <c r="A483" s="115">
        <v>44340</v>
      </c>
      <c r="B483" s="170">
        <f t="shared" si="9"/>
        <v>659847</v>
      </c>
      <c r="C483" s="197">
        <v>282</v>
      </c>
      <c r="D483" s="81">
        <f t="shared" si="7"/>
        <v>309.14285714285717</v>
      </c>
    </row>
    <row r="484" spans="1:4" s="170" customFormat="1" x14ac:dyDescent="0.35">
      <c r="A484" s="115">
        <v>44341</v>
      </c>
      <c r="B484" s="170">
        <f t="shared" si="9"/>
        <v>660104</v>
      </c>
      <c r="C484" s="197">
        <v>257</v>
      </c>
      <c r="D484" s="81">
        <f t="shared" si="7"/>
        <v>280.42857142857144</v>
      </c>
    </row>
    <row r="485" spans="1:4" s="170" customFormat="1" x14ac:dyDescent="0.35">
      <c r="A485" s="115">
        <v>44342</v>
      </c>
      <c r="B485" s="170">
        <f t="shared" si="9"/>
        <v>660340</v>
      </c>
      <c r="C485" s="197">
        <v>236</v>
      </c>
      <c r="D485" s="81">
        <f t="shared" si="7"/>
        <v>255.28571428571428</v>
      </c>
    </row>
    <row r="486" spans="1:4" x14ac:dyDescent="0.35">
      <c r="A486" s="115">
        <v>44343</v>
      </c>
      <c r="B486" s="170">
        <f t="shared" si="9"/>
        <v>660556</v>
      </c>
      <c r="C486" s="197">
        <v>216</v>
      </c>
      <c r="D486" s="81">
        <f t="shared" si="7"/>
        <v>231.28571428571428</v>
      </c>
    </row>
    <row r="487" spans="1:4" x14ac:dyDescent="0.35">
      <c r="A487" s="115">
        <v>44344</v>
      </c>
      <c r="B487" s="170">
        <f t="shared" si="9"/>
        <v>660710</v>
      </c>
      <c r="C487" s="197">
        <v>154</v>
      </c>
      <c r="D487" s="81">
        <f t="shared" si="7"/>
        <v>208.42857142857142</v>
      </c>
    </row>
    <row r="488" spans="1:4" x14ac:dyDescent="0.35">
      <c r="A488" s="115">
        <v>44345</v>
      </c>
      <c r="B488" s="170">
        <f t="shared" si="9"/>
        <v>660803</v>
      </c>
      <c r="C488" s="197">
        <v>93</v>
      </c>
      <c r="D488" s="81">
        <f t="shared" si="7"/>
        <v>197.57142857142858</v>
      </c>
    </row>
    <row r="489" spans="1:4" x14ac:dyDescent="0.35">
      <c r="A489" s="115">
        <v>44346</v>
      </c>
      <c r="B489" s="170">
        <f t="shared" si="9"/>
        <v>660885</v>
      </c>
      <c r="C489" s="197">
        <v>82</v>
      </c>
      <c r="D489" s="81">
        <f t="shared" si="7"/>
        <v>188.57142857142858</v>
      </c>
    </row>
    <row r="490" spans="1:4" x14ac:dyDescent="0.35">
      <c r="A490" s="115">
        <v>44347</v>
      </c>
      <c r="B490" s="170">
        <f t="shared" si="9"/>
        <v>660967</v>
      </c>
      <c r="C490" s="197">
        <v>82</v>
      </c>
      <c r="D490" s="81">
        <f t="shared" si="7"/>
        <v>160</v>
      </c>
    </row>
    <row r="491" spans="1:4" x14ac:dyDescent="0.35">
      <c r="A491" s="115">
        <v>44348</v>
      </c>
      <c r="B491" s="170">
        <f t="shared" si="9"/>
        <v>661152</v>
      </c>
      <c r="C491" s="197">
        <v>185</v>
      </c>
      <c r="D491" s="81">
        <f t="shared" si="7"/>
        <v>149.71428571428572</v>
      </c>
    </row>
    <row r="492" spans="1:4" x14ac:dyDescent="0.35">
      <c r="A492" s="115">
        <v>44349</v>
      </c>
      <c r="B492" s="170">
        <f t="shared" si="9"/>
        <v>661330</v>
      </c>
      <c r="C492" s="197">
        <v>178</v>
      </c>
      <c r="D492" s="81">
        <f t="shared" si="7"/>
        <v>141.42857142857142</v>
      </c>
    </row>
    <row r="493" spans="1:4" x14ac:dyDescent="0.35">
      <c r="A493" s="115">
        <v>44350</v>
      </c>
      <c r="B493" s="170">
        <f t="shared" si="9"/>
        <v>661526</v>
      </c>
      <c r="C493" s="197">
        <v>196</v>
      </c>
      <c r="D493" s="81">
        <f t="shared" si="7"/>
        <v>138.57142857142858</v>
      </c>
    </row>
    <row r="494" spans="1:4" x14ac:dyDescent="0.35">
      <c r="A494" s="115">
        <v>44351</v>
      </c>
      <c r="B494" s="170">
        <f t="shared" si="9"/>
        <v>661682</v>
      </c>
      <c r="C494" s="197">
        <v>156</v>
      </c>
      <c r="D494" s="81">
        <f t="shared" si="7"/>
        <v>138.85714285714286</v>
      </c>
    </row>
    <row r="495" spans="1:4" x14ac:dyDescent="0.35">
      <c r="A495" s="115">
        <v>44352</v>
      </c>
      <c r="B495" s="170">
        <f t="shared" si="9"/>
        <v>661742</v>
      </c>
      <c r="C495" s="197">
        <v>60</v>
      </c>
      <c r="D495" s="81">
        <f t="shared" si="7"/>
        <v>134.14285714285714</v>
      </c>
    </row>
    <row r="496" spans="1:4" x14ac:dyDescent="0.35">
      <c r="A496" s="115">
        <v>44353</v>
      </c>
      <c r="B496" s="170">
        <f t="shared" si="9"/>
        <v>661802</v>
      </c>
      <c r="C496" s="197">
        <v>60</v>
      </c>
      <c r="D496" s="81">
        <f t="shared" si="7"/>
        <v>131</v>
      </c>
    </row>
    <row r="497" spans="1:4" x14ac:dyDescent="0.35">
      <c r="A497" s="115">
        <v>44354</v>
      </c>
      <c r="B497" s="170">
        <f t="shared" si="9"/>
        <v>661942</v>
      </c>
      <c r="C497" s="197">
        <v>140</v>
      </c>
      <c r="D497" s="81">
        <f t="shared" si="7"/>
        <v>139.28571428571428</v>
      </c>
    </row>
    <row r="498" spans="1:4" x14ac:dyDescent="0.35">
      <c r="A498" s="115">
        <v>44355</v>
      </c>
      <c r="B498" s="170">
        <f t="shared" si="9"/>
        <v>662060</v>
      </c>
      <c r="C498" s="197">
        <v>118</v>
      </c>
      <c r="D498" s="81">
        <f t="shared" si="7"/>
        <v>129.71428571428572</v>
      </c>
    </row>
    <row r="499" spans="1:4" x14ac:dyDescent="0.35">
      <c r="A499" s="115">
        <v>44356</v>
      </c>
      <c r="B499" s="170">
        <f t="shared" si="9"/>
        <v>662154</v>
      </c>
      <c r="C499" s="197">
        <v>94</v>
      </c>
      <c r="D499" s="81">
        <f t="shared" si="7"/>
        <v>117.71428571428571</v>
      </c>
    </row>
    <row r="500" spans="1:4" x14ac:dyDescent="0.35">
      <c r="A500" s="115">
        <v>44357</v>
      </c>
      <c r="B500" s="170">
        <f t="shared" si="9"/>
        <v>662274</v>
      </c>
      <c r="C500" s="197">
        <v>120</v>
      </c>
      <c r="D500" s="81">
        <f t="shared" si="7"/>
        <v>106.85714285714286</v>
      </c>
    </row>
    <row r="501" spans="1:4" x14ac:dyDescent="0.35">
      <c r="A501" s="115">
        <v>44358</v>
      </c>
      <c r="B501" s="170">
        <f t="shared" si="9"/>
        <v>662367</v>
      </c>
      <c r="C501" s="197">
        <v>93</v>
      </c>
      <c r="D501" s="81">
        <f t="shared" si="7"/>
        <v>97.857142857142861</v>
      </c>
    </row>
    <row r="502" spans="1:4" x14ac:dyDescent="0.35">
      <c r="A502" s="115">
        <v>44359</v>
      </c>
      <c r="B502" s="170">
        <f t="shared" si="9"/>
        <v>662424</v>
      </c>
      <c r="C502" s="197">
        <v>57</v>
      </c>
      <c r="D502" s="81">
        <f t="shared" si="7"/>
        <v>97.428571428571431</v>
      </c>
    </row>
    <row r="503" spans="1:4" x14ac:dyDescent="0.35">
      <c r="A503" s="115">
        <v>44360</v>
      </c>
      <c r="B503" s="170">
        <f t="shared" si="9"/>
        <v>662465</v>
      </c>
      <c r="C503" s="197">
        <v>41</v>
      </c>
      <c r="D503" s="81">
        <f t="shared" si="7"/>
        <v>94.714285714285708</v>
      </c>
    </row>
    <row r="504" spans="1:4" x14ac:dyDescent="0.35">
      <c r="A504" s="115">
        <v>44361</v>
      </c>
      <c r="B504" s="170">
        <f t="shared" si="9"/>
        <v>662563</v>
      </c>
      <c r="C504" s="197">
        <v>98</v>
      </c>
      <c r="D504" s="81">
        <f t="shared" si="7"/>
        <v>88.714285714285708</v>
      </c>
    </row>
    <row r="505" spans="1:4" x14ac:dyDescent="0.35">
      <c r="A505" s="115">
        <v>44362</v>
      </c>
      <c r="B505" s="170">
        <f t="shared" si="9"/>
        <v>662651</v>
      </c>
      <c r="C505" s="197">
        <v>88</v>
      </c>
      <c r="D505" s="81">
        <f t="shared" si="7"/>
        <v>84.428571428571431</v>
      </c>
    </row>
    <row r="506" spans="1:4" s="170" customFormat="1" x14ac:dyDescent="0.35">
      <c r="A506" s="115">
        <v>44363</v>
      </c>
      <c r="B506" s="170">
        <f t="shared" si="9"/>
        <v>662733</v>
      </c>
      <c r="C506" s="197">
        <v>82</v>
      </c>
      <c r="D506" s="81">
        <f t="shared" ref="D506:D509" si="10">AVERAGE(C500:C506)</f>
        <v>82.714285714285708</v>
      </c>
    </row>
    <row r="507" spans="1:4" x14ac:dyDescent="0.35">
      <c r="A507" s="115">
        <v>44364</v>
      </c>
      <c r="B507" s="170">
        <f t="shared" si="9"/>
        <v>662810</v>
      </c>
      <c r="C507" s="197">
        <v>77</v>
      </c>
      <c r="D507" s="81">
        <f t="shared" si="10"/>
        <v>76.571428571428569</v>
      </c>
    </row>
    <row r="508" spans="1:4" x14ac:dyDescent="0.35">
      <c r="A508" s="115">
        <v>44365</v>
      </c>
      <c r="B508" s="170">
        <f t="shared" si="9"/>
        <v>662882</v>
      </c>
      <c r="C508" s="197">
        <v>72</v>
      </c>
      <c r="D508" s="81">
        <f t="shared" si="10"/>
        <v>73.571428571428569</v>
      </c>
    </row>
    <row r="509" spans="1:4" x14ac:dyDescent="0.35">
      <c r="A509" s="115">
        <v>44366</v>
      </c>
      <c r="B509" s="170">
        <f t="shared" si="9"/>
        <v>662930</v>
      </c>
      <c r="C509" s="197">
        <v>48</v>
      </c>
      <c r="D509" s="81">
        <f t="shared" si="10"/>
        <v>72.285714285714292</v>
      </c>
    </row>
    <row r="510" spans="1:4" x14ac:dyDescent="0.35">
      <c r="A510" s="115">
        <v>44367</v>
      </c>
      <c r="B510" s="170">
        <f t="shared" si="9"/>
        <v>662961</v>
      </c>
      <c r="C510" s="197">
        <v>31</v>
      </c>
      <c r="D510" s="81">
        <f t="shared" ref="D510:D574" si="11">AVERAGE(C504:C510)</f>
        <v>70.857142857142861</v>
      </c>
    </row>
    <row r="511" spans="1:4" x14ac:dyDescent="0.35">
      <c r="A511" s="115">
        <v>44368</v>
      </c>
      <c r="B511" s="170">
        <f t="shared" si="9"/>
        <v>663030</v>
      </c>
      <c r="C511" s="197">
        <v>69</v>
      </c>
      <c r="D511" s="81">
        <f t="shared" si="11"/>
        <v>66.714285714285708</v>
      </c>
    </row>
    <row r="512" spans="1:4" x14ac:dyDescent="0.35">
      <c r="A512" s="115">
        <v>44369</v>
      </c>
      <c r="B512" s="170">
        <f t="shared" si="9"/>
        <v>663116</v>
      </c>
      <c r="C512" s="197">
        <v>86</v>
      </c>
      <c r="D512" s="81">
        <f t="shared" si="11"/>
        <v>66.428571428571431</v>
      </c>
    </row>
    <row r="513" spans="1:4" x14ac:dyDescent="0.35">
      <c r="A513" s="115">
        <v>44370</v>
      </c>
      <c r="B513" s="170">
        <f t="shared" si="9"/>
        <v>663185</v>
      </c>
      <c r="C513" s="197">
        <v>69</v>
      </c>
      <c r="D513" s="81">
        <f t="shared" si="11"/>
        <v>64.571428571428569</v>
      </c>
    </row>
    <row r="514" spans="1:4" x14ac:dyDescent="0.35">
      <c r="A514" s="115">
        <v>44371</v>
      </c>
      <c r="B514" s="170">
        <f t="shared" si="9"/>
        <v>663269</v>
      </c>
      <c r="C514" s="197">
        <v>84</v>
      </c>
      <c r="D514" s="81">
        <f t="shared" si="11"/>
        <v>65.571428571428569</v>
      </c>
    </row>
    <row r="515" spans="1:4" x14ac:dyDescent="0.35">
      <c r="A515" s="115">
        <v>44372</v>
      </c>
      <c r="B515" s="170">
        <f t="shared" si="9"/>
        <v>663330</v>
      </c>
      <c r="C515" s="197">
        <v>61</v>
      </c>
      <c r="D515" s="81">
        <f t="shared" si="11"/>
        <v>64</v>
      </c>
    </row>
    <row r="516" spans="1:4" x14ac:dyDescent="0.35">
      <c r="A516" s="115">
        <v>44373</v>
      </c>
      <c r="B516" s="170">
        <f t="shared" si="9"/>
        <v>663390</v>
      </c>
      <c r="C516" s="197">
        <v>60</v>
      </c>
      <c r="D516" s="81">
        <f t="shared" si="11"/>
        <v>65.714285714285708</v>
      </c>
    </row>
    <row r="517" spans="1:4" x14ac:dyDescent="0.35">
      <c r="A517" s="115">
        <v>44374</v>
      </c>
      <c r="B517" s="170">
        <f t="shared" si="9"/>
        <v>663450</v>
      </c>
      <c r="C517" s="197">
        <v>60</v>
      </c>
      <c r="D517" s="81">
        <f t="shared" si="11"/>
        <v>69.857142857142861</v>
      </c>
    </row>
    <row r="518" spans="1:4" x14ac:dyDescent="0.35">
      <c r="A518" s="115">
        <v>44375</v>
      </c>
      <c r="B518" s="170">
        <f t="shared" si="9"/>
        <v>663546</v>
      </c>
      <c r="C518" s="197">
        <v>96</v>
      </c>
      <c r="D518" s="81">
        <f t="shared" si="11"/>
        <v>73.714285714285708</v>
      </c>
    </row>
    <row r="519" spans="1:4" x14ac:dyDescent="0.35">
      <c r="A519" s="115">
        <v>44376</v>
      </c>
      <c r="B519" s="170">
        <f t="shared" si="9"/>
        <v>663627</v>
      </c>
      <c r="C519" s="197">
        <v>81</v>
      </c>
      <c r="D519" s="81">
        <f t="shared" si="11"/>
        <v>73</v>
      </c>
    </row>
    <row r="520" spans="1:4" x14ac:dyDescent="0.35">
      <c r="A520" s="115">
        <v>44377</v>
      </c>
      <c r="B520" s="177">
        <f t="shared" si="9"/>
        <v>663712</v>
      </c>
      <c r="C520" s="197">
        <v>85</v>
      </c>
      <c r="D520" s="81">
        <f t="shared" si="11"/>
        <v>75.285714285714292</v>
      </c>
    </row>
    <row r="521" spans="1:4" x14ac:dyDescent="0.35">
      <c r="A521" s="115">
        <v>44378</v>
      </c>
      <c r="B521" s="177">
        <f t="shared" si="9"/>
        <v>663815</v>
      </c>
      <c r="C521" s="197">
        <v>103</v>
      </c>
      <c r="D521" s="81">
        <f t="shared" si="11"/>
        <v>78</v>
      </c>
    </row>
    <row r="522" spans="1:4" x14ac:dyDescent="0.35">
      <c r="A522" s="115">
        <v>44379</v>
      </c>
      <c r="B522" s="177">
        <f t="shared" si="9"/>
        <v>663901</v>
      </c>
      <c r="C522" s="197">
        <v>86</v>
      </c>
      <c r="D522" s="81">
        <f t="shared" si="11"/>
        <v>81.571428571428569</v>
      </c>
    </row>
    <row r="523" spans="1:4" x14ac:dyDescent="0.35">
      <c r="A523" s="115">
        <v>44380</v>
      </c>
      <c r="B523" s="177">
        <f t="shared" si="9"/>
        <v>663942</v>
      </c>
      <c r="C523" s="197">
        <v>41</v>
      </c>
      <c r="D523" s="81">
        <f t="shared" si="11"/>
        <v>78.857142857142861</v>
      </c>
    </row>
    <row r="524" spans="1:4" x14ac:dyDescent="0.35">
      <c r="A524" s="115">
        <v>44381</v>
      </c>
      <c r="B524" s="177">
        <f t="shared" si="9"/>
        <v>663975</v>
      </c>
      <c r="C524" s="197">
        <v>33</v>
      </c>
      <c r="D524" s="81">
        <f t="shared" si="11"/>
        <v>75</v>
      </c>
    </row>
    <row r="525" spans="1:4" x14ac:dyDescent="0.35">
      <c r="A525" s="115">
        <v>44382</v>
      </c>
      <c r="B525" s="177">
        <f t="shared" si="9"/>
        <v>664058</v>
      </c>
      <c r="C525" s="197">
        <v>83</v>
      </c>
      <c r="D525" s="81">
        <f t="shared" si="11"/>
        <v>73.142857142857139</v>
      </c>
    </row>
    <row r="526" spans="1:4" x14ac:dyDescent="0.35">
      <c r="A526" s="115">
        <v>44383</v>
      </c>
      <c r="B526" s="177">
        <f t="shared" si="9"/>
        <v>664190</v>
      </c>
      <c r="C526" s="197">
        <v>132</v>
      </c>
      <c r="D526" s="81">
        <f t="shared" si="11"/>
        <v>80.428571428571431</v>
      </c>
    </row>
    <row r="527" spans="1:4" x14ac:dyDescent="0.35">
      <c r="A527" s="115">
        <v>44384</v>
      </c>
      <c r="B527" s="177">
        <f t="shared" si="9"/>
        <v>664345</v>
      </c>
      <c r="C527" s="197">
        <v>155</v>
      </c>
      <c r="D527" s="81">
        <f t="shared" si="11"/>
        <v>90.428571428571431</v>
      </c>
    </row>
    <row r="528" spans="1:4" x14ac:dyDescent="0.35">
      <c r="A528" s="115">
        <v>44385</v>
      </c>
      <c r="B528" s="177">
        <f t="shared" si="9"/>
        <v>664503</v>
      </c>
      <c r="C528" s="197">
        <v>158</v>
      </c>
      <c r="D528" s="81">
        <f t="shared" si="11"/>
        <v>98.285714285714292</v>
      </c>
    </row>
    <row r="529" spans="1:4" x14ac:dyDescent="0.35">
      <c r="A529" s="115">
        <v>44386</v>
      </c>
      <c r="B529" s="177">
        <f t="shared" si="9"/>
        <v>664647</v>
      </c>
      <c r="C529" s="197">
        <v>144</v>
      </c>
      <c r="D529" s="81">
        <f t="shared" si="11"/>
        <v>106.57142857142857</v>
      </c>
    </row>
    <row r="530" spans="1:4" x14ac:dyDescent="0.35">
      <c r="A530" s="115">
        <v>44387</v>
      </c>
      <c r="B530" s="177">
        <f t="shared" si="9"/>
        <v>664766</v>
      </c>
      <c r="C530" s="197">
        <v>119</v>
      </c>
      <c r="D530" s="81">
        <f t="shared" si="11"/>
        <v>117.71428571428571</v>
      </c>
    </row>
    <row r="531" spans="1:4" x14ac:dyDescent="0.35">
      <c r="A531" s="115">
        <v>44388</v>
      </c>
      <c r="B531" s="177">
        <f t="shared" si="9"/>
        <v>664898</v>
      </c>
      <c r="C531" s="197">
        <v>132</v>
      </c>
      <c r="D531" s="81">
        <f t="shared" si="11"/>
        <v>131.85714285714286</v>
      </c>
    </row>
    <row r="532" spans="1:4" x14ac:dyDescent="0.35">
      <c r="A532" s="115">
        <v>44389</v>
      </c>
      <c r="B532" s="177">
        <f t="shared" si="9"/>
        <v>665161</v>
      </c>
      <c r="C532" s="197">
        <v>263</v>
      </c>
      <c r="D532" s="81">
        <f t="shared" si="11"/>
        <v>157.57142857142858</v>
      </c>
    </row>
    <row r="533" spans="1:4" x14ac:dyDescent="0.35">
      <c r="A533" s="115">
        <v>44390</v>
      </c>
      <c r="B533" s="177">
        <f t="shared" si="9"/>
        <v>665429</v>
      </c>
      <c r="C533" s="197">
        <v>268</v>
      </c>
      <c r="D533" s="81">
        <f t="shared" si="11"/>
        <v>177</v>
      </c>
    </row>
    <row r="534" spans="1:4" x14ac:dyDescent="0.35">
      <c r="A534" s="115">
        <v>44391</v>
      </c>
      <c r="B534" s="197">
        <f t="shared" si="9"/>
        <v>665740</v>
      </c>
      <c r="C534" s="197">
        <v>311</v>
      </c>
      <c r="D534" s="81">
        <f t="shared" si="11"/>
        <v>199.28571428571428</v>
      </c>
    </row>
    <row r="535" spans="1:4" x14ac:dyDescent="0.35">
      <c r="A535" s="115">
        <v>44392</v>
      </c>
      <c r="B535" s="197">
        <f t="shared" si="9"/>
        <v>666064</v>
      </c>
      <c r="C535" s="197">
        <v>324</v>
      </c>
      <c r="D535" s="81">
        <f t="shared" si="11"/>
        <v>223</v>
      </c>
    </row>
    <row r="536" spans="1:4" x14ac:dyDescent="0.35">
      <c r="A536" s="115">
        <v>44393</v>
      </c>
      <c r="B536" s="197">
        <f t="shared" si="9"/>
        <v>666383</v>
      </c>
      <c r="C536" s="197">
        <v>319</v>
      </c>
      <c r="D536" s="81">
        <f t="shared" si="11"/>
        <v>248</v>
      </c>
    </row>
    <row r="537" spans="1:4" x14ac:dyDescent="0.35">
      <c r="A537" s="115">
        <v>44394</v>
      </c>
      <c r="B537" s="197">
        <f t="shared" si="9"/>
        <v>666614</v>
      </c>
      <c r="C537" s="197">
        <v>231</v>
      </c>
      <c r="D537" s="81">
        <f t="shared" si="11"/>
        <v>264</v>
      </c>
    </row>
    <row r="538" spans="1:4" x14ac:dyDescent="0.35">
      <c r="A538" s="115">
        <v>44395</v>
      </c>
      <c r="B538" s="197">
        <f t="shared" si="9"/>
        <v>666857</v>
      </c>
      <c r="C538" s="197">
        <v>243</v>
      </c>
      <c r="D538" s="81">
        <f t="shared" si="11"/>
        <v>279.85714285714283</v>
      </c>
    </row>
    <row r="539" spans="1:4" x14ac:dyDescent="0.35">
      <c r="A539" s="115">
        <v>44396</v>
      </c>
      <c r="B539" s="197">
        <f t="shared" si="9"/>
        <v>667373</v>
      </c>
      <c r="C539" s="197">
        <v>516</v>
      </c>
      <c r="D539" s="81">
        <f t="shared" si="11"/>
        <v>316</v>
      </c>
    </row>
    <row r="540" spans="1:4" x14ac:dyDescent="0.35">
      <c r="A540" s="115">
        <v>44397</v>
      </c>
      <c r="B540" s="197">
        <f t="shared" si="9"/>
        <v>667891</v>
      </c>
      <c r="C540" s="197">
        <v>518</v>
      </c>
      <c r="D540" s="81">
        <f t="shared" si="11"/>
        <v>351.71428571428572</v>
      </c>
    </row>
    <row r="541" spans="1:4" x14ac:dyDescent="0.35">
      <c r="A541" s="115">
        <v>44398</v>
      </c>
      <c r="B541" s="197">
        <f t="shared" si="9"/>
        <v>668483</v>
      </c>
      <c r="C541" s="197">
        <v>592</v>
      </c>
      <c r="D541" s="81">
        <f t="shared" si="11"/>
        <v>391.85714285714283</v>
      </c>
    </row>
    <row r="542" spans="1:4" x14ac:dyDescent="0.35">
      <c r="A542" s="115">
        <v>44399</v>
      </c>
      <c r="B542" s="197">
        <f t="shared" si="9"/>
        <v>669072</v>
      </c>
      <c r="C542" s="197">
        <v>589</v>
      </c>
      <c r="D542" s="81">
        <f t="shared" si="11"/>
        <v>429.71428571428572</v>
      </c>
    </row>
    <row r="543" spans="1:4" x14ac:dyDescent="0.35">
      <c r="A543" s="115">
        <v>44400</v>
      </c>
      <c r="B543" s="197">
        <f t="shared" si="9"/>
        <v>669580</v>
      </c>
      <c r="C543" s="197">
        <v>508</v>
      </c>
      <c r="D543" s="81">
        <f t="shared" si="11"/>
        <v>456.71428571428572</v>
      </c>
    </row>
    <row r="544" spans="1:4" x14ac:dyDescent="0.35">
      <c r="A544" s="115">
        <v>44401</v>
      </c>
      <c r="B544" s="197">
        <f t="shared" ref="B544:B574" si="12">(B543+C544)</f>
        <v>669964</v>
      </c>
      <c r="C544" s="197">
        <v>384</v>
      </c>
      <c r="D544" s="81">
        <f t="shared" si="11"/>
        <v>478.57142857142856</v>
      </c>
    </row>
    <row r="545" spans="1:4" x14ac:dyDescent="0.35">
      <c r="A545" s="115">
        <v>44402</v>
      </c>
      <c r="B545" s="197">
        <f t="shared" si="12"/>
        <v>670369</v>
      </c>
      <c r="C545" s="197">
        <v>405</v>
      </c>
      <c r="D545" s="81">
        <f t="shared" si="11"/>
        <v>501.71428571428572</v>
      </c>
    </row>
    <row r="546" spans="1:4" x14ac:dyDescent="0.35">
      <c r="A546" s="115">
        <v>44403</v>
      </c>
      <c r="B546" s="197">
        <f t="shared" si="12"/>
        <v>671082</v>
      </c>
      <c r="C546" s="197">
        <v>713</v>
      </c>
      <c r="D546" s="81">
        <f t="shared" si="11"/>
        <v>529.85714285714289</v>
      </c>
    </row>
    <row r="547" spans="1:4" x14ac:dyDescent="0.35">
      <c r="A547" s="115">
        <v>44404</v>
      </c>
      <c r="B547" s="197">
        <f t="shared" si="12"/>
        <v>671846</v>
      </c>
      <c r="C547" s="197">
        <v>764</v>
      </c>
      <c r="D547" s="81">
        <f t="shared" si="11"/>
        <v>565</v>
      </c>
    </row>
    <row r="548" spans="1:4" x14ac:dyDescent="0.35">
      <c r="A548" s="115">
        <v>44405</v>
      </c>
      <c r="B548" s="197">
        <f t="shared" si="12"/>
        <v>672674</v>
      </c>
      <c r="C548" s="197">
        <v>828</v>
      </c>
      <c r="D548" s="81">
        <f t="shared" si="11"/>
        <v>598.71428571428567</v>
      </c>
    </row>
    <row r="549" spans="1:4" x14ac:dyDescent="0.35">
      <c r="A549" s="115">
        <v>44406</v>
      </c>
      <c r="B549" s="197">
        <f t="shared" si="12"/>
        <v>673578</v>
      </c>
      <c r="C549" s="197">
        <v>904</v>
      </c>
      <c r="D549" s="81">
        <f t="shared" si="11"/>
        <v>643.71428571428567</v>
      </c>
    </row>
    <row r="550" spans="1:4" x14ac:dyDescent="0.35">
      <c r="A550" s="115">
        <v>44407</v>
      </c>
      <c r="B550" s="197">
        <f t="shared" si="12"/>
        <v>674369</v>
      </c>
      <c r="C550" s="197">
        <v>791</v>
      </c>
      <c r="D550" s="81">
        <f t="shared" si="11"/>
        <v>684.14285714285711</v>
      </c>
    </row>
    <row r="551" spans="1:4" x14ac:dyDescent="0.35">
      <c r="A551" s="115">
        <v>44408</v>
      </c>
      <c r="B551" s="197">
        <f t="shared" si="12"/>
        <v>674994</v>
      </c>
      <c r="C551" s="197">
        <v>625</v>
      </c>
      <c r="D551" s="81">
        <f t="shared" si="11"/>
        <v>718.57142857142856</v>
      </c>
    </row>
    <row r="552" spans="1:4" x14ac:dyDescent="0.35">
      <c r="A552" s="115">
        <v>44409</v>
      </c>
      <c r="B552" s="197">
        <f t="shared" si="12"/>
        <v>675565</v>
      </c>
      <c r="C552" s="197">
        <v>571</v>
      </c>
      <c r="D552" s="81">
        <f t="shared" si="11"/>
        <v>742.28571428571433</v>
      </c>
    </row>
    <row r="553" spans="1:4" x14ac:dyDescent="0.35">
      <c r="A553" s="115">
        <v>44410</v>
      </c>
      <c r="B553" s="197">
        <f t="shared" si="12"/>
        <v>676794</v>
      </c>
      <c r="C553" s="197">
        <v>1229</v>
      </c>
      <c r="D553" s="81">
        <f t="shared" si="11"/>
        <v>816</v>
      </c>
    </row>
    <row r="554" spans="1:4" x14ac:dyDescent="0.35">
      <c r="A554" s="115">
        <v>44411</v>
      </c>
      <c r="B554" s="197">
        <f t="shared" si="12"/>
        <v>677936</v>
      </c>
      <c r="C554" s="197">
        <v>1142</v>
      </c>
      <c r="D554" s="81">
        <f t="shared" si="11"/>
        <v>870</v>
      </c>
    </row>
    <row r="555" spans="1:4" x14ac:dyDescent="0.35">
      <c r="A555" s="115">
        <v>44412</v>
      </c>
      <c r="B555" s="197">
        <f t="shared" si="12"/>
        <v>679079</v>
      </c>
      <c r="C555" s="197">
        <v>1143</v>
      </c>
      <c r="D555" s="81">
        <f t="shared" si="11"/>
        <v>915</v>
      </c>
    </row>
    <row r="556" spans="1:4" x14ac:dyDescent="0.35">
      <c r="A556" s="115">
        <v>44413</v>
      </c>
      <c r="B556" s="197">
        <f t="shared" si="12"/>
        <v>680162</v>
      </c>
      <c r="C556" s="197">
        <v>1083</v>
      </c>
      <c r="D556" s="81">
        <f t="shared" si="11"/>
        <v>940.57142857142856</v>
      </c>
    </row>
    <row r="557" spans="1:4" x14ac:dyDescent="0.35">
      <c r="A557" s="115">
        <v>44414</v>
      </c>
      <c r="B557" s="197">
        <f t="shared" si="12"/>
        <v>681291</v>
      </c>
      <c r="C557" s="197">
        <v>1129</v>
      </c>
      <c r="D557" s="81">
        <f t="shared" si="11"/>
        <v>988.85714285714289</v>
      </c>
    </row>
    <row r="558" spans="1:4" x14ac:dyDescent="0.35">
      <c r="A558" s="115">
        <v>44415</v>
      </c>
      <c r="B558" s="197">
        <f t="shared" si="12"/>
        <v>681966</v>
      </c>
      <c r="C558" s="197">
        <v>675</v>
      </c>
      <c r="D558" s="81">
        <f t="shared" si="11"/>
        <v>996</v>
      </c>
    </row>
    <row r="559" spans="1:4" x14ac:dyDescent="0.35">
      <c r="A559" s="115">
        <v>44416</v>
      </c>
      <c r="B559" s="197">
        <f t="shared" si="12"/>
        <v>682618</v>
      </c>
      <c r="C559" s="197">
        <v>652</v>
      </c>
      <c r="D559" s="81">
        <f t="shared" si="11"/>
        <v>1007.5714285714286</v>
      </c>
    </row>
    <row r="560" spans="1:4" x14ac:dyDescent="0.35">
      <c r="A560" s="115">
        <v>44417</v>
      </c>
      <c r="B560" s="197">
        <f t="shared" si="12"/>
        <v>684035</v>
      </c>
      <c r="C560" s="197">
        <v>1417</v>
      </c>
      <c r="D560" s="81">
        <f t="shared" si="11"/>
        <v>1034.4285714285713</v>
      </c>
    </row>
    <row r="561" spans="1:4" x14ac:dyDescent="0.35">
      <c r="A561" s="115">
        <v>44418</v>
      </c>
      <c r="B561" s="197">
        <f t="shared" si="12"/>
        <v>685367</v>
      </c>
      <c r="C561" s="197">
        <v>1332</v>
      </c>
      <c r="D561" s="81">
        <f t="shared" si="11"/>
        <v>1061.5714285714287</v>
      </c>
    </row>
    <row r="562" spans="1:4" x14ac:dyDescent="0.35">
      <c r="A562" s="115">
        <v>44419</v>
      </c>
      <c r="B562" s="197">
        <f t="shared" si="12"/>
        <v>686693</v>
      </c>
      <c r="C562" s="197">
        <v>1326</v>
      </c>
      <c r="D562" s="81">
        <f t="shared" si="11"/>
        <v>1087.7142857142858</v>
      </c>
    </row>
    <row r="563" spans="1:4" x14ac:dyDescent="0.35">
      <c r="A563" s="115">
        <v>44420</v>
      </c>
      <c r="B563" s="197">
        <f t="shared" si="12"/>
        <v>688069</v>
      </c>
      <c r="C563" s="197">
        <v>1376</v>
      </c>
      <c r="D563" s="81">
        <f t="shared" si="11"/>
        <v>1129.5714285714287</v>
      </c>
    </row>
    <row r="564" spans="1:4" x14ac:dyDescent="0.35">
      <c r="A564" s="115">
        <v>44421</v>
      </c>
      <c r="B564" s="197">
        <f t="shared" si="12"/>
        <v>689253</v>
      </c>
      <c r="C564" s="197">
        <v>1184</v>
      </c>
      <c r="D564" s="81">
        <f t="shared" si="11"/>
        <v>1137.4285714285713</v>
      </c>
    </row>
    <row r="565" spans="1:4" x14ac:dyDescent="0.35">
      <c r="A565" s="115">
        <v>44422</v>
      </c>
      <c r="B565" s="197">
        <f t="shared" si="12"/>
        <v>690030</v>
      </c>
      <c r="C565" s="197">
        <v>777</v>
      </c>
      <c r="D565" s="81">
        <f t="shared" si="11"/>
        <v>1152</v>
      </c>
    </row>
    <row r="566" spans="1:4" x14ac:dyDescent="0.35">
      <c r="A566" s="115">
        <v>44423</v>
      </c>
      <c r="B566" s="197">
        <f t="shared" si="12"/>
        <v>690805</v>
      </c>
      <c r="C566" s="197">
        <v>775</v>
      </c>
      <c r="D566" s="81">
        <f t="shared" si="11"/>
        <v>1169.5714285714287</v>
      </c>
    </row>
    <row r="567" spans="1:4" x14ac:dyDescent="0.35">
      <c r="A567" s="115">
        <v>44424</v>
      </c>
      <c r="B567" s="197">
        <f t="shared" si="12"/>
        <v>692377</v>
      </c>
      <c r="C567" s="197">
        <v>1572</v>
      </c>
      <c r="D567" s="81">
        <f t="shared" si="11"/>
        <v>1191.7142857142858</v>
      </c>
    </row>
    <row r="568" spans="1:4" x14ac:dyDescent="0.35">
      <c r="A568" s="115">
        <v>44425</v>
      </c>
      <c r="B568" s="197">
        <f t="shared" si="12"/>
        <v>693942</v>
      </c>
      <c r="C568" s="27">
        <v>1565</v>
      </c>
      <c r="D568" s="81">
        <f t="shared" si="11"/>
        <v>1225</v>
      </c>
    </row>
    <row r="569" spans="1:4" x14ac:dyDescent="0.35">
      <c r="A569" s="115">
        <v>44426</v>
      </c>
      <c r="B569" s="208">
        <f t="shared" si="12"/>
        <v>695433</v>
      </c>
      <c r="C569" s="27">
        <v>1491</v>
      </c>
      <c r="D569" s="81">
        <f t="shared" si="11"/>
        <v>1248.5714285714287</v>
      </c>
    </row>
    <row r="570" spans="1:4" x14ac:dyDescent="0.35">
      <c r="A570" s="115">
        <v>44427</v>
      </c>
      <c r="B570" s="208">
        <f t="shared" si="12"/>
        <v>696814</v>
      </c>
      <c r="C570" s="27">
        <v>1381</v>
      </c>
      <c r="D570" s="81">
        <f t="shared" si="11"/>
        <v>1249.2857142857142</v>
      </c>
    </row>
    <row r="571" spans="1:4" x14ac:dyDescent="0.35">
      <c r="A571" s="115">
        <v>44428</v>
      </c>
      <c r="B571" s="208">
        <f t="shared" si="12"/>
        <v>697942</v>
      </c>
      <c r="C571" s="27">
        <v>1128</v>
      </c>
      <c r="D571" s="81">
        <f t="shared" si="11"/>
        <v>1241.2857142857142</v>
      </c>
    </row>
    <row r="572" spans="1:4" x14ac:dyDescent="0.35">
      <c r="A572" s="115">
        <v>44429</v>
      </c>
      <c r="B572" s="208">
        <f t="shared" si="12"/>
        <v>698618</v>
      </c>
      <c r="C572" s="27">
        <v>676</v>
      </c>
      <c r="D572" s="81">
        <f t="shared" si="11"/>
        <v>1226.8571428571429</v>
      </c>
    </row>
    <row r="573" spans="1:4" x14ac:dyDescent="0.35">
      <c r="A573" s="115">
        <v>44430</v>
      </c>
      <c r="B573" s="208">
        <f t="shared" si="12"/>
        <v>698952</v>
      </c>
      <c r="C573" s="27">
        <v>334</v>
      </c>
      <c r="D573" s="81">
        <f t="shared" si="11"/>
        <v>1163.8571428571429</v>
      </c>
    </row>
    <row r="574" spans="1:4" x14ac:dyDescent="0.35">
      <c r="A574" s="115">
        <v>44431</v>
      </c>
      <c r="B574" s="208">
        <f t="shared" si="12"/>
        <v>699177</v>
      </c>
      <c r="C574" s="27">
        <v>225</v>
      </c>
      <c r="D574" s="81">
        <f t="shared" si="11"/>
        <v>971.42857142857144</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14"/>
  <sheetViews>
    <sheetView workbookViewId="0">
      <pane ySplit="1" topLeftCell="A501" activePane="bottomLeft" state="frozen"/>
      <selection activeCell="F21" sqref="F21:G34"/>
      <selection pane="bottomLeft" activeCell="B507" sqref="B507:B514"/>
    </sheetView>
  </sheetViews>
  <sheetFormatPr defaultColWidth="9.453125" defaultRowHeight="14.5" x14ac:dyDescent="0.35"/>
  <cols>
    <col min="1" max="1" width="10.54296875" style="28" bestFit="1" customWidth="1"/>
    <col min="2" max="2" width="14" style="27" bestFit="1" customWidth="1"/>
    <col min="3" max="3" width="13.54296875" style="27" bestFit="1" customWidth="1"/>
    <col min="4" max="16384" width="9.45312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881</v>
      </c>
      <c r="C122" s="159">
        <v>32</v>
      </c>
    </row>
    <row r="123" spans="1:3" x14ac:dyDescent="0.35">
      <c r="A123" s="28">
        <v>44034</v>
      </c>
      <c r="B123" s="27">
        <f t="shared" si="1"/>
        <v>923</v>
      </c>
      <c r="C123" s="159">
        <v>42</v>
      </c>
    </row>
    <row r="124" spans="1:3" x14ac:dyDescent="0.35">
      <c r="A124" s="28">
        <v>44035</v>
      </c>
      <c r="B124" s="27">
        <f t="shared" si="1"/>
        <v>946</v>
      </c>
      <c r="C124" s="159">
        <v>23</v>
      </c>
    </row>
    <row r="125" spans="1:3" x14ac:dyDescent="0.35">
      <c r="A125" s="28">
        <v>44036</v>
      </c>
      <c r="B125" s="27">
        <f t="shared" si="1"/>
        <v>967</v>
      </c>
      <c r="C125" s="159">
        <v>21</v>
      </c>
    </row>
    <row r="126" spans="1:3" x14ac:dyDescent="0.35">
      <c r="A126" s="28">
        <v>44037</v>
      </c>
      <c r="B126" s="27">
        <f t="shared" si="1"/>
        <v>1004</v>
      </c>
      <c r="C126" s="159">
        <v>37</v>
      </c>
    </row>
    <row r="127" spans="1:3" x14ac:dyDescent="0.35">
      <c r="A127" s="28">
        <v>44038</v>
      </c>
      <c r="B127" s="27">
        <f t="shared" si="1"/>
        <v>1024</v>
      </c>
      <c r="C127" s="159">
        <v>20</v>
      </c>
    </row>
    <row r="128" spans="1:3" x14ac:dyDescent="0.35">
      <c r="A128" s="28">
        <v>44039</v>
      </c>
      <c r="B128" s="27">
        <f t="shared" si="1"/>
        <v>1056</v>
      </c>
      <c r="C128" s="159">
        <v>32</v>
      </c>
    </row>
    <row r="129" spans="1:3" x14ac:dyDescent="0.35">
      <c r="A129" s="28">
        <v>44040</v>
      </c>
      <c r="B129" s="27">
        <f t="shared" si="1"/>
        <v>1087</v>
      </c>
      <c r="C129" s="159">
        <v>31</v>
      </c>
    </row>
    <row r="130" spans="1:3" x14ac:dyDescent="0.35">
      <c r="A130" s="28">
        <v>44041</v>
      </c>
      <c r="B130" s="27">
        <f t="shared" si="1"/>
        <v>1104</v>
      </c>
      <c r="C130" s="159">
        <v>17</v>
      </c>
    </row>
    <row r="131" spans="1:3" x14ac:dyDescent="0.35">
      <c r="A131" s="28">
        <v>44042</v>
      </c>
      <c r="B131" s="27">
        <f t="shared" si="1"/>
        <v>1135</v>
      </c>
      <c r="C131" s="159">
        <v>31</v>
      </c>
    </row>
    <row r="132" spans="1:3" x14ac:dyDescent="0.35">
      <c r="A132" s="28">
        <v>44043</v>
      </c>
      <c r="B132" s="27">
        <f t="shared" ref="B132:B195" si="2">B131+C132</f>
        <v>1140</v>
      </c>
      <c r="C132" s="159">
        <v>5</v>
      </c>
    </row>
    <row r="133" spans="1:3" x14ac:dyDescent="0.35">
      <c r="A133" s="28">
        <v>44044</v>
      </c>
      <c r="B133" s="27">
        <f t="shared" si="2"/>
        <v>1151</v>
      </c>
      <c r="C133" s="159">
        <v>11</v>
      </c>
    </row>
    <row r="134" spans="1:3" x14ac:dyDescent="0.35">
      <c r="A134" s="28">
        <v>44045</v>
      </c>
      <c r="B134" s="27">
        <f t="shared" si="2"/>
        <v>1170</v>
      </c>
      <c r="C134" s="159">
        <v>19</v>
      </c>
    </row>
    <row r="135" spans="1:3" x14ac:dyDescent="0.35">
      <c r="A135" s="28">
        <v>44046</v>
      </c>
      <c r="B135" s="27">
        <f t="shared" si="2"/>
        <v>1184</v>
      </c>
      <c r="C135" s="159">
        <v>14</v>
      </c>
    </row>
    <row r="136" spans="1:3" x14ac:dyDescent="0.35">
      <c r="A136" s="28">
        <v>44047</v>
      </c>
      <c r="B136" s="27">
        <f t="shared" si="2"/>
        <v>1202</v>
      </c>
      <c r="C136" s="159">
        <v>18</v>
      </c>
    </row>
    <row r="137" spans="1:3" x14ac:dyDescent="0.35">
      <c r="A137" s="28">
        <v>44048</v>
      </c>
      <c r="B137" s="27">
        <f t="shared" si="2"/>
        <v>1229</v>
      </c>
      <c r="C137" s="159">
        <v>27</v>
      </c>
    </row>
    <row r="138" spans="1:3" x14ac:dyDescent="0.35">
      <c r="A138" s="28">
        <v>44049</v>
      </c>
      <c r="B138" s="27">
        <f t="shared" si="2"/>
        <v>1252</v>
      </c>
      <c r="C138" s="159">
        <v>23</v>
      </c>
    </row>
    <row r="139" spans="1:3" x14ac:dyDescent="0.35">
      <c r="A139" s="28">
        <v>44050</v>
      </c>
      <c r="B139" s="27">
        <f t="shared" si="2"/>
        <v>1264</v>
      </c>
      <c r="C139" s="159">
        <v>12</v>
      </c>
    </row>
    <row r="140" spans="1:3" x14ac:dyDescent="0.35">
      <c r="A140" s="28">
        <v>44051</v>
      </c>
      <c r="B140" s="27">
        <f t="shared" si="2"/>
        <v>1280</v>
      </c>
      <c r="C140" s="159">
        <v>16</v>
      </c>
    </row>
    <row r="141" spans="1:3" x14ac:dyDescent="0.35">
      <c r="A141" s="28">
        <v>44052</v>
      </c>
      <c r="B141" s="27">
        <f t="shared" si="2"/>
        <v>1289</v>
      </c>
      <c r="C141" s="159">
        <v>9</v>
      </c>
    </row>
    <row r="142" spans="1:3" x14ac:dyDescent="0.35">
      <c r="A142" s="28">
        <v>44053</v>
      </c>
      <c r="B142" s="27">
        <f t="shared" si="2"/>
        <v>1311</v>
      </c>
      <c r="C142" s="159">
        <v>22</v>
      </c>
    </row>
    <row r="143" spans="1:3" x14ac:dyDescent="0.35">
      <c r="A143" s="28">
        <v>44054</v>
      </c>
      <c r="B143" s="27">
        <f t="shared" si="2"/>
        <v>1320</v>
      </c>
      <c r="C143" s="159">
        <v>9</v>
      </c>
    </row>
    <row r="144" spans="1:3" x14ac:dyDescent="0.35">
      <c r="A144" s="28">
        <v>44055</v>
      </c>
      <c r="B144" s="27">
        <f t="shared" si="2"/>
        <v>1336</v>
      </c>
      <c r="C144" s="159">
        <v>16</v>
      </c>
    </row>
    <row r="145" spans="1:3" x14ac:dyDescent="0.35">
      <c r="A145" s="28">
        <v>44056</v>
      </c>
      <c r="B145" s="27">
        <f t="shared" si="2"/>
        <v>1353</v>
      </c>
      <c r="C145" s="159">
        <v>17</v>
      </c>
    </row>
    <row r="146" spans="1:3" x14ac:dyDescent="0.35">
      <c r="A146" s="28">
        <v>44057</v>
      </c>
      <c r="B146" s="27">
        <f t="shared" si="2"/>
        <v>1376</v>
      </c>
      <c r="C146" s="159">
        <v>23</v>
      </c>
    </row>
    <row r="147" spans="1:3" x14ac:dyDescent="0.35">
      <c r="A147" s="28">
        <v>44058</v>
      </c>
      <c r="B147" s="27">
        <f t="shared" si="2"/>
        <v>1378</v>
      </c>
      <c r="C147" s="159">
        <v>2</v>
      </c>
    </row>
    <row r="148" spans="1:3" x14ac:dyDescent="0.35">
      <c r="A148" s="28">
        <v>44059</v>
      </c>
      <c r="B148" s="27">
        <f t="shared" si="2"/>
        <v>1392</v>
      </c>
      <c r="C148" s="159">
        <v>14</v>
      </c>
    </row>
    <row r="149" spans="1:3" x14ac:dyDescent="0.35">
      <c r="A149" s="28">
        <v>44060</v>
      </c>
      <c r="B149" s="27">
        <f t="shared" si="2"/>
        <v>1409</v>
      </c>
      <c r="C149" s="159">
        <v>17</v>
      </c>
    </row>
    <row r="150" spans="1:3" x14ac:dyDescent="0.35">
      <c r="A150" s="28">
        <v>44061</v>
      </c>
      <c r="B150" s="27">
        <f t="shared" si="2"/>
        <v>1409</v>
      </c>
      <c r="C150" s="159">
        <v>0</v>
      </c>
    </row>
    <row r="151" spans="1:3" x14ac:dyDescent="0.35">
      <c r="A151" s="28">
        <v>44062</v>
      </c>
      <c r="B151" s="27">
        <f t="shared" si="2"/>
        <v>1432</v>
      </c>
      <c r="C151" s="197">
        <v>23</v>
      </c>
    </row>
    <row r="152" spans="1:3" x14ac:dyDescent="0.35">
      <c r="A152" s="28">
        <v>44063</v>
      </c>
      <c r="B152" s="27">
        <f t="shared" si="2"/>
        <v>1447</v>
      </c>
      <c r="C152" s="197">
        <v>15</v>
      </c>
    </row>
    <row r="153" spans="1:3" x14ac:dyDescent="0.35">
      <c r="A153" s="28">
        <v>44064</v>
      </c>
      <c r="B153" s="27">
        <f t="shared" si="2"/>
        <v>1461</v>
      </c>
      <c r="C153" s="197">
        <v>14</v>
      </c>
    </row>
    <row r="154" spans="1:3" x14ac:dyDescent="0.35">
      <c r="A154" s="28">
        <v>44065</v>
      </c>
      <c r="B154" s="27">
        <f t="shared" si="2"/>
        <v>1479</v>
      </c>
      <c r="C154" s="197">
        <v>18</v>
      </c>
    </row>
    <row r="155" spans="1:3" x14ac:dyDescent="0.35">
      <c r="A155" s="28">
        <v>44066</v>
      </c>
      <c r="B155" s="27">
        <f t="shared" si="2"/>
        <v>1495</v>
      </c>
      <c r="C155" s="197">
        <v>16</v>
      </c>
    </row>
    <row r="156" spans="1:3" x14ac:dyDescent="0.35">
      <c r="A156" s="28">
        <v>44067</v>
      </c>
      <c r="B156" s="27">
        <f t="shared" si="2"/>
        <v>1512</v>
      </c>
      <c r="C156" s="197">
        <v>17</v>
      </c>
    </row>
    <row r="157" spans="1:3" x14ac:dyDescent="0.35">
      <c r="A157" s="28">
        <v>44068</v>
      </c>
      <c r="B157" s="27">
        <f t="shared" si="2"/>
        <v>1534</v>
      </c>
      <c r="C157" s="197">
        <v>22</v>
      </c>
    </row>
    <row r="158" spans="1:3" x14ac:dyDescent="0.35">
      <c r="A158" s="28">
        <v>44069</v>
      </c>
      <c r="B158" s="27">
        <f t="shared" si="2"/>
        <v>1565</v>
      </c>
      <c r="C158" s="197">
        <v>31</v>
      </c>
    </row>
    <row r="159" spans="1:3" x14ac:dyDescent="0.35">
      <c r="A159" s="28">
        <v>44070</v>
      </c>
      <c r="B159" s="27">
        <f t="shared" si="2"/>
        <v>1569</v>
      </c>
      <c r="C159" s="197">
        <v>4</v>
      </c>
    </row>
    <row r="160" spans="1:3" x14ac:dyDescent="0.35">
      <c r="A160" s="28">
        <v>44071</v>
      </c>
      <c r="B160" s="27">
        <f t="shared" si="2"/>
        <v>1594</v>
      </c>
      <c r="C160" s="197">
        <v>25</v>
      </c>
    </row>
    <row r="161" spans="1:3" x14ac:dyDescent="0.35">
      <c r="A161" s="28">
        <v>44072</v>
      </c>
      <c r="B161" s="27">
        <f t="shared" si="2"/>
        <v>1612</v>
      </c>
      <c r="C161" s="197">
        <v>18</v>
      </c>
    </row>
    <row r="162" spans="1:3" x14ac:dyDescent="0.35">
      <c r="A162" s="28">
        <v>44073</v>
      </c>
      <c r="B162" s="27">
        <f t="shared" si="2"/>
        <v>1627</v>
      </c>
      <c r="C162" s="197">
        <v>15</v>
      </c>
    </row>
    <row r="163" spans="1:3" x14ac:dyDescent="0.35">
      <c r="A163" s="28">
        <v>44074</v>
      </c>
      <c r="B163" s="27">
        <f t="shared" si="2"/>
        <v>1632</v>
      </c>
      <c r="C163" s="197">
        <v>5</v>
      </c>
    </row>
    <row r="164" spans="1:3" x14ac:dyDescent="0.35">
      <c r="A164" s="28">
        <v>44075</v>
      </c>
      <c r="B164" s="27">
        <f t="shared" si="2"/>
        <v>1646</v>
      </c>
      <c r="C164" s="197">
        <v>14</v>
      </c>
    </row>
    <row r="165" spans="1:3" x14ac:dyDescent="0.35">
      <c r="A165" s="28">
        <v>44076</v>
      </c>
      <c r="B165" s="27">
        <f t="shared" si="2"/>
        <v>1664</v>
      </c>
      <c r="C165" s="197">
        <v>18</v>
      </c>
    </row>
    <row r="166" spans="1:3" x14ac:dyDescent="0.35">
      <c r="A166" s="28">
        <v>44077</v>
      </c>
      <c r="B166" s="27">
        <f t="shared" si="2"/>
        <v>1689</v>
      </c>
      <c r="C166" s="197">
        <v>25</v>
      </c>
    </row>
    <row r="167" spans="1:3" x14ac:dyDescent="0.35">
      <c r="A167" s="28">
        <v>44078</v>
      </c>
      <c r="B167" s="27">
        <f t="shared" si="2"/>
        <v>1705</v>
      </c>
      <c r="C167" s="197">
        <v>16</v>
      </c>
    </row>
    <row r="168" spans="1:3" x14ac:dyDescent="0.35">
      <c r="A168" s="28">
        <v>44079</v>
      </c>
      <c r="B168" s="27">
        <f t="shared" si="2"/>
        <v>1715</v>
      </c>
      <c r="C168" s="197">
        <v>10</v>
      </c>
    </row>
    <row r="169" spans="1:3" x14ac:dyDescent="0.35">
      <c r="A169" s="28">
        <v>44080</v>
      </c>
      <c r="B169" s="27">
        <f t="shared" si="2"/>
        <v>1733</v>
      </c>
      <c r="C169" s="197">
        <v>18</v>
      </c>
    </row>
    <row r="170" spans="1:3" x14ac:dyDescent="0.35">
      <c r="A170" s="28">
        <v>44081</v>
      </c>
      <c r="B170" s="27">
        <f t="shared" si="2"/>
        <v>1754</v>
      </c>
      <c r="C170" s="197">
        <v>21</v>
      </c>
    </row>
    <row r="171" spans="1:3" x14ac:dyDescent="0.35">
      <c r="A171" s="28">
        <v>44082</v>
      </c>
      <c r="B171" s="27">
        <f t="shared" si="2"/>
        <v>1762</v>
      </c>
      <c r="C171" s="197">
        <v>8</v>
      </c>
    </row>
    <row r="172" spans="1:3" x14ac:dyDescent="0.35">
      <c r="A172" s="28">
        <v>44083</v>
      </c>
      <c r="B172" s="27">
        <f t="shared" si="2"/>
        <v>1793</v>
      </c>
      <c r="C172" s="197">
        <v>31</v>
      </c>
    </row>
    <row r="173" spans="1:3" x14ac:dyDescent="0.35">
      <c r="A173" s="28">
        <v>44084</v>
      </c>
      <c r="B173" s="27">
        <f t="shared" si="2"/>
        <v>1803</v>
      </c>
      <c r="C173" s="197">
        <v>10</v>
      </c>
    </row>
    <row r="174" spans="1:3" x14ac:dyDescent="0.35">
      <c r="A174" s="28">
        <v>44085</v>
      </c>
      <c r="B174" s="27">
        <f t="shared" si="2"/>
        <v>1825</v>
      </c>
      <c r="C174" s="197">
        <v>22</v>
      </c>
    </row>
    <row r="175" spans="1:3" x14ac:dyDescent="0.35">
      <c r="A175" s="28">
        <v>44086</v>
      </c>
      <c r="B175" s="27">
        <f t="shared" si="2"/>
        <v>1838</v>
      </c>
      <c r="C175" s="197">
        <v>13</v>
      </c>
    </row>
    <row r="176" spans="1:3" x14ac:dyDescent="0.35">
      <c r="A176" s="28">
        <v>44087</v>
      </c>
      <c r="B176" s="27">
        <f t="shared" si="2"/>
        <v>1859</v>
      </c>
      <c r="C176" s="197">
        <v>21</v>
      </c>
    </row>
    <row r="177" spans="1:3" x14ac:dyDescent="0.35">
      <c r="A177" s="28">
        <v>44088</v>
      </c>
      <c r="B177" s="27">
        <f t="shared" si="2"/>
        <v>1870</v>
      </c>
      <c r="C177" s="197">
        <v>11</v>
      </c>
    </row>
    <row r="178" spans="1:3" x14ac:dyDescent="0.35">
      <c r="A178" s="28">
        <v>44089</v>
      </c>
      <c r="B178" s="27">
        <f t="shared" si="2"/>
        <v>1882</v>
      </c>
      <c r="C178" s="197">
        <v>12</v>
      </c>
    </row>
    <row r="179" spans="1:3" x14ac:dyDescent="0.35">
      <c r="A179" s="28">
        <v>44090</v>
      </c>
      <c r="B179" s="27">
        <f t="shared" si="2"/>
        <v>1906</v>
      </c>
      <c r="C179" s="197">
        <v>24</v>
      </c>
    </row>
    <row r="180" spans="1:3" x14ac:dyDescent="0.35">
      <c r="A180" s="28">
        <v>44091</v>
      </c>
      <c r="B180" s="27">
        <f t="shared" si="2"/>
        <v>1931</v>
      </c>
      <c r="C180" s="197">
        <v>25</v>
      </c>
    </row>
    <row r="181" spans="1:3" x14ac:dyDescent="0.35">
      <c r="A181" s="28">
        <v>44092</v>
      </c>
      <c r="B181" s="27">
        <f t="shared" si="2"/>
        <v>1958</v>
      </c>
      <c r="C181" s="197">
        <v>27</v>
      </c>
    </row>
    <row r="182" spans="1:3" x14ac:dyDescent="0.35">
      <c r="A182" s="28">
        <v>44093</v>
      </c>
      <c r="B182" s="27">
        <f t="shared" si="2"/>
        <v>1979</v>
      </c>
      <c r="C182" s="197">
        <v>21</v>
      </c>
    </row>
    <row r="183" spans="1:3" x14ac:dyDescent="0.35">
      <c r="A183" s="28">
        <v>44094</v>
      </c>
      <c r="B183" s="27">
        <f t="shared" si="2"/>
        <v>1998</v>
      </c>
      <c r="C183" s="197">
        <v>19</v>
      </c>
    </row>
    <row r="184" spans="1:3" x14ac:dyDescent="0.35">
      <c r="A184" s="28">
        <v>44095</v>
      </c>
      <c r="B184" s="27">
        <f t="shared" si="2"/>
        <v>2021</v>
      </c>
      <c r="C184" s="197">
        <v>23</v>
      </c>
    </row>
    <row r="185" spans="1:3" x14ac:dyDescent="0.35">
      <c r="A185" s="28">
        <v>44096</v>
      </c>
      <c r="B185" s="27">
        <f t="shared" si="2"/>
        <v>2029</v>
      </c>
      <c r="C185" s="197">
        <v>8</v>
      </c>
    </row>
    <row r="186" spans="1:3" x14ac:dyDescent="0.35">
      <c r="A186" s="28">
        <v>44097</v>
      </c>
      <c r="B186" s="27">
        <f t="shared" si="2"/>
        <v>2076</v>
      </c>
      <c r="C186" s="197">
        <v>47</v>
      </c>
    </row>
    <row r="187" spans="1:3" x14ac:dyDescent="0.35">
      <c r="A187" s="28">
        <v>44098</v>
      </c>
      <c r="B187" s="27">
        <f t="shared" si="2"/>
        <v>2112</v>
      </c>
      <c r="C187" s="197">
        <v>36</v>
      </c>
    </row>
    <row r="188" spans="1:3" x14ac:dyDescent="0.35">
      <c r="A188" s="28">
        <v>44099</v>
      </c>
      <c r="B188" s="27">
        <f t="shared" si="2"/>
        <v>2147</v>
      </c>
      <c r="C188" s="197">
        <v>35</v>
      </c>
    </row>
    <row r="189" spans="1:3" x14ac:dyDescent="0.35">
      <c r="A189" s="28">
        <v>44100</v>
      </c>
      <c r="B189" s="27">
        <f t="shared" si="2"/>
        <v>2171</v>
      </c>
      <c r="C189" s="197">
        <v>24</v>
      </c>
    </row>
    <row r="190" spans="1:3" x14ac:dyDescent="0.35">
      <c r="A190" s="28">
        <v>44101</v>
      </c>
      <c r="B190" s="27">
        <f t="shared" si="2"/>
        <v>2199</v>
      </c>
      <c r="C190" s="197">
        <v>28</v>
      </c>
    </row>
    <row r="191" spans="1:3" x14ac:dyDescent="0.35">
      <c r="A191" s="28">
        <v>44102</v>
      </c>
      <c r="B191" s="27">
        <f t="shared" si="2"/>
        <v>2233</v>
      </c>
      <c r="C191" s="197">
        <v>34</v>
      </c>
    </row>
    <row r="192" spans="1:3" x14ac:dyDescent="0.35">
      <c r="A192" s="28">
        <v>44103</v>
      </c>
      <c r="B192" s="27">
        <f t="shared" si="2"/>
        <v>2271</v>
      </c>
      <c r="C192" s="197">
        <v>38</v>
      </c>
    </row>
    <row r="193" spans="1:3" x14ac:dyDescent="0.35">
      <c r="A193" s="28">
        <v>44104</v>
      </c>
      <c r="B193" s="27">
        <f t="shared" si="2"/>
        <v>2318</v>
      </c>
      <c r="C193" s="197">
        <v>47</v>
      </c>
    </row>
    <row r="194" spans="1:3" x14ac:dyDescent="0.35">
      <c r="A194" s="28">
        <v>44105</v>
      </c>
      <c r="B194" s="27">
        <f t="shared" si="2"/>
        <v>2354</v>
      </c>
      <c r="C194" s="197">
        <v>36</v>
      </c>
    </row>
    <row r="195" spans="1:3" x14ac:dyDescent="0.35">
      <c r="A195" s="28">
        <v>44106</v>
      </c>
      <c r="B195" s="27">
        <f t="shared" si="2"/>
        <v>2380</v>
      </c>
      <c r="C195" s="197">
        <v>26</v>
      </c>
    </row>
    <row r="196" spans="1:3" x14ac:dyDescent="0.35">
      <c r="A196" s="28">
        <v>44107</v>
      </c>
      <c r="B196" s="27">
        <f t="shared" ref="B196:B259" si="3">B195+C196</f>
        <v>2425</v>
      </c>
      <c r="C196" s="197">
        <v>45</v>
      </c>
    </row>
    <row r="197" spans="1:3" x14ac:dyDescent="0.35">
      <c r="A197" s="28">
        <v>44108</v>
      </c>
      <c r="B197" s="27">
        <f t="shared" si="3"/>
        <v>2465</v>
      </c>
      <c r="C197" s="197">
        <v>40</v>
      </c>
    </row>
    <row r="198" spans="1:3" x14ac:dyDescent="0.35">
      <c r="A198" s="28">
        <v>44109</v>
      </c>
      <c r="B198" s="27">
        <f t="shared" si="3"/>
        <v>2482</v>
      </c>
      <c r="C198" s="197">
        <v>17</v>
      </c>
    </row>
    <row r="199" spans="1:3" x14ac:dyDescent="0.35">
      <c r="A199" s="28">
        <v>44110</v>
      </c>
      <c r="B199" s="27">
        <f t="shared" si="3"/>
        <v>2517</v>
      </c>
      <c r="C199" s="197">
        <v>35</v>
      </c>
    </row>
    <row r="200" spans="1:3" x14ac:dyDescent="0.35">
      <c r="A200" s="28">
        <v>44111</v>
      </c>
      <c r="B200" s="27">
        <f t="shared" si="3"/>
        <v>2548</v>
      </c>
      <c r="C200" s="197">
        <v>31</v>
      </c>
    </row>
    <row r="201" spans="1:3" x14ac:dyDescent="0.35">
      <c r="A201" s="28">
        <v>44112</v>
      </c>
      <c r="B201" s="27">
        <f t="shared" si="3"/>
        <v>2623</v>
      </c>
      <c r="C201" s="197">
        <v>75</v>
      </c>
    </row>
    <row r="202" spans="1:3" x14ac:dyDescent="0.35">
      <c r="A202" s="28">
        <v>44113</v>
      </c>
      <c r="B202" s="27">
        <f t="shared" si="3"/>
        <v>2651</v>
      </c>
      <c r="C202" s="197">
        <v>28</v>
      </c>
    </row>
    <row r="203" spans="1:3" x14ac:dyDescent="0.35">
      <c r="A203" s="28">
        <v>44114</v>
      </c>
      <c r="B203" s="27">
        <f t="shared" si="3"/>
        <v>2683</v>
      </c>
      <c r="C203" s="197">
        <v>32</v>
      </c>
    </row>
    <row r="204" spans="1:3" x14ac:dyDescent="0.35">
      <c r="A204" s="28">
        <v>44115</v>
      </c>
      <c r="B204" s="27">
        <f t="shared" si="3"/>
        <v>2730</v>
      </c>
      <c r="C204" s="197">
        <v>47</v>
      </c>
    </row>
    <row r="205" spans="1:3" x14ac:dyDescent="0.35">
      <c r="A205" s="28">
        <v>44116</v>
      </c>
      <c r="B205" s="27">
        <f t="shared" si="3"/>
        <v>2778</v>
      </c>
      <c r="C205" s="197">
        <v>48</v>
      </c>
    </row>
    <row r="206" spans="1:3" x14ac:dyDescent="0.35">
      <c r="A206" s="28">
        <v>44117</v>
      </c>
      <c r="B206" s="27">
        <f t="shared" si="3"/>
        <v>2808</v>
      </c>
      <c r="C206" s="197">
        <v>30</v>
      </c>
    </row>
    <row r="207" spans="1:3" x14ac:dyDescent="0.35">
      <c r="A207" s="28">
        <v>44118</v>
      </c>
      <c r="B207" s="27">
        <f t="shared" si="3"/>
        <v>2850</v>
      </c>
      <c r="C207" s="197">
        <v>42</v>
      </c>
    </row>
    <row r="208" spans="1:3" x14ac:dyDescent="0.35">
      <c r="A208" s="28">
        <v>44119</v>
      </c>
      <c r="B208" s="27">
        <f t="shared" si="3"/>
        <v>2883</v>
      </c>
      <c r="C208" s="197">
        <v>33</v>
      </c>
    </row>
    <row r="209" spans="1:3" x14ac:dyDescent="0.35">
      <c r="A209" s="28">
        <v>44120</v>
      </c>
      <c r="B209" s="27">
        <f t="shared" si="3"/>
        <v>2926</v>
      </c>
      <c r="C209" s="197">
        <v>43</v>
      </c>
    </row>
    <row r="210" spans="1:3" x14ac:dyDescent="0.35">
      <c r="A210" s="28">
        <v>44121</v>
      </c>
      <c r="B210" s="27">
        <f t="shared" si="3"/>
        <v>2976</v>
      </c>
      <c r="C210" s="197">
        <v>50</v>
      </c>
    </row>
    <row r="211" spans="1:3" x14ac:dyDescent="0.35">
      <c r="A211" s="28">
        <v>44122</v>
      </c>
      <c r="B211" s="27">
        <f t="shared" si="3"/>
        <v>3023</v>
      </c>
      <c r="C211" s="197">
        <v>47</v>
      </c>
    </row>
    <row r="212" spans="1:3" x14ac:dyDescent="0.35">
      <c r="A212" s="28">
        <v>44123</v>
      </c>
      <c r="B212" s="27">
        <f t="shared" si="3"/>
        <v>3089</v>
      </c>
      <c r="C212" s="197">
        <v>66</v>
      </c>
    </row>
    <row r="213" spans="1:3" x14ac:dyDescent="0.35">
      <c r="A213" s="28">
        <v>44124</v>
      </c>
      <c r="B213" s="27">
        <f t="shared" si="3"/>
        <v>3141</v>
      </c>
      <c r="C213" s="197">
        <v>52</v>
      </c>
    </row>
    <row r="214" spans="1:3" x14ac:dyDescent="0.35">
      <c r="A214" s="28">
        <v>44125</v>
      </c>
      <c r="B214" s="27">
        <f t="shared" si="3"/>
        <v>3216</v>
      </c>
      <c r="C214" s="197">
        <v>75</v>
      </c>
    </row>
    <row r="215" spans="1:3" x14ac:dyDescent="0.35">
      <c r="A215" s="28">
        <v>44126</v>
      </c>
      <c r="B215" s="27">
        <f t="shared" si="3"/>
        <v>3286</v>
      </c>
      <c r="C215" s="197">
        <v>70</v>
      </c>
    </row>
    <row r="216" spans="1:3" x14ac:dyDescent="0.35">
      <c r="A216" s="28">
        <v>44127</v>
      </c>
      <c r="B216" s="27">
        <f t="shared" si="3"/>
        <v>3350</v>
      </c>
      <c r="C216" s="197">
        <v>64</v>
      </c>
    </row>
    <row r="217" spans="1:3" x14ac:dyDescent="0.35">
      <c r="A217" s="28">
        <v>44128</v>
      </c>
      <c r="B217" s="27">
        <f t="shared" si="3"/>
        <v>3418</v>
      </c>
      <c r="C217" s="197">
        <v>68</v>
      </c>
    </row>
    <row r="218" spans="1:3" x14ac:dyDescent="0.35">
      <c r="A218" s="28">
        <v>44129</v>
      </c>
      <c r="B218" s="27">
        <f t="shared" si="3"/>
        <v>3479</v>
      </c>
      <c r="C218" s="197">
        <v>61</v>
      </c>
    </row>
    <row r="219" spans="1:3" x14ac:dyDescent="0.35">
      <c r="A219" s="28">
        <v>44130</v>
      </c>
      <c r="B219" s="27">
        <f t="shared" si="3"/>
        <v>3543</v>
      </c>
      <c r="C219" s="197">
        <v>64</v>
      </c>
    </row>
    <row r="220" spans="1:3" x14ac:dyDescent="0.35">
      <c r="A220" s="28">
        <v>44131</v>
      </c>
      <c r="B220" s="27">
        <f t="shared" si="3"/>
        <v>3626</v>
      </c>
      <c r="C220" s="197">
        <v>83</v>
      </c>
    </row>
    <row r="221" spans="1:3" x14ac:dyDescent="0.35">
      <c r="A221" s="28">
        <v>44132</v>
      </c>
      <c r="B221" s="27">
        <f t="shared" si="3"/>
        <v>3699</v>
      </c>
      <c r="C221" s="197">
        <v>73</v>
      </c>
    </row>
    <row r="222" spans="1:3" x14ac:dyDescent="0.35">
      <c r="A222" s="28">
        <v>44133</v>
      </c>
      <c r="B222" s="27">
        <f t="shared" si="3"/>
        <v>3802</v>
      </c>
      <c r="C222" s="197">
        <v>103</v>
      </c>
    </row>
    <row r="223" spans="1:3" x14ac:dyDescent="0.35">
      <c r="A223" s="28">
        <v>44134</v>
      </c>
      <c r="B223" s="27">
        <f t="shared" si="3"/>
        <v>3869</v>
      </c>
      <c r="C223" s="197">
        <v>67</v>
      </c>
    </row>
    <row r="224" spans="1:3" x14ac:dyDescent="0.35">
      <c r="A224" s="28">
        <v>44135</v>
      </c>
      <c r="B224" s="27">
        <f t="shared" si="3"/>
        <v>3932</v>
      </c>
      <c r="C224" s="197">
        <v>63</v>
      </c>
    </row>
    <row r="225" spans="1:3" x14ac:dyDescent="0.35">
      <c r="A225" s="28">
        <v>44136</v>
      </c>
      <c r="B225" s="27">
        <f t="shared" si="3"/>
        <v>3994</v>
      </c>
      <c r="C225" s="197">
        <v>62</v>
      </c>
    </row>
    <row r="226" spans="1:3" x14ac:dyDescent="0.35">
      <c r="A226" s="28">
        <v>44137</v>
      </c>
      <c r="B226" s="27">
        <f t="shared" si="3"/>
        <v>4077</v>
      </c>
      <c r="C226" s="197">
        <v>83</v>
      </c>
    </row>
    <row r="227" spans="1:3" x14ac:dyDescent="0.35">
      <c r="A227" s="28">
        <v>44138</v>
      </c>
      <c r="B227" s="27">
        <f t="shared" si="3"/>
        <v>4160</v>
      </c>
      <c r="C227" s="197">
        <v>83</v>
      </c>
    </row>
    <row r="228" spans="1:3" x14ac:dyDescent="0.35">
      <c r="A228" s="28">
        <v>44139</v>
      </c>
      <c r="B228" s="27">
        <f t="shared" si="3"/>
        <v>4265</v>
      </c>
      <c r="C228" s="197">
        <v>105</v>
      </c>
    </row>
    <row r="229" spans="1:3" x14ac:dyDescent="0.35">
      <c r="A229" s="28">
        <v>44140</v>
      </c>
      <c r="B229" s="27">
        <f t="shared" si="3"/>
        <v>4359</v>
      </c>
      <c r="C229" s="197">
        <v>94</v>
      </c>
    </row>
    <row r="230" spans="1:3" x14ac:dyDescent="0.35">
      <c r="A230" s="28">
        <v>44141</v>
      </c>
      <c r="B230" s="27">
        <f t="shared" si="3"/>
        <v>4472</v>
      </c>
      <c r="C230" s="197">
        <v>113</v>
      </c>
    </row>
    <row r="231" spans="1:3" x14ac:dyDescent="0.35">
      <c r="A231" s="28">
        <v>44142</v>
      </c>
      <c r="B231" s="27">
        <f t="shared" si="3"/>
        <v>4552</v>
      </c>
      <c r="C231" s="197">
        <v>80</v>
      </c>
    </row>
    <row r="232" spans="1:3" x14ac:dyDescent="0.35">
      <c r="A232" s="28">
        <v>44143</v>
      </c>
      <c r="B232" s="27">
        <f t="shared" si="3"/>
        <v>4645</v>
      </c>
      <c r="C232" s="197">
        <v>93</v>
      </c>
    </row>
    <row r="233" spans="1:3" x14ac:dyDescent="0.35">
      <c r="A233" s="28">
        <v>44144</v>
      </c>
      <c r="B233" s="27">
        <f t="shared" si="3"/>
        <v>4774</v>
      </c>
      <c r="C233" s="197">
        <v>129</v>
      </c>
    </row>
    <row r="234" spans="1:3" x14ac:dyDescent="0.35">
      <c r="A234" s="28">
        <v>44145</v>
      </c>
      <c r="B234" s="27">
        <f t="shared" si="3"/>
        <v>4878</v>
      </c>
      <c r="C234" s="197">
        <v>104</v>
      </c>
    </row>
    <row r="235" spans="1:3" x14ac:dyDescent="0.35">
      <c r="A235" s="28">
        <v>44146</v>
      </c>
      <c r="B235" s="27">
        <f t="shared" si="3"/>
        <v>5048</v>
      </c>
      <c r="C235" s="197">
        <v>170</v>
      </c>
    </row>
    <row r="236" spans="1:3" x14ac:dyDescent="0.35">
      <c r="A236" s="28">
        <v>44147</v>
      </c>
      <c r="B236" s="27">
        <f t="shared" si="3"/>
        <v>5222</v>
      </c>
      <c r="C236" s="197">
        <v>174</v>
      </c>
    </row>
    <row r="237" spans="1:3" x14ac:dyDescent="0.35">
      <c r="A237" s="28">
        <v>44148</v>
      </c>
      <c r="B237" s="27">
        <f t="shared" si="3"/>
        <v>5358</v>
      </c>
      <c r="C237" s="197">
        <v>136</v>
      </c>
    </row>
    <row r="238" spans="1:3" x14ac:dyDescent="0.35">
      <c r="A238" s="28">
        <v>44149</v>
      </c>
      <c r="B238" s="27">
        <f t="shared" si="3"/>
        <v>5468</v>
      </c>
      <c r="C238" s="197">
        <v>110</v>
      </c>
    </row>
    <row r="239" spans="1:3" x14ac:dyDescent="0.35">
      <c r="A239" s="28">
        <v>44150</v>
      </c>
      <c r="B239" s="27">
        <f t="shared" si="3"/>
        <v>5623</v>
      </c>
      <c r="C239" s="197">
        <v>155</v>
      </c>
    </row>
    <row r="240" spans="1:3" x14ac:dyDescent="0.35">
      <c r="A240" s="28">
        <v>44151</v>
      </c>
      <c r="B240" s="27">
        <f t="shared" si="3"/>
        <v>5771</v>
      </c>
      <c r="C240" s="197">
        <v>148</v>
      </c>
    </row>
    <row r="241" spans="1:3" x14ac:dyDescent="0.35">
      <c r="A241" s="28">
        <v>44152</v>
      </c>
      <c r="B241" s="27">
        <f t="shared" si="3"/>
        <v>5925</v>
      </c>
      <c r="C241" s="197">
        <v>154</v>
      </c>
    </row>
    <row r="242" spans="1:3" x14ac:dyDescent="0.35">
      <c r="A242" s="28">
        <v>44153</v>
      </c>
      <c r="B242" s="27">
        <f t="shared" si="3"/>
        <v>6116</v>
      </c>
      <c r="C242" s="197">
        <v>191</v>
      </c>
    </row>
    <row r="243" spans="1:3" x14ac:dyDescent="0.35">
      <c r="A243" s="28">
        <v>44154</v>
      </c>
      <c r="B243" s="27">
        <f t="shared" si="3"/>
        <v>6235</v>
      </c>
      <c r="C243" s="197">
        <v>119</v>
      </c>
    </row>
    <row r="244" spans="1:3" x14ac:dyDescent="0.35">
      <c r="A244" s="28">
        <v>44155</v>
      </c>
      <c r="B244" s="27">
        <f t="shared" si="3"/>
        <v>6334</v>
      </c>
      <c r="C244" s="197">
        <v>99</v>
      </c>
    </row>
    <row r="245" spans="1:3" x14ac:dyDescent="0.35">
      <c r="A245" s="28">
        <v>44156</v>
      </c>
      <c r="B245" s="27">
        <f t="shared" si="3"/>
        <v>6422</v>
      </c>
      <c r="C245" s="197">
        <v>88</v>
      </c>
    </row>
    <row r="246" spans="1:3" x14ac:dyDescent="0.35">
      <c r="A246" s="28">
        <v>44157</v>
      </c>
      <c r="B246" s="27">
        <f t="shared" si="3"/>
        <v>6528</v>
      </c>
      <c r="C246" s="197">
        <v>106</v>
      </c>
    </row>
    <row r="247" spans="1:3" x14ac:dyDescent="0.35">
      <c r="A247" s="28">
        <v>44158</v>
      </c>
      <c r="B247" s="27">
        <f t="shared" si="3"/>
        <v>6700</v>
      </c>
      <c r="C247" s="197">
        <v>172</v>
      </c>
    </row>
    <row r="248" spans="1:3" x14ac:dyDescent="0.35">
      <c r="A248" s="28">
        <v>44159</v>
      </c>
      <c r="B248" s="27">
        <f t="shared" si="3"/>
        <v>6864</v>
      </c>
      <c r="C248" s="197">
        <v>164</v>
      </c>
    </row>
    <row r="249" spans="1:3" x14ac:dyDescent="0.35">
      <c r="A249" s="28">
        <v>44160</v>
      </c>
      <c r="B249" s="27">
        <f t="shared" si="3"/>
        <v>7081</v>
      </c>
      <c r="C249" s="197">
        <v>217</v>
      </c>
    </row>
    <row r="250" spans="1:3" x14ac:dyDescent="0.35">
      <c r="A250" s="28">
        <v>44161</v>
      </c>
      <c r="B250" s="27">
        <f t="shared" si="3"/>
        <v>7123</v>
      </c>
      <c r="C250" s="197">
        <v>42</v>
      </c>
    </row>
    <row r="251" spans="1:3" x14ac:dyDescent="0.35">
      <c r="A251" s="28">
        <v>44162</v>
      </c>
      <c r="B251" s="27">
        <f t="shared" si="3"/>
        <v>7379</v>
      </c>
      <c r="C251" s="197">
        <v>256</v>
      </c>
    </row>
    <row r="252" spans="1:3" x14ac:dyDescent="0.35">
      <c r="A252" s="28">
        <v>44163</v>
      </c>
      <c r="B252" s="27">
        <f t="shared" si="3"/>
        <v>7499</v>
      </c>
      <c r="C252" s="197">
        <v>120</v>
      </c>
    </row>
    <row r="253" spans="1:3" x14ac:dyDescent="0.35">
      <c r="A253" s="28">
        <v>44164</v>
      </c>
      <c r="B253" s="27">
        <f t="shared" si="3"/>
        <v>7670</v>
      </c>
      <c r="C253" s="197">
        <v>171</v>
      </c>
    </row>
    <row r="254" spans="1:3" x14ac:dyDescent="0.35">
      <c r="A254" s="28">
        <v>44165</v>
      </c>
      <c r="B254" s="27">
        <f t="shared" si="3"/>
        <v>7924</v>
      </c>
      <c r="C254" s="197">
        <v>254</v>
      </c>
    </row>
    <row r="255" spans="1:3" x14ac:dyDescent="0.35">
      <c r="A255" s="28">
        <v>44166</v>
      </c>
      <c r="B255" s="27">
        <f t="shared" si="3"/>
        <v>8157</v>
      </c>
      <c r="C255" s="197">
        <v>233</v>
      </c>
    </row>
    <row r="256" spans="1:3" x14ac:dyDescent="0.35">
      <c r="A256" s="28">
        <v>44167</v>
      </c>
      <c r="B256" s="27">
        <f t="shared" si="3"/>
        <v>8378</v>
      </c>
      <c r="C256" s="197">
        <v>221</v>
      </c>
    </row>
    <row r="257" spans="1:3" x14ac:dyDescent="0.35">
      <c r="A257" s="28">
        <v>44168</v>
      </c>
      <c r="B257" s="27">
        <f t="shared" si="3"/>
        <v>8669</v>
      </c>
      <c r="C257" s="197">
        <v>291</v>
      </c>
    </row>
    <row r="258" spans="1:3" x14ac:dyDescent="0.35">
      <c r="A258" s="28">
        <v>44169</v>
      </c>
      <c r="B258" s="27">
        <f t="shared" si="3"/>
        <v>8846</v>
      </c>
      <c r="C258" s="197">
        <v>177</v>
      </c>
    </row>
    <row r="259" spans="1:3" x14ac:dyDescent="0.35">
      <c r="A259" s="28">
        <v>44170</v>
      </c>
      <c r="B259" s="27">
        <f t="shared" si="3"/>
        <v>9030</v>
      </c>
      <c r="C259" s="197">
        <v>184</v>
      </c>
    </row>
    <row r="260" spans="1:3" x14ac:dyDescent="0.35">
      <c r="A260" s="28">
        <v>44171</v>
      </c>
      <c r="B260" s="27">
        <f t="shared" ref="B260:B309" si="4">B259+C260</f>
        <v>9209</v>
      </c>
      <c r="C260" s="197">
        <v>179</v>
      </c>
    </row>
    <row r="261" spans="1:3" x14ac:dyDescent="0.35">
      <c r="A261" s="28">
        <v>44172</v>
      </c>
      <c r="B261" s="27">
        <f t="shared" si="4"/>
        <v>9526</v>
      </c>
      <c r="C261" s="197">
        <v>317</v>
      </c>
    </row>
    <row r="262" spans="1:3" x14ac:dyDescent="0.35">
      <c r="A262" s="28">
        <v>44173</v>
      </c>
      <c r="B262" s="27">
        <f t="shared" si="4"/>
        <v>9805</v>
      </c>
      <c r="C262" s="197">
        <v>279</v>
      </c>
    </row>
    <row r="263" spans="1:3" x14ac:dyDescent="0.35">
      <c r="A263" s="28">
        <v>44174</v>
      </c>
      <c r="B263" s="27">
        <f t="shared" si="4"/>
        <v>10098</v>
      </c>
      <c r="C263" s="197">
        <v>293</v>
      </c>
    </row>
    <row r="264" spans="1:3" x14ac:dyDescent="0.35">
      <c r="A264" s="28">
        <v>44175</v>
      </c>
      <c r="B264" s="27">
        <f t="shared" si="4"/>
        <v>10367</v>
      </c>
      <c r="C264" s="197">
        <v>269</v>
      </c>
    </row>
    <row r="265" spans="1:3" x14ac:dyDescent="0.35">
      <c r="A265" s="28">
        <v>44176</v>
      </c>
      <c r="B265" s="27">
        <f t="shared" si="4"/>
        <v>10558</v>
      </c>
      <c r="C265" s="197">
        <v>191</v>
      </c>
    </row>
    <row r="266" spans="1:3" x14ac:dyDescent="0.35">
      <c r="A266" s="28">
        <v>44177</v>
      </c>
      <c r="B266" s="27">
        <f t="shared" si="4"/>
        <v>10711</v>
      </c>
      <c r="C266" s="197">
        <v>153</v>
      </c>
    </row>
    <row r="267" spans="1:3" x14ac:dyDescent="0.35">
      <c r="A267" s="28">
        <v>44178</v>
      </c>
      <c r="B267" s="27">
        <f t="shared" si="4"/>
        <v>10925</v>
      </c>
      <c r="C267" s="197">
        <v>214</v>
      </c>
    </row>
    <row r="268" spans="1:3" x14ac:dyDescent="0.35">
      <c r="A268" s="28">
        <v>44179</v>
      </c>
      <c r="B268" s="27">
        <f t="shared" si="4"/>
        <v>11206</v>
      </c>
      <c r="C268" s="197">
        <v>281</v>
      </c>
    </row>
    <row r="269" spans="1:3" x14ac:dyDescent="0.35">
      <c r="A269" s="28">
        <v>44180</v>
      </c>
      <c r="B269" s="27">
        <f t="shared" si="4"/>
        <v>11410</v>
      </c>
      <c r="C269" s="197">
        <v>204</v>
      </c>
    </row>
    <row r="270" spans="1:3" x14ac:dyDescent="0.35">
      <c r="A270" s="28">
        <v>44181</v>
      </c>
      <c r="B270" s="27">
        <f t="shared" si="4"/>
        <v>11675</v>
      </c>
      <c r="C270" s="197">
        <v>265</v>
      </c>
    </row>
    <row r="271" spans="1:3" x14ac:dyDescent="0.35">
      <c r="A271" s="28">
        <v>44182</v>
      </c>
      <c r="B271" s="27">
        <f t="shared" si="4"/>
        <v>11800</v>
      </c>
      <c r="C271" s="197">
        <v>125</v>
      </c>
    </row>
    <row r="272" spans="1:3" x14ac:dyDescent="0.35">
      <c r="A272" s="28">
        <v>44183</v>
      </c>
      <c r="B272" s="27">
        <f t="shared" si="4"/>
        <v>12110</v>
      </c>
      <c r="C272" s="197">
        <v>310</v>
      </c>
    </row>
    <row r="273" spans="1:3" x14ac:dyDescent="0.35">
      <c r="A273" s="28">
        <v>44184</v>
      </c>
      <c r="B273" s="27">
        <f t="shared" si="4"/>
        <v>12282</v>
      </c>
      <c r="C273" s="197">
        <v>172</v>
      </c>
    </row>
    <row r="274" spans="1:3" x14ac:dyDescent="0.35">
      <c r="A274" s="28">
        <v>44185</v>
      </c>
      <c r="B274" s="27">
        <f t="shared" si="4"/>
        <v>12528</v>
      </c>
      <c r="C274" s="197">
        <v>246</v>
      </c>
    </row>
    <row r="275" spans="1:3" x14ac:dyDescent="0.35">
      <c r="A275" s="28">
        <v>44186</v>
      </c>
      <c r="B275" s="27">
        <f t="shared" si="4"/>
        <v>12812</v>
      </c>
      <c r="C275" s="197">
        <v>284</v>
      </c>
    </row>
    <row r="276" spans="1:3" x14ac:dyDescent="0.35">
      <c r="A276" s="28">
        <v>44187</v>
      </c>
      <c r="B276" s="27">
        <f t="shared" si="4"/>
        <v>13119</v>
      </c>
      <c r="C276" s="197">
        <v>307</v>
      </c>
    </row>
    <row r="277" spans="1:3" x14ac:dyDescent="0.35">
      <c r="A277" s="28">
        <v>44188</v>
      </c>
      <c r="B277" s="27">
        <f t="shared" si="4"/>
        <v>13503</v>
      </c>
      <c r="C277" s="197">
        <v>384</v>
      </c>
    </row>
    <row r="278" spans="1:3" x14ac:dyDescent="0.35">
      <c r="A278" s="28">
        <v>44189</v>
      </c>
      <c r="B278" s="27">
        <f t="shared" si="4"/>
        <v>13790</v>
      </c>
      <c r="C278" s="197">
        <v>287</v>
      </c>
    </row>
    <row r="279" spans="1:3" x14ac:dyDescent="0.35">
      <c r="A279" s="28">
        <v>44190</v>
      </c>
      <c r="B279" s="27">
        <f t="shared" si="4"/>
        <v>13812</v>
      </c>
      <c r="C279" s="197">
        <v>22</v>
      </c>
    </row>
    <row r="280" spans="1:3" x14ac:dyDescent="0.35">
      <c r="A280" s="28">
        <v>44191</v>
      </c>
      <c r="B280" s="27">
        <f t="shared" si="4"/>
        <v>14113</v>
      </c>
      <c r="C280" s="197">
        <v>301</v>
      </c>
    </row>
    <row r="281" spans="1:3" x14ac:dyDescent="0.35">
      <c r="A281" s="28">
        <v>44192</v>
      </c>
      <c r="B281" s="27">
        <f t="shared" si="4"/>
        <v>14448</v>
      </c>
      <c r="C281" s="197">
        <v>335</v>
      </c>
    </row>
    <row r="282" spans="1:3" x14ac:dyDescent="0.35">
      <c r="A282" s="28">
        <v>44193</v>
      </c>
      <c r="B282" s="27">
        <f t="shared" si="4"/>
        <v>14890</v>
      </c>
      <c r="C282" s="197">
        <v>442</v>
      </c>
    </row>
    <row r="283" spans="1:3" x14ac:dyDescent="0.35">
      <c r="A283" s="28">
        <v>44194</v>
      </c>
      <c r="B283" s="27">
        <f t="shared" si="4"/>
        <v>15262</v>
      </c>
      <c r="C283" s="197">
        <v>372</v>
      </c>
    </row>
    <row r="284" spans="1:3" x14ac:dyDescent="0.35">
      <c r="A284" s="28">
        <v>44195</v>
      </c>
      <c r="B284" s="27">
        <f t="shared" si="4"/>
        <v>15723</v>
      </c>
      <c r="C284" s="197">
        <v>461</v>
      </c>
    </row>
    <row r="285" spans="1:3" x14ac:dyDescent="0.35">
      <c r="A285" s="28">
        <v>44196</v>
      </c>
      <c r="B285" s="27">
        <f t="shared" si="4"/>
        <v>16142</v>
      </c>
      <c r="C285" s="197">
        <v>419</v>
      </c>
    </row>
    <row r="286" spans="1:3" x14ac:dyDescent="0.35">
      <c r="A286" s="28">
        <v>44197</v>
      </c>
      <c r="B286" s="27">
        <f t="shared" si="4"/>
        <v>16421</v>
      </c>
      <c r="C286" s="197">
        <v>279</v>
      </c>
    </row>
    <row r="287" spans="1:3" x14ac:dyDescent="0.35">
      <c r="A287" s="28">
        <v>44198</v>
      </c>
      <c r="B287" s="27">
        <f t="shared" si="4"/>
        <v>16762</v>
      </c>
      <c r="C287" s="197">
        <v>341</v>
      </c>
    </row>
    <row r="288" spans="1:3" x14ac:dyDescent="0.35">
      <c r="A288" s="28">
        <v>44199</v>
      </c>
      <c r="B288" s="27">
        <f t="shared" si="4"/>
        <v>17096</v>
      </c>
      <c r="C288" s="197">
        <v>334</v>
      </c>
    </row>
    <row r="289" spans="1:3" x14ac:dyDescent="0.35">
      <c r="A289" s="28">
        <v>44200</v>
      </c>
      <c r="B289" s="27">
        <f t="shared" si="4"/>
        <v>17647</v>
      </c>
      <c r="C289" s="197">
        <v>551</v>
      </c>
    </row>
    <row r="290" spans="1:3" x14ac:dyDescent="0.35">
      <c r="A290" s="28">
        <v>44201</v>
      </c>
      <c r="B290" s="27">
        <f t="shared" si="4"/>
        <v>18121</v>
      </c>
      <c r="C290" s="197">
        <v>474</v>
      </c>
    </row>
    <row r="291" spans="1:3" x14ac:dyDescent="0.35">
      <c r="A291" s="28">
        <v>44202</v>
      </c>
      <c r="B291" s="27">
        <f t="shared" si="4"/>
        <v>18593</v>
      </c>
      <c r="C291" s="197">
        <v>472</v>
      </c>
    </row>
    <row r="292" spans="1:3" x14ac:dyDescent="0.35">
      <c r="A292" s="28">
        <v>44203</v>
      </c>
      <c r="B292" s="27">
        <f t="shared" si="4"/>
        <v>19004</v>
      </c>
      <c r="C292" s="197">
        <v>411</v>
      </c>
    </row>
    <row r="293" spans="1:3" x14ac:dyDescent="0.35">
      <c r="A293" s="28">
        <v>44204</v>
      </c>
      <c r="B293" s="27">
        <f t="shared" si="4"/>
        <v>19430</v>
      </c>
      <c r="C293" s="197">
        <v>426</v>
      </c>
    </row>
    <row r="294" spans="1:3" x14ac:dyDescent="0.35">
      <c r="A294" s="28">
        <v>44205</v>
      </c>
      <c r="B294" s="27">
        <f t="shared" si="4"/>
        <v>19723</v>
      </c>
      <c r="C294" s="197">
        <v>293</v>
      </c>
    </row>
    <row r="295" spans="1:3" x14ac:dyDescent="0.35">
      <c r="A295" s="28">
        <v>44206</v>
      </c>
      <c r="B295" s="27">
        <f t="shared" si="4"/>
        <v>19975</v>
      </c>
      <c r="C295" s="197">
        <v>252</v>
      </c>
    </row>
    <row r="296" spans="1:3" x14ac:dyDescent="0.35">
      <c r="A296" s="28">
        <v>44207</v>
      </c>
      <c r="B296" s="27">
        <f t="shared" si="4"/>
        <v>20408</v>
      </c>
      <c r="C296" s="197">
        <v>433</v>
      </c>
    </row>
    <row r="297" spans="1:3" x14ac:dyDescent="0.35">
      <c r="A297" s="28">
        <v>44208</v>
      </c>
      <c r="B297" s="27">
        <f t="shared" si="4"/>
        <v>20766</v>
      </c>
      <c r="C297" s="197">
        <v>358</v>
      </c>
    </row>
    <row r="298" spans="1:3" x14ac:dyDescent="0.35">
      <c r="A298" s="28">
        <v>44209</v>
      </c>
      <c r="B298" s="27">
        <f t="shared" si="4"/>
        <v>21155</v>
      </c>
      <c r="C298" s="197">
        <v>389</v>
      </c>
    </row>
    <row r="299" spans="1:3" x14ac:dyDescent="0.35">
      <c r="A299" s="28">
        <v>44210</v>
      </c>
      <c r="B299" s="27">
        <f t="shared" si="4"/>
        <v>21513</v>
      </c>
      <c r="C299" s="197">
        <v>358</v>
      </c>
    </row>
    <row r="300" spans="1:3" x14ac:dyDescent="0.35">
      <c r="A300" s="28">
        <v>44211</v>
      </c>
      <c r="B300" s="27">
        <f t="shared" si="4"/>
        <v>21833</v>
      </c>
      <c r="C300" s="197">
        <v>320</v>
      </c>
    </row>
    <row r="301" spans="1:3" x14ac:dyDescent="0.35">
      <c r="A301" s="28">
        <v>44212</v>
      </c>
      <c r="B301" s="27">
        <f t="shared" si="4"/>
        <v>22056</v>
      </c>
      <c r="C301" s="197">
        <v>223</v>
      </c>
    </row>
    <row r="302" spans="1:3" x14ac:dyDescent="0.35">
      <c r="A302" s="28">
        <v>44213</v>
      </c>
      <c r="B302" s="27">
        <f t="shared" si="4"/>
        <v>22303</v>
      </c>
      <c r="C302" s="197">
        <v>247</v>
      </c>
    </row>
    <row r="303" spans="1:3" x14ac:dyDescent="0.35">
      <c r="A303" s="28">
        <v>44214</v>
      </c>
      <c r="B303" s="27">
        <f t="shared" si="4"/>
        <v>22708</v>
      </c>
      <c r="C303" s="197">
        <v>405</v>
      </c>
    </row>
    <row r="304" spans="1:3" x14ac:dyDescent="0.35">
      <c r="A304" s="28">
        <v>44215</v>
      </c>
      <c r="B304" s="27">
        <f t="shared" si="4"/>
        <v>23078</v>
      </c>
      <c r="C304" s="197">
        <v>370</v>
      </c>
    </row>
    <row r="305" spans="1:3" x14ac:dyDescent="0.35">
      <c r="A305" s="28">
        <v>44216</v>
      </c>
      <c r="B305" s="27">
        <f t="shared" si="4"/>
        <v>23409</v>
      </c>
      <c r="C305" s="197">
        <v>331</v>
      </c>
    </row>
    <row r="306" spans="1:3" x14ac:dyDescent="0.35">
      <c r="A306" s="28">
        <v>44217</v>
      </c>
      <c r="B306" s="27">
        <f t="shared" si="4"/>
        <v>23739</v>
      </c>
      <c r="C306" s="197">
        <v>330</v>
      </c>
    </row>
    <row r="307" spans="1:3" x14ac:dyDescent="0.35">
      <c r="A307" s="28">
        <v>44218</v>
      </c>
      <c r="B307" s="27">
        <f t="shared" si="4"/>
        <v>24067</v>
      </c>
      <c r="C307" s="197">
        <v>328</v>
      </c>
    </row>
    <row r="308" spans="1:3" x14ac:dyDescent="0.35">
      <c r="A308" s="28">
        <v>44219</v>
      </c>
      <c r="B308" s="27">
        <f t="shared" si="4"/>
        <v>24292</v>
      </c>
      <c r="C308" s="197">
        <v>225</v>
      </c>
    </row>
    <row r="309" spans="1:3" x14ac:dyDescent="0.35">
      <c r="A309" s="28">
        <v>44220</v>
      </c>
      <c r="B309" s="27">
        <f t="shared" si="4"/>
        <v>24488</v>
      </c>
      <c r="C309" s="197">
        <v>196</v>
      </c>
    </row>
    <row r="310" spans="1:3" x14ac:dyDescent="0.35">
      <c r="A310" s="28">
        <v>44221</v>
      </c>
      <c r="B310" s="27">
        <f>B309+C310</f>
        <v>24832</v>
      </c>
      <c r="C310" s="197">
        <v>344</v>
      </c>
    </row>
    <row r="311" spans="1:3" x14ac:dyDescent="0.35">
      <c r="A311" s="28">
        <v>44222</v>
      </c>
      <c r="B311" s="27">
        <f>B310+C311</f>
        <v>25073</v>
      </c>
      <c r="C311" s="197">
        <v>241</v>
      </c>
    </row>
    <row r="312" spans="1:3" x14ac:dyDescent="0.35">
      <c r="A312" s="28">
        <v>44223</v>
      </c>
      <c r="B312" s="27">
        <f t="shared" ref="B312:B375" si="5">B311+C312</f>
        <v>25325</v>
      </c>
      <c r="C312" s="197">
        <v>252</v>
      </c>
    </row>
    <row r="313" spans="1:3" x14ac:dyDescent="0.35">
      <c r="A313" s="28">
        <v>44224</v>
      </c>
      <c r="B313" s="27">
        <f t="shared" si="5"/>
        <v>25563</v>
      </c>
      <c r="C313" s="197">
        <v>238</v>
      </c>
    </row>
    <row r="314" spans="1:3" x14ac:dyDescent="0.35">
      <c r="A314" s="28">
        <v>44225</v>
      </c>
      <c r="B314" s="27">
        <f t="shared" si="5"/>
        <v>25779</v>
      </c>
      <c r="C314" s="197">
        <v>216</v>
      </c>
    </row>
    <row r="315" spans="1:3" x14ac:dyDescent="0.35">
      <c r="A315" s="28">
        <v>44226</v>
      </c>
      <c r="B315" s="27">
        <f t="shared" si="5"/>
        <v>25935</v>
      </c>
      <c r="C315" s="197">
        <v>156</v>
      </c>
    </row>
    <row r="316" spans="1:3" x14ac:dyDescent="0.35">
      <c r="A316" s="28">
        <v>44227</v>
      </c>
      <c r="B316" s="27">
        <f t="shared" si="5"/>
        <v>26090</v>
      </c>
      <c r="C316" s="197">
        <v>155</v>
      </c>
    </row>
    <row r="317" spans="1:3" x14ac:dyDescent="0.35">
      <c r="A317" s="28">
        <v>44228</v>
      </c>
      <c r="B317" s="27">
        <f t="shared" si="5"/>
        <v>26306</v>
      </c>
      <c r="C317" s="197">
        <v>216</v>
      </c>
    </row>
    <row r="318" spans="1:3" x14ac:dyDescent="0.35">
      <c r="A318" s="28">
        <v>44229</v>
      </c>
      <c r="B318" s="27">
        <f t="shared" si="5"/>
        <v>26553</v>
      </c>
      <c r="C318" s="197">
        <v>247</v>
      </c>
    </row>
    <row r="319" spans="1:3" x14ac:dyDescent="0.35">
      <c r="A319" s="28">
        <v>44230</v>
      </c>
      <c r="B319" s="27">
        <f t="shared" si="5"/>
        <v>26816</v>
      </c>
      <c r="C319" s="197">
        <v>263</v>
      </c>
    </row>
    <row r="320" spans="1:3" x14ac:dyDescent="0.35">
      <c r="A320" s="28">
        <v>44231</v>
      </c>
      <c r="B320" s="27">
        <f t="shared" si="5"/>
        <v>27050</v>
      </c>
      <c r="C320" s="197">
        <v>234</v>
      </c>
    </row>
    <row r="321" spans="1:3" x14ac:dyDescent="0.35">
      <c r="A321" s="28">
        <v>44232</v>
      </c>
      <c r="B321" s="27">
        <f t="shared" si="5"/>
        <v>27245</v>
      </c>
      <c r="C321" s="197">
        <v>195</v>
      </c>
    </row>
    <row r="322" spans="1:3" x14ac:dyDescent="0.35">
      <c r="A322" s="28">
        <v>44233</v>
      </c>
      <c r="B322" s="27">
        <f t="shared" si="5"/>
        <v>27408</v>
      </c>
      <c r="C322" s="197">
        <v>163</v>
      </c>
    </row>
    <row r="323" spans="1:3" x14ac:dyDescent="0.35">
      <c r="A323" s="28">
        <v>44234</v>
      </c>
      <c r="B323" s="27">
        <f t="shared" si="5"/>
        <v>27534</v>
      </c>
      <c r="C323" s="197">
        <v>126</v>
      </c>
    </row>
    <row r="324" spans="1:3" x14ac:dyDescent="0.35">
      <c r="A324" s="28">
        <v>44235</v>
      </c>
      <c r="B324" s="27">
        <f t="shared" si="5"/>
        <v>27730</v>
      </c>
      <c r="C324" s="197">
        <v>196</v>
      </c>
    </row>
    <row r="325" spans="1:3" x14ac:dyDescent="0.35">
      <c r="A325" s="28">
        <v>44236</v>
      </c>
      <c r="B325" s="27">
        <f t="shared" si="5"/>
        <v>27935</v>
      </c>
      <c r="C325" s="197">
        <v>205</v>
      </c>
    </row>
    <row r="326" spans="1:3" x14ac:dyDescent="0.35">
      <c r="A326" s="28">
        <v>44237</v>
      </c>
      <c r="B326" s="27">
        <f t="shared" si="5"/>
        <v>28129</v>
      </c>
      <c r="C326" s="197">
        <v>194</v>
      </c>
    </row>
    <row r="327" spans="1:3" x14ac:dyDescent="0.35">
      <c r="A327" s="28">
        <v>44238</v>
      </c>
      <c r="B327" s="27">
        <f t="shared" si="5"/>
        <v>28286</v>
      </c>
      <c r="C327" s="197">
        <v>157</v>
      </c>
    </row>
    <row r="328" spans="1:3" x14ac:dyDescent="0.35">
      <c r="A328" s="28">
        <v>44239</v>
      </c>
      <c r="B328" s="27">
        <f t="shared" si="5"/>
        <v>28428</v>
      </c>
      <c r="C328" s="197">
        <v>142</v>
      </c>
    </row>
    <row r="329" spans="1:3" x14ac:dyDescent="0.35">
      <c r="A329" s="28">
        <v>44240</v>
      </c>
      <c r="B329" s="27">
        <f t="shared" si="5"/>
        <v>28568</v>
      </c>
      <c r="C329" s="197">
        <v>140</v>
      </c>
    </row>
    <row r="330" spans="1:3" x14ac:dyDescent="0.35">
      <c r="A330" s="28">
        <v>44241</v>
      </c>
      <c r="B330" s="27">
        <f t="shared" si="5"/>
        <v>28679</v>
      </c>
      <c r="C330" s="197">
        <v>111</v>
      </c>
    </row>
    <row r="331" spans="1:3" x14ac:dyDescent="0.35">
      <c r="A331" s="28">
        <v>44242</v>
      </c>
      <c r="B331" s="27">
        <f t="shared" si="5"/>
        <v>28860</v>
      </c>
      <c r="C331" s="197">
        <v>181</v>
      </c>
    </row>
    <row r="332" spans="1:3" x14ac:dyDescent="0.35">
      <c r="A332" s="28">
        <v>44243</v>
      </c>
      <c r="B332" s="27">
        <f t="shared" si="5"/>
        <v>29051</v>
      </c>
      <c r="C332" s="197">
        <v>191</v>
      </c>
    </row>
    <row r="333" spans="1:3" x14ac:dyDescent="0.35">
      <c r="A333" s="28">
        <v>44244</v>
      </c>
      <c r="B333" s="27">
        <f t="shared" si="5"/>
        <v>29227</v>
      </c>
      <c r="C333" s="197">
        <v>176</v>
      </c>
    </row>
    <row r="334" spans="1:3" x14ac:dyDescent="0.35">
      <c r="A334" s="28">
        <v>44245</v>
      </c>
      <c r="B334" s="27">
        <f t="shared" si="5"/>
        <v>29406</v>
      </c>
      <c r="C334" s="197">
        <v>179</v>
      </c>
    </row>
    <row r="335" spans="1:3" x14ac:dyDescent="0.35">
      <c r="A335" s="28">
        <v>44246</v>
      </c>
      <c r="B335" s="27">
        <f t="shared" si="5"/>
        <v>29565</v>
      </c>
      <c r="C335" s="197">
        <v>159</v>
      </c>
    </row>
    <row r="336" spans="1:3" x14ac:dyDescent="0.35">
      <c r="A336" s="28">
        <v>44247</v>
      </c>
      <c r="B336" s="27">
        <f t="shared" si="5"/>
        <v>29672</v>
      </c>
      <c r="C336" s="197">
        <v>107</v>
      </c>
    </row>
    <row r="337" spans="1:3" x14ac:dyDescent="0.35">
      <c r="A337" s="28">
        <v>44248</v>
      </c>
      <c r="B337" s="27">
        <f t="shared" si="5"/>
        <v>29796</v>
      </c>
      <c r="C337" s="197">
        <v>124</v>
      </c>
    </row>
    <row r="338" spans="1:3" x14ac:dyDescent="0.35">
      <c r="A338" s="28">
        <v>44249</v>
      </c>
      <c r="B338" s="27">
        <f t="shared" si="5"/>
        <v>29959</v>
      </c>
      <c r="C338" s="197">
        <v>163</v>
      </c>
    </row>
    <row r="339" spans="1:3" x14ac:dyDescent="0.35">
      <c r="A339" s="28">
        <v>44250</v>
      </c>
      <c r="B339" s="27">
        <f t="shared" si="5"/>
        <v>30162</v>
      </c>
      <c r="C339" s="197">
        <v>203</v>
      </c>
    </row>
    <row r="340" spans="1:3" x14ac:dyDescent="0.35">
      <c r="A340" s="28">
        <v>44251</v>
      </c>
      <c r="B340" s="27">
        <f t="shared" si="5"/>
        <v>30352</v>
      </c>
      <c r="C340" s="197">
        <v>190</v>
      </c>
    </row>
    <row r="341" spans="1:3" x14ac:dyDescent="0.35">
      <c r="A341" s="28">
        <v>44252</v>
      </c>
      <c r="B341" s="27">
        <f t="shared" si="5"/>
        <v>30532</v>
      </c>
      <c r="C341" s="197">
        <v>180</v>
      </c>
    </row>
    <row r="342" spans="1:3" x14ac:dyDescent="0.35">
      <c r="A342" s="28">
        <v>44253</v>
      </c>
      <c r="B342" s="27">
        <f t="shared" si="5"/>
        <v>30706</v>
      </c>
      <c r="C342" s="197">
        <v>174</v>
      </c>
    </row>
    <row r="343" spans="1:3" x14ac:dyDescent="0.35">
      <c r="A343" s="28">
        <v>44254</v>
      </c>
      <c r="B343" s="27">
        <f t="shared" si="5"/>
        <v>30852</v>
      </c>
      <c r="C343" s="197">
        <v>146</v>
      </c>
    </row>
    <row r="344" spans="1:3" x14ac:dyDescent="0.35">
      <c r="A344" s="28">
        <v>44255</v>
      </c>
      <c r="B344" s="27">
        <f t="shared" si="5"/>
        <v>30996</v>
      </c>
      <c r="C344" s="197">
        <v>144</v>
      </c>
    </row>
    <row r="345" spans="1:3" x14ac:dyDescent="0.35">
      <c r="A345" s="28">
        <v>44256</v>
      </c>
      <c r="B345" s="27">
        <f t="shared" si="5"/>
        <v>31183</v>
      </c>
      <c r="C345" s="197">
        <v>187</v>
      </c>
    </row>
    <row r="346" spans="1:3" x14ac:dyDescent="0.35">
      <c r="A346" s="28">
        <v>44257</v>
      </c>
      <c r="B346" s="27">
        <f t="shared" si="5"/>
        <v>31362</v>
      </c>
      <c r="C346" s="197">
        <v>179</v>
      </c>
    </row>
    <row r="347" spans="1:3" x14ac:dyDescent="0.35">
      <c r="A347" s="28">
        <v>44258</v>
      </c>
      <c r="B347" s="27">
        <f t="shared" si="5"/>
        <v>31577</v>
      </c>
      <c r="C347" s="197">
        <v>215</v>
      </c>
    </row>
    <row r="348" spans="1:3" x14ac:dyDescent="0.35">
      <c r="A348" s="28">
        <v>44259</v>
      </c>
      <c r="B348" s="27">
        <f t="shared" si="5"/>
        <v>31775</v>
      </c>
      <c r="C348" s="197">
        <v>198</v>
      </c>
    </row>
    <row r="349" spans="1:3" x14ac:dyDescent="0.35">
      <c r="A349" s="28">
        <v>44260</v>
      </c>
      <c r="B349" s="27">
        <f t="shared" si="5"/>
        <v>31973</v>
      </c>
      <c r="C349" s="197">
        <v>198</v>
      </c>
    </row>
    <row r="350" spans="1:3" x14ac:dyDescent="0.35">
      <c r="A350" s="28">
        <v>44261</v>
      </c>
      <c r="B350" s="27">
        <f t="shared" si="5"/>
        <v>32119</v>
      </c>
      <c r="C350" s="197">
        <v>146</v>
      </c>
    </row>
    <row r="351" spans="1:3" x14ac:dyDescent="0.35">
      <c r="A351" s="28">
        <v>44262</v>
      </c>
      <c r="B351" s="27">
        <f t="shared" si="5"/>
        <v>32263</v>
      </c>
      <c r="C351" s="197">
        <v>144</v>
      </c>
    </row>
    <row r="352" spans="1:3" x14ac:dyDescent="0.35">
      <c r="A352" s="28">
        <v>44263</v>
      </c>
      <c r="B352" s="27">
        <f t="shared" si="5"/>
        <v>32492</v>
      </c>
      <c r="C352" s="197">
        <v>229</v>
      </c>
    </row>
    <row r="353" spans="1:3" x14ac:dyDescent="0.35">
      <c r="A353" s="28">
        <v>44264</v>
      </c>
      <c r="B353" s="27">
        <f t="shared" si="5"/>
        <v>32718</v>
      </c>
      <c r="C353" s="197">
        <v>226</v>
      </c>
    </row>
    <row r="354" spans="1:3" x14ac:dyDescent="0.35">
      <c r="A354" s="28">
        <v>44265</v>
      </c>
      <c r="B354" s="27">
        <f t="shared" si="5"/>
        <v>32947</v>
      </c>
      <c r="C354" s="197">
        <v>229</v>
      </c>
    </row>
    <row r="355" spans="1:3" x14ac:dyDescent="0.35">
      <c r="A355" s="28">
        <v>44266</v>
      </c>
      <c r="B355" s="27">
        <f t="shared" si="5"/>
        <v>33147</v>
      </c>
      <c r="C355" s="197">
        <v>200</v>
      </c>
    </row>
    <row r="356" spans="1:3" x14ac:dyDescent="0.35">
      <c r="A356" s="28">
        <v>44267</v>
      </c>
      <c r="B356" s="27">
        <f t="shared" si="5"/>
        <v>33370</v>
      </c>
      <c r="C356" s="197">
        <v>223</v>
      </c>
    </row>
    <row r="357" spans="1:3" x14ac:dyDescent="0.35">
      <c r="A357" s="28">
        <v>44268</v>
      </c>
      <c r="B357" s="27">
        <f t="shared" si="5"/>
        <v>33542</v>
      </c>
      <c r="C357" s="197">
        <v>172</v>
      </c>
    </row>
    <row r="358" spans="1:3" x14ac:dyDescent="0.35">
      <c r="A358" s="28">
        <v>44269</v>
      </c>
      <c r="B358" s="27">
        <f t="shared" si="5"/>
        <v>33674</v>
      </c>
      <c r="C358" s="197">
        <v>132</v>
      </c>
    </row>
    <row r="359" spans="1:3" x14ac:dyDescent="0.35">
      <c r="A359" s="28">
        <v>44270</v>
      </c>
      <c r="B359" s="27">
        <f t="shared" si="5"/>
        <v>33914</v>
      </c>
      <c r="C359" s="197">
        <v>240</v>
      </c>
    </row>
    <row r="360" spans="1:3" x14ac:dyDescent="0.35">
      <c r="A360" s="28">
        <v>44271</v>
      </c>
      <c r="B360" s="27">
        <f t="shared" si="5"/>
        <v>34133</v>
      </c>
      <c r="C360" s="197">
        <v>219</v>
      </c>
    </row>
    <row r="361" spans="1:3" x14ac:dyDescent="0.35">
      <c r="A361" s="28">
        <v>44272</v>
      </c>
      <c r="B361" s="27">
        <f t="shared" si="5"/>
        <v>34354</v>
      </c>
      <c r="C361" s="197">
        <v>221</v>
      </c>
    </row>
    <row r="362" spans="1:3" x14ac:dyDescent="0.35">
      <c r="A362" s="28">
        <v>44273</v>
      </c>
      <c r="B362" s="27">
        <f t="shared" si="5"/>
        <v>34573</v>
      </c>
      <c r="C362" s="197">
        <v>219</v>
      </c>
    </row>
    <row r="363" spans="1:3" x14ac:dyDescent="0.35">
      <c r="A363" s="28">
        <v>44274</v>
      </c>
      <c r="B363" s="27">
        <f t="shared" si="5"/>
        <v>34793</v>
      </c>
      <c r="C363" s="197">
        <v>220</v>
      </c>
    </row>
    <row r="364" spans="1:3" x14ac:dyDescent="0.35">
      <c r="A364" s="28">
        <v>44275</v>
      </c>
      <c r="B364" s="27">
        <f t="shared" si="5"/>
        <v>34975</v>
      </c>
      <c r="C364" s="197">
        <v>182</v>
      </c>
    </row>
    <row r="365" spans="1:3" x14ac:dyDescent="0.35">
      <c r="A365" s="28">
        <v>44276</v>
      </c>
      <c r="B365" s="27">
        <f t="shared" si="5"/>
        <v>35158</v>
      </c>
      <c r="C365" s="197">
        <v>183</v>
      </c>
    </row>
    <row r="366" spans="1:3" x14ac:dyDescent="0.35">
      <c r="A366" s="28">
        <v>44277</v>
      </c>
      <c r="B366" s="27">
        <f t="shared" si="5"/>
        <v>35459</v>
      </c>
      <c r="C366" s="197">
        <v>301</v>
      </c>
    </row>
    <row r="367" spans="1:3" x14ac:dyDescent="0.35">
      <c r="A367" s="28">
        <v>44278</v>
      </c>
      <c r="B367" s="27">
        <f t="shared" si="5"/>
        <v>35721</v>
      </c>
      <c r="C367" s="197">
        <v>262</v>
      </c>
    </row>
    <row r="368" spans="1:3" x14ac:dyDescent="0.35">
      <c r="A368" s="28">
        <v>44279</v>
      </c>
      <c r="B368" s="27">
        <f t="shared" si="5"/>
        <v>35980</v>
      </c>
      <c r="C368" s="197">
        <v>259</v>
      </c>
    </row>
    <row r="369" spans="1:3" x14ac:dyDescent="0.35">
      <c r="A369" s="28">
        <v>44280</v>
      </c>
      <c r="B369" s="27">
        <f t="shared" si="5"/>
        <v>36219</v>
      </c>
      <c r="C369" s="197">
        <v>239</v>
      </c>
    </row>
    <row r="370" spans="1:3" x14ac:dyDescent="0.35">
      <c r="A370" s="28">
        <v>44281</v>
      </c>
      <c r="B370" s="27">
        <f t="shared" si="5"/>
        <v>36452</v>
      </c>
      <c r="C370" s="197">
        <v>233</v>
      </c>
    </row>
    <row r="371" spans="1:3" x14ac:dyDescent="0.35">
      <c r="A371" s="28">
        <v>44282</v>
      </c>
      <c r="B371" s="27">
        <f t="shared" si="5"/>
        <v>36621</v>
      </c>
      <c r="C371" s="197">
        <v>169</v>
      </c>
    </row>
    <row r="372" spans="1:3" x14ac:dyDescent="0.35">
      <c r="A372" s="28">
        <v>44283</v>
      </c>
      <c r="B372" s="27">
        <f t="shared" si="5"/>
        <v>36799</v>
      </c>
      <c r="C372" s="197">
        <v>178</v>
      </c>
    </row>
    <row r="373" spans="1:3" x14ac:dyDescent="0.35">
      <c r="A373" s="28">
        <v>44284</v>
      </c>
      <c r="B373" s="27">
        <f t="shared" si="5"/>
        <v>37094</v>
      </c>
      <c r="C373" s="197">
        <v>295</v>
      </c>
    </row>
    <row r="374" spans="1:3" x14ac:dyDescent="0.35">
      <c r="A374" s="28">
        <v>44285</v>
      </c>
      <c r="B374" s="27">
        <f t="shared" si="5"/>
        <v>37333</v>
      </c>
      <c r="C374" s="197">
        <v>239</v>
      </c>
    </row>
    <row r="375" spans="1:3" x14ac:dyDescent="0.35">
      <c r="A375" s="115">
        <v>44286</v>
      </c>
      <c r="B375" s="114">
        <f t="shared" si="5"/>
        <v>37619</v>
      </c>
      <c r="C375" s="197">
        <v>286</v>
      </c>
    </row>
    <row r="376" spans="1:3" x14ac:dyDescent="0.35">
      <c r="A376" s="115">
        <v>44287</v>
      </c>
      <c r="B376" s="114">
        <f t="shared" ref="B376:B439" si="6">B375+C376</f>
        <v>37852</v>
      </c>
      <c r="C376" s="197">
        <v>233</v>
      </c>
    </row>
    <row r="377" spans="1:3" x14ac:dyDescent="0.35">
      <c r="A377" s="115">
        <v>44288</v>
      </c>
      <c r="B377" s="114">
        <f t="shared" si="6"/>
        <v>38051</v>
      </c>
      <c r="C377" s="197">
        <v>199</v>
      </c>
    </row>
    <row r="378" spans="1:3" x14ac:dyDescent="0.35">
      <c r="A378" s="115">
        <v>44289</v>
      </c>
      <c r="B378" s="114">
        <f t="shared" si="6"/>
        <v>38234</v>
      </c>
      <c r="C378" s="197">
        <v>183</v>
      </c>
    </row>
    <row r="379" spans="1:3" x14ac:dyDescent="0.35">
      <c r="A379" s="115">
        <v>44290</v>
      </c>
      <c r="B379" s="114">
        <f t="shared" si="6"/>
        <v>38300</v>
      </c>
      <c r="C379" s="197">
        <v>66</v>
      </c>
    </row>
    <row r="380" spans="1:3" x14ac:dyDescent="0.35">
      <c r="A380" s="115">
        <v>44291</v>
      </c>
      <c r="B380" s="114">
        <f t="shared" si="6"/>
        <v>38564</v>
      </c>
      <c r="C380" s="197">
        <v>264</v>
      </c>
    </row>
    <row r="381" spans="1:3" x14ac:dyDescent="0.35">
      <c r="A381" s="115">
        <v>44292</v>
      </c>
      <c r="B381" s="114">
        <f t="shared" si="6"/>
        <v>38851</v>
      </c>
      <c r="C381" s="197">
        <v>287</v>
      </c>
    </row>
    <row r="382" spans="1:3" x14ac:dyDescent="0.35">
      <c r="A382" s="115">
        <v>44293</v>
      </c>
      <c r="B382" s="114">
        <f t="shared" si="6"/>
        <v>39089</v>
      </c>
      <c r="C382" s="197">
        <v>238</v>
      </c>
    </row>
    <row r="383" spans="1:3" x14ac:dyDescent="0.35">
      <c r="A383" s="115">
        <v>44294</v>
      </c>
      <c r="B383" s="114">
        <f t="shared" si="6"/>
        <v>39373</v>
      </c>
      <c r="C383" s="197">
        <v>284</v>
      </c>
    </row>
    <row r="384" spans="1:3" x14ac:dyDescent="0.35">
      <c r="A384" s="115">
        <v>44295</v>
      </c>
      <c r="B384" s="114">
        <f t="shared" si="6"/>
        <v>39607</v>
      </c>
      <c r="C384" s="197">
        <v>234</v>
      </c>
    </row>
    <row r="385" spans="1:3" x14ac:dyDescent="0.35">
      <c r="A385" s="115">
        <v>44296</v>
      </c>
      <c r="B385" s="114">
        <f t="shared" si="6"/>
        <v>39767</v>
      </c>
      <c r="C385" s="197">
        <v>160</v>
      </c>
    </row>
    <row r="386" spans="1:3" x14ac:dyDescent="0.35">
      <c r="A386" s="115">
        <v>44297</v>
      </c>
      <c r="B386" s="114">
        <f t="shared" si="6"/>
        <v>39943</v>
      </c>
      <c r="C386" s="197">
        <v>176</v>
      </c>
    </row>
    <row r="387" spans="1:3" x14ac:dyDescent="0.35">
      <c r="A387" s="115">
        <v>44298</v>
      </c>
      <c r="B387" s="114">
        <f t="shared" si="6"/>
        <v>40217</v>
      </c>
      <c r="C387" s="197">
        <v>274</v>
      </c>
    </row>
    <row r="388" spans="1:3" x14ac:dyDescent="0.35">
      <c r="A388" s="115">
        <v>44299</v>
      </c>
      <c r="B388" s="114">
        <f t="shared" si="6"/>
        <v>40477</v>
      </c>
      <c r="C388" s="197">
        <v>260</v>
      </c>
    </row>
    <row r="389" spans="1:3" x14ac:dyDescent="0.35">
      <c r="A389" s="115">
        <v>44300</v>
      </c>
      <c r="B389" s="114">
        <f t="shared" si="6"/>
        <v>40718</v>
      </c>
      <c r="C389" s="197">
        <v>241</v>
      </c>
    </row>
    <row r="390" spans="1:3" x14ac:dyDescent="0.35">
      <c r="A390" s="115">
        <v>44301</v>
      </c>
      <c r="B390" s="114">
        <f t="shared" si="6"/>
        <v>40931</v>
      </c>
      <c r="C390" s="197">
        <v>213</v>
      </c>
    </row>
    <row r="391" spans="1:3" x14ac:dyDescent="0.35">
      <c r="A391" s="115">
        <v>44302</v>
      </c>
      <c r="B391" s="114">
        <f t="shared" si="6"/>
        <v>41131</v>
      </c>
      <c r="C391" s="197">
        <v>200</v>
      </c>
    </row>
    <row r="392" spans="1:3" x14ac:dyDescent="0.35">
      <c r="A392" s="115">
        <v>44303</v>
      </c>
      <c r="B392" s="114">
        <f t="shared" si="6"/>
        <v>41280</v>
      </c>
      <c r="C392" s="197">
        <v>149</v>
      </c>
    </row>
    <row r="393" spans="1:3" x14ac:dyDescent="0.35">
      <c r="A393" s="115">
        <v>44304</v>
      </c>
      <c r="B393" s="114">
        <f t="shared" si="6"/>
        <v>41433</v>
      </c>
      <c r="C393" s="197">
        <v>153</v>
      </c>
    </row>
    <row r="394" spans="1:3" x14ac:dyDescent="0.35">
      <c r="A394" s="115">
        <v>44305</v>
      </c>
      <c r="B394" s="114">
        <f t="shared" si="6"/>
        <v>41645</v>
      </c>
      <c r="C394" s="197">
        <v>212</v>
      </c>
    </row>
    <row r="395" spans="1:3" x14ac:dyDescent="0.35">
      <c r="A395" s="115">
        <v>44306</v>
      </c>
      <c r="B395" s="114">
        <f t="shared" si="6"/>
        <v>41829</v>
      </c>
      <c r="C395" s="197">
        <v>184</v>
      </c>
    </row>
    <row r="396" spans="1:3" x14ac:dyDescent="0.35">
      <c r="A396" s="115">
        <v>44307</v>
      </c>
      <c r="B396" s="114">
        <f t="shared" si="6"/>
        <v>42048</v>
      </c>
      <c r="C396" s="197">
        <v>219</v>
      </c>
    </row>
    <row r="397" spans="1:3" x14ac:dyDescent="0.35">
      <c r="A397" s="115">
        <v>44308</v>
      </c>
      <c r="B397" s="114">
        <f t="shared" si="6"/>
        <v>42221</v>
      </c>
      <c r="C397" s="197">
        <v>173</v>
      </c>
    </row>
    <row r="398" spans="1:3" x14ac:dyDescent="0.35">
      <c r="A398" s="115">
        <v>44309</v>
      </c>
      <c r="B398" s="114">
        <f t="shared" si="6"/>
        <v>42410</v>
      </c>
      <c r="C398" s="197">
        <v>189</v>
      </c>
    </row>
    <row r="399" spans="1:3" x14ac:dyDescent="0.35">
      <c r="A399" s="115">
        <v>44310</v>
      </c>
      <c r="B399" s="114">
        <f t="shared" si="6"/>
        <v>42541</v>
      </c>
      <c r="C399" s="197">
        <v>131</v>
      </c>
    </row>
    <row r="400" spans="1:3" x14ac:dyDescent="0.35">
      <c r="A400" s="115">
        <v>44311</v>
      </c>
      <c r="B400" s="114">
        <f t="shared" si="6"/>
        <v>42643</v>
      </c>
      <c r="C400" s="197">
        <v>102</v>
      </c>
    </row>
    <row r="401" spans="1:3" x14ac:dyDescent="0.35">
      <c r="A401" s="115">
        <v>44312</v>
      </c>
      <c r="B401" s="114">
        <f t="shared" si="6"/>
        <v>42808</v>
      </c>
      <c r="C401" s="197">
        <v>165</v>
      </c>
    </row>
    <row r="402" spans="1:3" x14ac:dyDescent="0.35">
      <c r="A402" s="115">
        <v>44313</v>
      </c>
      <c r="B402" s="114">
        <f t="shared" si="6"/>
        <v>42982</v>
      </c>
      <c r="C402" s="197">
        <v>174</v>
      </c>
    </row>
    <row r="403" spans="1:3" x14ac:dyDescent="0.35">
      <c r="A403" s="115">
        <v>44314</v>
      </c>
      <c r="B403" s="114">
        <f t="shared" si="6"/>
        <v>43161</v>
      </c>
      <c r="C403" s="197">
        <v>179</v>
      </c>
    </row>
    <row r="404" spans="1:3" x14ac:dyDescent="0.35">
      <c r="A404" s="115">
        <v>44315</v>
      </c>
      <c r="B404" s="114">
        <f t="shared" si="6"/>
        <v>43333</v>
      </c>
      <c r="C404" s="197">
        <v>172</v>
      </c>
    </row>
    <row r="405" spans="1:3" x14ac:dyDescent="0.35">
      <c r="A405" s="115">
        <v>44316</v>
      </c>
      <c r="B405" s="114">
        <f t="shared" si="6"/>
        <v>43471</v>
      </c>
      <c r="C405" s="197">
        <v>138</v>
      </c>
    </row>
    <row r="406" spans="1:3" x14ac:dyDescent="0.35">
      <c r="A406" s="115">
        <v>44317</v>
      </c>
      <c r="B406" s="114">
        <f t="shared" si="6"/>
        <v>43587</v>
      </c>
      <c r="C406" s="197">
        <v>116</v>
      </c>
    </row>
    <row r="407" spans="1:3" x14ac:dyDescent="0.35">
      <c r="A407" s="115">
        <v>44318</v>
      </c>
      <c r="B407" s="114">
        <f t="shared" si="6"/>
        <v>43686</v>
      </c>
      <c r="C407" s="197">
        <v>99</v>
      </c>
    </row>
    <row r="408" spans="1:3" x14ac:dyDescent="0.35">
      <c r="A408" s="115">
        <v>44319</v>
      </c>
      <c r="B408" s="114">
        <f t="shared" si="6"/>
        <v>43814</v>
      </c>
      <c r="C408" s="197">
        <v>128</v>
      </c>
    </row>
    <row r="409" spans="1:3" x14ac:dyDescent="0.35">
      <c r="A409" s="115">
        <v>44320</v>
      </c>
      <c r="B409" s="114">
        <f t="shared" si="6"/>
        <v>43939</v>
      </c>
      <c r="C409" s="197">
        <v>125</v>
      </c>
    </row>
    <row r="410" spans="1:3" x14ac:dyDescent="0.35">
      <c r="A410" s="115">
        <v>44321</v>
      </c>
      <c r="B410" s="151">
        <f t="shared" si="6"/>
        <v>44064</v>
      </c>
      <c r="C410" s="197">
        <v>125</v>
      </c>
    </row>
    <row r="411" spans="1:3" x14ac:dyDescent="0.35">
      <c r="A411" s="115">
        <v>44322</v>
      </c>
      <c r="B411" s="151">
        <f t="shared" si="6"/>
        <v>44157</v>
      </c>
      <c r="C411" s="197">
        <v>93</v>
      </c>
    </row>
    <row r="412" spans="1:3" x14ac:dyDescent="0.35">
      <c r="A412" s="115">
        <v>44323</v>
      </c>
      <c r="B412" s="151">
        <f t="shared" si="6"/>
        <v>44268</v>
      </c>
      <c r="C412" s="197">
        <v>111</v>
      </c>
    </row>
    <row r="413" spans="1:3" x14ac:dyDescent="0.35">
      <c r="A413" s="115">
        <v>44324</v>
      </c>
      <c r="B413" s="151">
        <f t="shared" si="6"/>
        <v>44329</v>
      </c>
      <c r="C413" s="197">
        <v>61</v>
      </c>
    </row>
    <row r="414" spans="1:3" x14ac:dyDescent="0.35">
      <c r="A414" s="115">
        <v>44325</v>
      </c>
      <c r="B414" s="151">
        <f t="shared" si="6"/>
        <v>44391</v>
      </c>
      <c r="C414" s="197">
        <v>62</v>
      </c>
    </row>
    <row r="415" spans="1:3" x14ac:dyDescent="0.35">
      <c r="A415" s="115">
        <v>44326</v>
      </c>
      <c r="B415" s="151">
        <f t="shared" si="6"/>
        <v>44495</v>
      </c>
      <c r="C415" s="197">
        <v>104</v>
      </c>
    </row>
    <row r="416" spans="1:3" x14ac:dyDescent="0.35">
      <c r="A416" s="115">
        <v>44327</v>
      </c>
      <c r="B416" s="159">
        <f t="shared" si="6"/>
        <v>44592</v>
      </c>
      <c r="C416" s="197">
        <v>97</v>
      </c>
    </row>
    <row r="417" spans="1:3" x14ac:dyDescent="0.35">
      <c r="A417" s="115">
        <v>44328</v>
      </c>
      <c r="B417" s="159">
        <f t="shared" si="6"/>
        <v>44667</v>
      </c>
      <c r="C417" s="197">
        <v>75</v>
      </c>
    </row>
    <row r="418" spans="1:3" x14ac:dyDescent="0.35">
      <c r="A418" s="115">
        <v>44329</v>
      </c>
      <c r="B418" s="159">
        <f t="shared" si="6"/>
        <v>44743</v>
      </c>
      <c r="C418" s="197">
        <v>76</v>
      </c>
    </row>
    <row r="419" spans="1:3" x14ac:dyDescent="0.35">
      <c r="A419" s="115">
        <v>44330</v>
      </c>
      <c r="B419" s="159">
        <f t="shared" si="6"/>
        <v>44823</v>
      </c>
      <c r="C419" s="197">
        <v>80</v>
      </c>
    </row>
    <row r="420" spans="1:3" x14ac:dyDescent="0.35">
      <c r="A420" s="115">
        <v>44331</v>
      </c>
      <c r="B420" s="159">
        <f t="shared" si="6"/>
        <v>44880</v>
      </c>
      <c r="C420" s="197">
        <v>57</v>
      </c>
    </row>
    <row r="421" spans="1:3" x14ac:dyDescent="0.35">
      <c r="A421" s="115">
        <v>44332</v>
      </c>
      <c r="B421" s="159">
        <f t="shared" si="6"/>
        <v>44919</v>
      </c>
      <c r="C421" s="197">
        <v>39</v>
      </c>
    </row>
    <row r="422" spans="1:3" x14ac:dyDescent="0.35">
      <c r="A422" s="115">
        <v>44333</v>
      </c>
      <c r="B422" s="159">
        <f t="shared" si="6"/>
        <v>44984</v>
      </c>
      <c r="C422" s="197">
        <v>65</v>
      </c>
    </row>
    <row r="423" spans="1:3" x14ac:dyDescent="0.35">
      <c r="A423" s="115">
        <v>44334</v>
      </c>
      <c r="B423" s="159">
        <f t="shared" si="6"/>
        <v>45054</v>
      </c>
      <c r="C423" s="197">
        <v>70</v>
      </c>
    </row>
    <row r="424" spans="1:3" x14ac:dyDescent="0.35">
      <c r="A424" s="115">
        <v>44335</v>
      </c>
      <c r="B424" s="170">
        <f t="shared" si="6"/>
        <v>45114</v>
      </c>
      <c r="C424" s="197">
        <v>60</v>
      </c>
    </row>
    <row r="425" spans="1:3" x14ac:dyDescent="0.35">
      <c r="A425" s="115">
        <v>44336</v>
      </c>
      <c r="B425" s="170">
        <f t="shared" si="6"/>
        <v>45174</v>
      </c>
      <c r="C425" s="197">
        <v>60</v>
      </c>
    </row>
    <row r="426" spans="1:3" x14ac:dyDescent="0.35">
      <c r="A426" s="115">
        <v>44337</v>
      </c>
      <c r="B426" s="170">
        <f t="shared" si="6"/>
        <v>45231</v>
      </c>
      <c r="C426" s="197">
        <v>57</v>
      </c>
    </row>
    <row r="427" spans="1:3" x14ac:dyDescent="0.35">
      <c r="A427" s="115">
        <v>44338</v>
      </c>
      <c r="B427" s="170">
        <f t="shared" si="6"/>
        <v>45267</v>
      </c>
      <c r="C427" s="197">
        <v>36</v>
      </c>
    </row>
    <row r="428" spans="1:3" x14ac:dyDescent="0.35">
      <c r="A428" s="115">
        <v>44339</v>
      </c>
      <c r="B428" s="170">
        <f t="shared" si="6"/>
        <v>45300</v>
      </c>
      <c r="C428" s="197">
        <v>33</v>
      </c>
    </row>
    <row r="429" spans="1:3" x14ac:dyDescent="0.35">
      <c r="A429" s="115">
        <v>44340</v>
      </c>
      <c r="B429" s="170">
        <f t="shared" si="6"/>
        <v>45350</v>
      </c>
      <c r="C429" s="197">
        <v>50</v>
      </c>
    </row>
    <row r="430" spans="1:3" x14ac:dyDescent="0.35">
      <c r="A430" s="115">
        <v>44341</v>
      </c>
      <c r="B430" s="170">
        <f t="shared" si="6"/>
        <v>45380</v>
      </c>
      <c r="C430" s="197">
        <v>30</v>
      </c>
    </row>
    <row r="431" spans="1:3" x14ac:dyDescent="0.35">
      <c r="A431" s="115">
        <v>44342</v>
      </c>
      <c r="B431" s="170">
        <f t="shared" si="6"/>
        <v>45419</v>
      </c>
      <c r="C431" s="197">
        <v>39</v>
      </c>
    </row>
    <row r="432" spans="1:3" x14ac:dyDescent="0.35">
      <c r="A432" s="115">
        <v>44343</v>
      </c>
      <c r="B432" s="170">
        <f t="shared" si="6"/>
        <v>45447</v>
      </c>
      <c r="C432" s="197">
        <v>28</v>
      </c>
    </row>
    <row r="433" spans="1:3" x14ac:dyDescent="0.35">
      <c r="A433" s="115">
        <v>44344</v>
      </c>
      <c r="B433" s="170">
        <f t="shared" si="6"/>
        <v>45473</v>
      </c>
      <c r="C433" s="197">
        <v>26</v>
      </c>
    </row>
    <row r="434" spans="1:3" x14ac:dyDescent="0.35">
      <c r="A434" s="115">
        <v>44345</v>
      </c>
      <c r="B434" s="170">
        <f t="shared" si="6"/>
        <v>45494</v>
      </c>
      <c r="C434" s="197">
        <v>21</v>
      </c>
    </row>
    <row r="435" spans="1:3" x14ac:dyDescent="0.35">
      <c r="A435" s="115">
        <v>44346</v>
      </c>
      <c r="B435" s="170">
        <f t="shared" si="6"/>
        <v>45507</v>
      </c>
      <c r="C435" s="197">
        <v>13</v>
      </c>
    </row>
    <row r="436" spans="1:3" x14ac:dyDescent="0.35">
      <c r="A436" s="115">
        <v>44347</v>
      </c>
      <c r="B436" s="170">
        <f t="shared" si="6"/>
        <v>45515</v>
      </c>
      <c r="C436" s="197">
        <v>8</v>
      </c>
    </row>
    <row r="437" spans="1:3" x14ac:dyDescent="0.35">
      <c r="A437" s="115">
        <v>44348</v>
      </c>
      <c r="B437" s="170">
        <f t="shared" si="6"/>
        <v>45544</v>
      </c>
      <c r="C437" s="197">
        <v>29</v>
      </c>
    </row>
    <row r="438" spans="1:3" x14ac:dyDescent="0.35">
      <c r="A438" s="115">
        <v>44349</v>
      </c>
      <c r="B438" s="170">
        <f t="shared" si="6"/>
        <v>45568</v>
      </c>
      <c r="C438" s="197">
        <v>24</v>
      </c>
    </row>
    <row r="439" spans="1:3" x14ac:dyDescent="0.35">
      <c r="A439" s="115">
        <v>44350</v>
      </c>
      <c r="B439" s="170">
        <f t="shared" si="6"/>
        <v>45594</v>
      </c>
      <c r="C439" s="197">
        <v>26</v>
      </c>
    </row>
    <row r="440" spans="1:3" x14ac:dyDescent="0.35">
      <c r="A440" s="115">
        <v>44351</v>
      </c>
      <c r="B440" s="170">
        <f t="shared" ref="B440:B503" si="7">B439+C440</f>
        <v>45616</v>
      </c>
      <c r="C440" s="197">
        <v>22</v>
      </c>
    </row>
    <row r="441" spans="1:3" x14ac:dyDescent="0.35">
      <c r="A441" s="115">
        <v>44352</v>
      </c>
      <c r="B441" s="170">
        <f t="shared" si="7"/>
        <v>45644</v>
      </c>
      <c r="C441" s="197">
        <v>28</v>
      </c>
    </row>
    <row r="442" spans="1:3" x14ac:dyDescent="0.35">
      <c r="A442" s="115">
        <v>44353</v>
      </c>
      <c r="B442" s="170">
        <f t="shared" si="7"/>
        <v>45662</v>
      </c>
      <c r="C442" s="197">
        <v>18</v>
      </c>
    </row>
    <row r="443" spans="1:3" x14ac:dyDescent="0.35">
      <c r="A443" s="115">
        <v>44354</v>
      </c>
      <c r="B443" s="170">
        <f t="shared" si="7"/>
        <v>45689</v>
      </c>
      <c r="C443" s="197">
        <v>27</v>
      </c>
    </row>
    <row r="444" spans="1:3" x14ac:dyDescent="0.35">
      <c r="A444" s="115">
        <v>44355</v>
      </c>
      <c r="B444" s="170">
        <f t="shared" si="7"/>
        <v>45718</v>
      </c>
      <c r="C444" s="197">
        <v>29</v>
      </c>
    </row>
    <row r="445" spans="1:3" x14ac:dyDescent="0.35">
      <c r="A445" s="115">
        <v>44356</v>
      </c>
      <c r="B445" s="170">
        <f t="shared" si="7"/>
        <v>45740</v>
      </c>
      <c r="C445" s="197">
        <v>22</v>
      </c>
    </row>
    <row r="446" spans="1:3" x14ac:dyDescent="0.35">
      <c r="A446" s="115">
        <v>44357</v>
      </c>
      <c r="B446" s="170">
        <f t="shared" si="7"/>
        <v>45764</v>
      </c>
      <c r="C446" s="197">
        <v>24</v>
      </c>
    </row>
    <row r="447" spans="1:3" x14ac:dyDescent="0.35">
      <c r="A447" s="115">
        <v>44358</v>
      </c>
      <c r="B447" s="170">
        <f t="shared" si="7"/>
        <v>45773</v>
      </c>
      <c r="C447" s="197">
        <v>9</v>
      </c>
    </row>
    <row r="448" spans="1:3" x14ac:dyDescent="0.35">
      <c r="A448" s="115">
        <v>44359</v>
      </c>
      <c r="B448" s="170">
        <f t="shared" si="7"/>
        <v>45787</v>
      </c>
      <c r="C448" s="197">
        <v>14</v>
      </c>
    </row>
    <row r="449" spans="1:3" x14ac:dyDescent="0.35">
      <c r="A449" s="115">
        <v>44360</v>
      </c>
      <c r="B449" s="170">
        <f t="shared" si="7"/>
        <v>45801</v>
      </c>
      <c r="C449" s="197">
        <v>14</v>
      </c>
    </row>
    <row r="450" spans="1:3" x14ac:dyDescent="0.35">
      <c r="A450" s="115">
        <v>44361</v>
      </c>
      <c r="B450" s="170">
        <f t="shared" si="7"/>
        <v>45824</v>
      </c>
      <c r="C450" s="197">
        <v>23</v>
      </c>
    </row>
    <row r="451" spans="1:3" x14ac:dyDescent="0.35">
      <c r="A451" s="115">
        <v>44362</v>
      </c>
      <c r="B451" s="170">
        <f t="shared" si="7"/>
        <v>45854</v>
      </c>
      <c r="C451" s="197">
        <v>30</v>
      </c>
    </row>
    <row r="452" spans="1:3" x14ac:dyDescent="0.35">
      <c r="A452" s="115">
        <v>44363</v>
      </c>
      <c r="B452" s="170">
        <f t="shared" si="7"/>
        <v>45866</v>
      </c>
      <c r="C452" s="197">
        <v>12</v>
      </c>
    </row>
    <row r="453" spans="1:3" x14ac:dyDescent="0.35">
      <c r="A453" s="115">
        <v>44364</v>
      </c>
      <c r="B453" s="170">
        <f t="shared" si="7"/>
        <v>45883</v>
      </c>
      <c r="C453" s="197">
        <v>17</v>
      </c>
    </row>
    <row r="454" spans="1:3" x14ac:dyDescent="0.35">
      <c r="A454" s="115">
        <v>44365</v>
      </c>
      <c r="B454" s="170">
        <f t="shared" si="7"/>
        <v>45894</v>
      </c>
      <c r="C454" s="197">
        <v>11</v>
      </c>
    </row>
    <row r="455" spans="1:3" x14ac:dyDescent="0.35">
      <c r="A455" s="115">
        <v>44366</v>
      </c>
      <c r="B455" s="170">
        <f t="shared" si="7"/>
        <v>45900</v>
      </c>
      <c r="C455" s="197">
        <v>6</v>
      </c>
    </row>
    <row r="456" spans="1:3" x14ac:dyDescent="0.35">
      <c r="A456" s="115">
        <v>44367</v>
      </c>
      <c r="B456" s="170">
        <f t="shared" si="7"/>
        <v>45910</v>
      </c>
      <c r="C456" s="197">
        <v>10</v>
      </c>
    </row>
    <row r="457" spans="1:3" x14ac:dyDescent="0.35">
      <c r="A457" s="115">
        <v>44368</v>
      </c>
      <c r="B457" s="170">
        <f t="shared" si="7"/>
        <v>45922</v>
      </c>
      <c r="C457" s="197">
        <v>12</v>
      </c>
    </row>
    <row r="458" spans="1:3" x14ac:dyDescent="0.35">
      <c r="A458" s="115">
        <v>44369</v>
      </c>
      <c r="B458" s="170">
        <f t="shared" si="7"/>
        <v>45941</v>
      </c>
      <c r="C458" s="197">
        <v>19</v>
      </c>
    </row>
    <row r="459" spans="1:3" x14ac:dyDescent="0.35">
      <c r="A459" s="115">
        <v>44370</v>
      </c>
      <c r="B459" s="177">
        <f t="shared" si="7"/>
        <v>45955</v>
      </c>
      <c r="C459" s="197">
        <v>14</v>
      </c>
    </row>
    <row r="460" spans="1:3" x14ac:dyDescent="0.35">
      <c r="A460" s="115">
        <v>44371</v>
      </c>
      <c r="B460" s="177">
        <f t="shared" si="7"/>
        <v>45968</v>
      </c>
      <c r="C460" s="197">
        <v>13</v>
      </c>
    </row>
    <row r="461" spans="1:3" x14ac:dyDescent="0.35">
      <c r="A461" s="115">
        <v>44372</v>
      </c>
      <c r="B461" s="177">
        <f t="shared" si="7"/>
        <v>45975</v>
      </c>
      <c r="C461" s="197">
        <v>7</v>
      </c>
    </row>
    <row r="462" spans="1:3" x14ac:dyDescent="0.35">
      <c r="A462" s="115">
        <v>44373</v>
      </c>
      <c r="B462" s="177">
        <f t="shared" si="7"/>
        <v>45983</v>
      </c>
      <c r="C462" s="197">
        <v>8</v>
      </c>
    </row>
    <row r="463" spans="1:3" x14ac:dyDescent="0.35">
      <c r="A463" s="115">
        <v>44374</v>
      </c>
      <c r="B463" s="177">
        <f t="shared" si="7"/>
        <v>45993</v>
      </c>
      <c r="C463" s="197">
        <v>10</v>
      </c>
    </row>
    <row r="464" spans="1:3" x14ac:dyDescent="0.35">
      <c r="A464" s="115">
        <v>44375</v>
      </c>
      <c r="B464" s="177">
        <f t="shared" si="7"/>
        <v>46014</v>
      </c>
      <c r="C464" s="197">
        <v>21</v>
      </c>
    </row>
    <row r="465" spans="1:3" x14ac:dyDescent="0.35">
      <c r="A465" s="115">
        <v>44376</v>
      </c>
      <c r="B465" s="177">
        <f t="shared" si="7"/>
        <v>46031</v>
      </c>
      <c r="C465" s="197">
        <v>17</v>
      </c>
    </row>
    <row r="466" spans="1:3" x14ac:dyDescent="0.35">
      <c r="A466" s="115">
        <v>44377</v>
      </c>
      <c r="B466" s="177">
        <f t="shared" si="7"/>
        <v>46046</v>
      </c>
      <c r="C466" s="197">
        <v>15</v>
      </c>
    </row>
    <row r="467" spans="1:3" x14ac:dyDescent="0.35">
      <c r="A467" s="115">
        <v>44378</v>
      </c>
      <c r="B467" s="177">
        <f t="shared" si="7"/>
        <v>46061</v>
      </c>
      <c r="C467" s="197">
        <v>15</v>
      </c>
    </row>
    <row r="468" spans="1:3" x14ac:dyDescent="0.35">
      <c r="A468" s="115">
        <v>44379</v>
      </c>
      <c r="B468" s="177">
        <f t="shared" si="7"/>
        <v>46074</v>
      </c>
      <c r="C468" s="197">
        <v>13</v>
      </c>
    </row>
    <row r="469" spans="1:3" x14ac:dyDescent="0.35">
      <c r="A469" s="115">
        <v>44380</v>
      </c>
      <c r="B469" s="177">
        <f t="shared" si="7"/>
        <v>46086</v>
      </c>
      <c r="C469" s="197">
        <v>12</v>
      </c>
    </row>
    <row r="470" spans="1:3" x14ac:dyDescent="0.35">
      <c r="A470" s="115">
        <v>44381</v>
      </c>
      <c r="B470" s="177">
        <f t="shared" si="7"/>
        <v>46091</v>
      </c>
      <c r="C470" s="197">
        <v>5</v>
      </c>
    </row>
    <row r="471" spans="1:3" x14ac:dyDescent="0.35">
      <c r="A471" s="115">
        <v>44382</v>
      </c>
      <c r="B471" s="177">
        <f t="shared" si="7"/>
        <v>46106</v>
      </c>
      <c r="C471" s="197">
        <v>15</v>
      </c>
    </row>
    <row r="472" spans="1:3" x14ac:dyDescent="0.35">
      <c r="A472" s="115">
        <v>44383</v>
      </c>
      <c r="B472" s="177">
        <f t="shared" si="7"/>
        <v>46124</v>
      </c>
      <c r="C472" s="197">
        <v>18</v>
      </c>
    </row>
    <row r="473" spans="1:3" x14ac:dyDescent="0.35">
      <c r="A473" s="115">
        <v>44384</v>
      </c>
      <c r="B473" s="197">
        <f t="shared" si="7"/>
        <v>46147</v>
      </c>
      <c r="C473" s="197">
        <v>23</v>
      </c>
    </row>
    <row r="474" spans="1:3" x14ac:dyDescent="0.35">
      <c r="A474" s="115">
        <v>44385</v>
      </c>
      <c r="B474" s="197">
        <f t="shared" si="7"/>
        <v>46177</v>
      </c>
      <c r="C474" s="197">
        <v>30</v>
      </c>
    </row>
    <row r="475" spans="1:3" x14ac:dyDescent="0.35">
      <c r="A475" s="115">
        <v>44386</v>
      </c>
      <c r="B475" s="197">
        <f t="shared" si="7"/>
        <v>46210</v>
      </c>
      <c r="C475" s="197">
        <v>33</v>
      </c>
    </row>
    <row r="476" spans="1:3" x14ac:dyDescent="0.35">
      <c r="A476" s="115">
        <v>44387</v>
      </c>
      <c r="B476" s="197">
        <f t="shared" si="7"/>
        <v>46242</v>
      </c>
      <c r="C476" s="197">
        <v>32</v>
      </c>
    </row>
    <row r="477" spans="1:3" x14ac:dyDescent="0.35">
      <c r="A477" s="115">
        <v>44388</v>
      </c>
      <c r="B477" s="197">
        <f t="shared" si="7"/>
        <v>46267</v>
      </c>
      <c r="C477" s="197">
        <v>25</v>
      </c>
    </row>
    <row r="478" spans="1:3" x14ac:dyDescent="0.35">
      <c r="A478" s="115">
        <v>44389</v>
      </c>
      <c r="B478" s="197">
        <f t="shared" si="7"/>
        <v>46306</v>
      </c>
      <c r="C478" s="197">
        <v>39</v>
      </c>
    </row>
    <row r="479" spans="1:3" x14ac:dyDescent="0.35">
      <c r="A479" s="115">
        <v>44390</v>
      </c>
      <c r="B479" s="197">
        <f t="shared" si="7"/>
        <v>46346</v>
      </c>
      <c r="C479" s="197">
        <v>40</v>
      </c>
    </row>
    <row r="480" spans="1:3" x14ac:dyDescent="0.35">
      <c r="A480" s="115">
        <v>44391</v>
      </c>
      <c r="B480" s="197">
        <f t="shared" si="7"/>
        <v>46392</v>
      </c>
      <c r="C480" s="197">
        <v>46</v>
      </c>
    </row>
    <row r="481" spans="1:3" x14ac:dyDescent="0.35">
      <c r="A481" s="115">
        <v>44392</v>
      </c>
      <c r="B481" s="197">
        <f t="shared" si="7"/>
        <v>46440</v>
      </c>
      <c r="C481" s="197">
        <v>48</v>
      </c>
    </row>
    <row r="482" spans="1:3" x14ac:dyDescent="0.35">
      <c r="A482" s="115">
        <v>44393</v>
      </c>
      <c r="B482" s="197">
        <f t="shared" si="7"/>
        <v>46485</v>
      </c>
      <c r="C482" s="197">
        <v>45</v>
      </c>
    </row>
    <row r="483" spans="1:3" x14ac:dyDescent="0.35">
      <c r="A483" s="115">
        <v>44394</v>
      </c>
      <c r="B483" s="197">
        <f t="shared" si="7"/>
        <v>46516</v>
      </c>
      <c r="C483" s="197">
        <v>31</v>
      </c>
    </row>
    <row r="484" spans="1:3" x14ac:dyDescent="0.35">
      <c r="A484" s="115">
        <v>44395</v>
      </c>
      <c r="B484" s="197">
        <f t="shared" si="7"/>
        <v>46534</v>
      </c>
      <c r="C484" s="197">
        <v>18</v>
      </c>
    </row>
    <row r="485" spans="1:3" x14ac:dyDescent="0.35">
      <c r="A485" s="115">
        <v>44396</v>
      </c>
      <c r="B485" s="197">
        <f t="shared" si="7"/>
        <v>46606</v>
      </c>
      <c r="C485" s="197">
        <v>72</v>
      </c>
    </row>
    <row r="486" spans="1:3" x14ac:dyDescent="0.35">
      <c r="A486" s="115">
        <v>44397</v>
      </c>
      <c r="B486" s="197">
        <f t="shared" si="7"/>
        <v>46671</v>
      </c>
      <c r="C486" s="197">
        <v>65</v>
      </c>
    </row>
    <row r="487" spans="1:3" x14ac:dyDescent="0.35">
      <c r="A487" s="115">
        <v>44398</v>
      </c>
      <c r="B487" s="197">
        <f t="shared" si="7"/>
        <v>46723</v>
      </c>
      <c r="C487" s="197">
        <v>52</v>
      </c>
    </row>
    <row r="488" spans="1:3" x14ac:dyDescent="0.35">
      <c r="A488" s="115">
        <v>44399</v>
      </c>
      <c r="B488" s="197">
        <f t="shared" si="7"/>
        <v>46801</v>
      </c>
      <c r="C488" s="197">
        <v>78</v>
      </c>
    </row>
    <row r="489" spans="1:3" x14ac:dyDescent="0.35">
      <c r="A489" s="115">
        <v>44400</v>
      </c>
      <c r="B489" s="197">
        <f t="shared" si="7"/>
        <v>46875</v>
      </c>
      <c r="C489" s="197">
        <v>74</v>
      </c>
    </row>
    <row r="490" spans="1:3" x14ac:dyDescent="0.35">
      <c r="A490" s="115">
        <v>44401</v>
      </c>
      <c r="B490" s="197">
        <f t="shared" si="7"/>
        <v>46917</v>
      </c>
      <c r="C490" s="197">
        <v>42</v>
      </c>
    </row>
    <row r="491" spans="1:3" x14ac:dyDescent="0.35">
      <c r="A491" s="115">
        <v>44402</v>
      </c>
      <c r="B491" s="197">
        <f t="shared" si="7"/>
        <v>46956</v>
      </c>
      <c r="C491" s="197">
        <v>39</v>
      </c>
    </row>
    <row r="492" spans="1:3" x14ac:dyDescent="0.35">
      <c r="A492" s="115">
        <v>44403</v>
      </c>
      <c r="B492" s="197">
        <f t="shared" si="7"/>
        <v>47045</v>
      </c>
      <c r="C492" s="197">
        <v>89</v>
      </c>
    </row>
    <row r="493" spans="1:3" x14ac:dyDescent="0.35">
      <c r="A493" s="115">
        <v>44404</v>
      </c>
      <c r="B493" s="197">
        <f t="shared" si="7"/>
        <v>47131</v>
      </c>
      <c r="C493" s="197">
        <v>86</v>
      </c>
    </row>
    <row r="494" spans="1:3" x14ac:dyDescent="0.35">
      <c r="A494" s="115">
        <v>44405</v>
      </c>
      <c r="B494" s="197">
        <f t="shared" si="7"/>
        <v>47213</v>
      </c>
      <c r="C494" s="197">
        <v>82</v>
      </c>
    </row>
    <row r="495" spans="1:3" x14ac:dyDescent="0.35">
      <c r="A495" s="115">
        <v>44406</v>
      </c>
      <c r="B495" s="197">
        <f t="shared" si="7"/>
        <v>47311</v>
      </c>
      <c r="C495" s="197">
        <v>98</v>
      </c>
    </row>
    <row r="496" spans="1:3" x14ac:dyDescent="0.35">
      <c r="A496" s="115">
        <v>44407</v>
      </c>
      <c r="B496" s="197">
        <f t="shared" si="7"/>
        <v>47357</v>
      </c>
      <c r="C496" s="197">
        <v>46</v>
      </c>
    </row>
    <row r="497" spans="1:3" x14ac:dyDescent="0.35">
      <c r="A497" s="115">
        <v>44408</v>
      </c>
      <c r="B497" s="197">
        <f t="shared" si="7"/>
        <v>47426</v>
      </c>
      <c r="C497" s="197">
        <v>69</v>
      </c>
    </row>
    <row r="498" spans="1:3" x14ac:dyDescent="0.35">
      <c r="A498" s="115">
        <v>44409</v>
      </c>
      <c r="B498" s="197">
        <f t="shared" si="7"/>
        <v>47500</v>
      </c>
      <c r="C498" s="197">
        <v>74</v>
      </c>
    </row>
    <row r="499" spans="1:3" x14ac:dyDescent="0.35">
      <c r="A499" s="115">
        <v>44410</v>
      </c>
      <c r="B499" s="197">
        <f t="shared" si="7"/>
        <v>47584</v>
      </c>
      <c r="C499" s="197">
        <v>84</v>
      </c>
    </row>
    <row r="500" spans="1:3" x14ac:dyDescent="0.35">
      <c r="A500" s="115">
        <v>44411</v>
      </c>
      <c r="B500" s="197">
        <f t="shared" si="7"/>
        <v>47689</v>
      </c>
      <c r="C500" s="197">
        <v>105</v>
      </c>
    </row>
    <row r="501" spans="1:3" x14ac:dyDescent="0.35">
      <c r="A501" s="115">
        <v>44412</v>
      </c>
      <c r="B501" s="197">
        <f t="shared" si="7"/>
        <v>47789</v>
      </c>
      <c r="C501" s="197">
        <v>100</v>
      </c>
    </row>
    <row r="502" spans="1:3" x14ac:dyDescent="0.35">
      <c r="A502" s="115">
        <v>44413</v>
      </c>
      <c r="B502" s="197">
        <f t="shared" si="7"/>
        <v>47879</v>
      </c>
      <c r="C502" s="197">
        <v>90</v>
      </c>
    </row>
    <row r="503" spans="1:3" x14ac:dyDescent="0.35">
      <c r="A503" s="115">
        <v>44414</v>
      </c>
      <c r="B503" s="197">
        <f t="shared" si="7"/>
        <v>47970</v>
      </c>
      <c r="C503" s="197">
        <v>91</v>
      </c>
    </row>
    <row r="504" spans="1:3" x14ac:dyDescent="0.35">
      <c r="A504" s="115">
        <v>44415</v>
      </c>
      <c r="B504" s="197">
        <f t="shared" ref="B504:B514" si="8">B503+C504</f>
        <v>48039</v>
      </c>
      <c r="C504" s="197">
        <v>69</v>
      </c>
    </row>
    <row r="505" spans="1:3" x14ac:dyDescent="0.35">
      <c r="A505" s="115">
        <v>44416</v>
      </c>
      <c r="B505" s="197">
        <f t="shared" si="8"/>
        <v>48100</v>
      </c>
      <c r="C505" s="197">
        <v>61</v>
      </c>
    </row>
    <row r="506" spans="1:3" x14ac:dyDescent="0.35">
      <c r="A506" s="115">
        <v>44417</v>
      </c>
      <c r="B506" s="197">
        <f t="shared" si="8"/>
        <v>48235</v>
      </c>
      <c r="C506" s="197">
        <v>135</v>
      </c>
    </row>
    <row r="507" spans="1:3" x14ac:dyDescent="0.35">
      <c r="A507" s="115">
        <v>44418</v>
      </c>
      <c r="B507" s="197">
        <f t="shared" si="8"/>
        <v>48362</v>
      </c>
      <c r="C507" s="197">
        <v>127</v>
      </c>
    </row>
    <row r="508" spans="1:3" x14ac:dyDescent="0.35">
      <c r="A508" s="115">
        <v>44419</v>
      </c>
      <c r="B508" s="197">
        <f t="shared" si="8"/>
        <v>48458</v>
      </c>
      <c r="C508" s="27">
        <v>96</v>
      </c>
    </row>
    <row r="509" spans="1:3" x14ac:dyDescent="0.35">
      <c r="A509" s="115">
        <v>44420</v>
      </c>
      <c r="B509" s="197">
        <f t="shared" si="8"/>
        <v>48540</v>
      </c>
      <c r="C509" s="27">
        <v>82</v>
      </c>
    </row>
    <row r="510" spans="1:3" x14ac:dyDescent="0.35">
      <c r="A510" s="115">
        <v>44421</v>
      </c>
      <c r="B510" s="197">
        <f t="shared" si="8"/>
        <v>48636</v>
      </c>
      <c r="C510" s="27">
        <v>96</v>
      </c>
    </row>
    <row r="511" spans="1:3" x14ac:dyDescent="0.35">
      <c r="A511" s="115">
        <v>44422</v>
      </c>
      <c r="B511" s="197">
        <f t="shared" si="8"/>
        <v>48725</v>
      </c>
      <c r="C511" s="27">
        <v>89</v>
      </c>
    </row>
    <row r="512" spans="1:3" x14ac:dyDescent="0.35">
      <c r="A512" s="115">
        <v>44423</v>
      </c>
      <c r="B512" s="197">
        <f t="shared" si="8"/>
        <v>48792</v>
      </c>
      <c r="C512" s="27">
        <v>67</v>
      </c>
    </row>
    <row r="513" spans="1:3" x14ac:dyDescent="0.35">
      <c r="A513" s="115">
        <v>44424</v>
      </c>
      <c r="B513" s="197">
        <f t="shared" si="8"/>
        <v>48899</v>
      </c>
      <c r="C513" s="27">
        <v>107</v>
      </c>
    </row>
    <row r="514" spans="1:3" x14ac:dyDescent="0.35">
      <c r="A514" s="115">
        <v>44425</v>
      </c>
      <c r="B514" s="197">
        <f t="shared" si="8"/>
        <v>48906</v>
      </c>
      <c r="C514" s="27">
        <v>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5569"/>
  <sheetViews>
    <sheetView zoomScale="80" zoomScaleNormal="80" zoomScaleSheetLayoutView="100" workbookViewId="0">
      <pane ySplit="1" topLeftCell="A5548" activePane="bottomLeft" state="frozen"/>
      <selection pane="bottomLeft" activeCell="C5554" sqref="C5554"/>
    </sheetView>
  </sheetViews>
  <sheetFormatPr defaultColWidth="9.453125" defaultRowHeight="14.5" x14ac:dyDescent="0.35"/>
  <cols>
    <col min="1" max="1" width="10.54296875" style="23" bestFit="1" customWidth="1"/>
    <col min="2" max="2" width="21" style="27" customWidth="1"/>
    <col min="3" max="3" width="20.54296875" style="27" customWidth="1"/>
    <col min="4" max="4" width="21.54296875" style="27" customWidth="1"/>
    <col min="5" max="5" width="33.6328125" style="27" customWidth="1"/>
    <col min="6" max="6" width="32.6328125" style="27" customWidth="1"/>
    <col min="7" max="16384" width="9.45312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7" t="s">
        <v>462</v>
      </c>
      <c r="C4962" s="177">
        <v>4</v>
      </c>
      <c r="D4962" s="177">
        <v>13952</v>
      </c>
      <c r="E4962" s="177">
        <v>0</v>
      </c>
      <c r="F4962" s="177">
        <v>470</v>
      </c>
    </row>
    <row r="4963" spans="1:6" x14ac:dyDescent="0.35">
      <c r="A4963" s="23">
        <v>44378</v>
      </c>
      <c r="B4963" s="177" t="s">
        <v>461</v>
      </c>
      <c r="C4963" s="177">
        <v>4</v>
      </c>
      <c r="D4963" s="177">
        <v>6562</v>
      </c>
      <c r="E4963" s="177">
        <v>0</v>
      </c>
      <c r="F4963" s="177">
        <v>288</v>
      </c>
    </row>
    <row r="4964" spans="1:6" x14ac:dyDescent="0.35">
      <c r="A4964" s="23">
        <v>44378</v>
      </c>
      <c r="B4964" s="177" t="s">
        <v>460</v>
      </c>
      <c r="C4964" s="177">
        <v>4</v>
      </c>
      <c r="D4964" s="177">
        <v>66922</v>
      </c>
      <c r="E4964" s="177">
        <v>0</v>
      </c>
      <c r="F4964" s="177">
        <v>1745</v>
      </c>
    </row>
    <row r="4965" spans="1:6" x14ac:dyDescent="0.35">
      <c r="A4965" s="23">
        <v>44378</v>
      </c>
      <c r="B4965" s="177" t="s">
        <v>459</v>
      </c>
      <c r="C4965" s="177">
        <v>1</v>
      </c>
      <c r="D4965" s="177">
        <v>1415</v>
      </c>
      <c r="E4965" s="177"/>
      <c r="F4965" s="177"/>
    </row>
    <row r="4966" spans="1:6" x14ac:dyDescent="0.35">
      <c r="A4966" s="23">
        <v>44378</v>
      </c>
      <c r="B4966" s="177" t="s">
        <v>458</v>
      </c>
      <c r="C4966" s="177">
        <v>6</v>
      </c>
      <c r="D4966" s="177">
        <v>97975</v>
      </c>
      <c r="E4966" s="177">
        <v>0</v>
      </c>
      <c r="F4966" s="177">
        <v>2403</v>
      </c>
    </row>
    <row r="4967" spans="1:6" x14ac:dyDescent="0.35">
      <c r="A4967" s="23">
        <v>44378</v>
      </c>
      <c r="B4967" s="177" t="s">
        <v>457</v>
      </c>
      <c r="C4967" s="177">
        <v>0</v>
      </c>
      <c r="D4967" s="177">
        <v>2585</v>
      </c>
      <c r="E4967" s="177">
        <v>0</v>
      </c>
      <c r="F4967" s="177">
        <v>113</v>
      </c>
    </row>
    <row r="4968" spans="1:6" x14ac:dyDescent="0.35">
      <c r="A4968" s="23">
        <v>44378</v>
      </c>
      <c r="B4968" s="177" t="s">
        <v>456</v>
      </c>
      <c r="C4968" s="177">
        <v>9</v>
      </c>
      <c r="D4968" s="177">
        <v>52457</v>
      </c>
      <c r="E4968" s="177">
        <v>0</v>
      </c>
      <c r="F4968" s="177">
        <v>1537</v>
      </c>
    </row>
    <row r="4969" spans="1:6" x14ac:dyDescent="0.35">
      <c r="A4969" s="23">
        <v>44378</v>
      </c>
      <c r="B4969" s="177" t="s">
        <v>455</v>
      </c>
      <c r="C4969" s="177">
        <v>0</v>
      </c>
      <c r="D4969" s="177">
        <v>9177</v>
      </c>
      <c r="E4969" s="177">
        <v>0</v>
      </c>
      <c r="F4969" s="177">
        <v>300</v>
      </c>
    </row>
    <row r="4970" spans="1:6" x14ac:dyDescent="0.35">
      <c r="A4970" s="23">
        <v>44378</v>
      </c>
      <c r="B4970" s="177" t="s">
        <v>454</v>
      </c>
      <c r="C4970" s="177">
        <v>14</v>
      </c>
      <c r="D4970" s="177">
        <v>135401</v>
      </c>
      <c r="E4970" s="177">
        <v>2</v>
      </c>
      <c r="F4970" s="177">
        <v>3780</v>
      </c>
    </row>
    <row r="4971" spans="1:6" x14ac:dyDescent="0.35">
      <c r="A4971" s="23">
        <v>44378</v>
      </c>
      <c r="B4971" s="177" t="s">
        <v>453</v>
      </c>
      <c r="C4971" s="177">
        <v>0</v>
      </c>
      <c r="D4971" s="177">
        <v>1519</v>
      </c>
      <c r="E4971" s="177"/>
      <c r="F4971" s="177"/>
    </row>
    <row r="4972" spans="1:6" x14ac:dyDescent="0.35">
      <c r="A4972" s="23">
        <v>44378</v>
      </c>
      <c r="B4972" s="177" t="s">
        <v>452</v>
      </c>
      <c r="C4972" s="177">
        <v>2</v>
      </c>
      <c r="D4972" s="177">
        <v>55033</v>
      </c>
      <c r="E4972" s="177">
        <v>0</v>
      </c>
      <c r="F4972" s="177">
        <v>1804</v>
      </c>
    </row>
    <row r="4973" spans="1:6" x14ac:dyDescent="0.35">
      <c r="A4973" s="23">
        <v>44378</v>
      </c>
      <c r="B4973" s="177" t="s">
        <v>451</v>
      </c>
      <c r="C4973" s="177">
        <v>6</v>
      </c>
      <c r="D4973" s="177">
        <v>49305</v>
      </c>
      <c r="E4973" s="177">
        <v>0</v>
      </c>
      <c r="F4973" s="177">
        <v>1446</v>
      </c>
    </row>
    <row r="4974" spans="1:6" x14ac:dyDescent="0.35">
      <c r="A4974" s="23">
        <v>44378</v>
      </c>
      <c r="B4974" s="177" t="s">
        <v>450</v>
      </c>
      <c r="C4974" s="177">
        <v>13</v>
      </c>
      <c r="D4974" s="177">
        <v>93159</v>
      </c>
      <c r="E4974" s="177">
        <v>1</v>
      </c>
      <c r="F4974" s="177">
        <v>1849</v>
      </c>
    </row>
    <row r="4975" spans="1:6" x14ac:dyDescent="0.35">
      <c r="A4975" s="23">
        <v>44378</v>
      </c>
      <c r="B4975" s="177" t="s">
        <v>449</v>
      </c>
      <c r="C4975" s="177">
        <v>11</v>
      </c>
      <c r="D4975" s="177">
        <v>77447</v>
      </c>
      <c r="E4975" s="177">
        <v>0</v>
      </c>
      <c r="F4975" s="177">
        <v>2248</v>
      </c>
    </row>
    <row r="4976" spans="1:6" x14ac:dyDescent="0.35">
      <c r="A4976" s="23">
        <v>44378</v>
      </c>
      <c r="B4976" s="177" t="s">
        <v>438</v>
      </c>
      <c r="C4976" s="177">
        <v>2</v>
      </c>
      <c r="D4976" s="177">
        <v>989</v>
      </c>
      <c r="E4976" s="177">
        <v>0</v>
      </c>
      <c r="F4976" s="177">
        <v>7</v>
      </c>
    </row>
    <row r="4977" spans="1:6" x14ac:dyDescent="0.35">
      <c r="A4977" s="23">
        <v>44378</v>
      </c>
      <c r="B4977" s="177" t="s">
        <v>448</v>
      </c>
      <c r="C4977" s="177"/>
      <c r="D4977" s="177"/>
      <c r="E4977" s="177">
        <v>0</v>
      </c>
      <c r="F4977" s="177">
        <v>5</v>
      </c>
    </row>
    <row r="4978" spans="1:6" x14ac:dyDescent="0.35">
      <c r="A4978" s="23">
        <v>44379</v>
      </c>
      <c r="B4978" s="177" t="s">
        <v>462</v>
      </c>
      <c r="C4978" s="177">
        <v>-1</v>
      </c>
      <c r="D4978" s="177">
        <v>13951</v>
      </c>
      <c r="E4978" s="177">
        <v>0</v>
      </c>
      <c r="F4978" s="177">
        <v>470</v>
      </c>
    </row>
    <row r="4979" spans="1:6" x14ac:dyDescent="0.35">
      <c r="A4979" s="23">
        <v>44379</v>
      </c>
      <c r="B4979" s="177" t="s">
        <v>461</v>
      </c>
      <c r="C4979" s="177">
        <v>0</v>
      </c>
      <c r="D4979" s="177">
        <v>6562</v>
      </c>
      <c r="E4979" s="177">
        <v>0</v>
      </c>
      <c r="F4979" s="177">
        <v>288</v>
      </c>
    </row>
    <row r="4980" spans="1:6" x14ac:dyDescent="0.35">
      <c r="A4980" s="23">
        <v>44379</v>
      </c>
      <c r="B4980" s="177" t="s">
        <v>460</v>
      </c>
      <c r="C4980" s="177">
        <v>6</v>
      </c>
      <c r="D4980" s="177">
        <v>66928</v>
      </c>
      <c r="E4980" s="177">
        <v>0</v>
      </c>
      <c r="F4980" s="177">
        <v>1745</v>
      </c>
    </row>
    <row r="4981" spans="1:6" x14ac:dyDescent="0.35">
      <c r="A4981" s="23">
        <v>44379</v>
      </c>
      <c r="B4981" s="177" t="s">
        <v>459</v>
      </c>
      <c r="C4981" s="177">
        <v>0</v>
      </c>
      <c r="D4981" s="177">
        <v>1415</v>
      </c>
      <c r="E4981" s="177"/>
      <c r="F4981" s="177"/>
    </row>
    <row r="4982" spans="1:6" x14ac:dyDescent="0.35">
      <c r="A4982" s="23">
        <v>44379</v>
      </c>
      <c r="B4982" s="177" t="s">
        <v>458</v>
      </c>
      <c r="C4982" s="177">
        <v>18</v>
      </c>
      <c r="D4982" s="177">
        <v>97993</v>
      </c>
      <c r="E4982" s="177">
        <v>1</v>
      </c>
      <c r="F4982" s="177">
        <v>2404</v>
      </c>
    </row>
    <row r="4983" spans="1:6" x14ac:dyDescent="0.35">
      <c r="A4983" s="23">
        <v>44379</v>
      </c>
      <c r="B4983" s="177" t="s">
        <v>457</v>
      </c>
      <c r="C4983" s="177">
        <v>0</v>
      </c>
      <c r="D4983" s="177">
        <v>2585</v>
      </c>
      <c r="E4983" s="177">
        <v>0</v>
      </c>
      <c r="F4983" s="177">
        <v>113</v>
      </c>
    </row>
    <row r="4984" spans="1:6" x14ac:dyDescent="0.35">
      <c r="A4984" s="23">
        <v>44379</v>
      </c>
      <c r="B4984" s="177" t="s">
        <v>456</v>
      </c>
      <c r="C4984" s="177">
        <v>2</v>
      </c>
      <c r="D4984" s="177">
        <v>52459</v>
      </c>
      <c r="E4984" s="177">
        <v>0</v>
      </c>
      <c r="F4984" s="177">
        <v>1537</v>
      </c>
    </row>
    <row r="4985" spans="1:6" x14ac:dyDescent="0.35">
      <c r="A4985" s="23">
        <v>44379</v>
      </c>
      <c r="B4985" s="177" t="s">
        <v>455</v>
      </c>
      <c r="C4985" s="177">
        <v>0</v>
      </c>
      <c r="D4985" s="177">
        <v>9177</v>
      </c>
      <c r="E4985" s="177">
        <v>0</v>
      </c>
      <c r="F4985" s="177">
        <v>300</v>
      </c>
    </row>
    <row r="4986" spans="1:6" x14ac:dyDescent="0.35">
      <c r="A4986" s="23">
        <v>44379</v>
      </c>
      <c r="B4986" s="177" t="s">
        <v>454</v>
      </c>
      <c r="C4986" s="177">
        <v>26</v>
      </c>
      <c r="D4986" s="177">
        <v>135427</v>
      </c>
      <c r="E4986" s="177">
        <v>1</v>
      </c>
      <c r="F4986" s="177">
        <v>3781</v>
      </c>
    </row>
    <row r="4987" spans="1:6" x14ac:dyDescent="0.35">
      <c r="A4987" s="23">
        <v>44379</v>
      </c>
      <c r="B4987" s="177" t="s">
        <v>453</v>
      </c>
      <c r="C4987" s="177">
        <v>0</v>
      </c>
      <c r="D4987" s="177">
        <v>1519</v>
      </c>
      <c r="E4987" s="177"/>
      <c r="F4987" s="177"/>
    </row>
    <row r="4988" spans="1:6" x14ac:dyDescent="0.35">
      <c r="A4988" s="23">
        <v>44379</v>
      </c>
      <c r="B4988" s="177" t="s">
        <v>452</v>
      </c>
      <c r="C4988" s="177">
        <v>4</v>
      </c>
      <c r="D4988" s="177">
        <v>55037</v>
      </c>
      <c r="E4988" s="177">
        <v>0</v>
      </c>
      <c r="F4988" s="177">
        <v>1804</v>
      </c>
    </row>
    <row r="4989" spans="1:6" x14ac:dyDescent="0.35">
      <c r="A4989" s="23">
        <v>44379</v>
      </c>
      <c r="B4989" s="177" t="s">
        <v>451</v>
      </c>
      <c r="C4989" s="177">
        <v>6</v>
      </c>
      <c r="D4989" s="177">
        <v>49311</v>
      </c>
      <c r="E4989" s="177">
        <v>0</v>
      </c>
      <c r="F4989" s="177">
        <v>1446</v>
      </c>
    </row>
    <row r="4990" spans="1:6" x14ac:dyDescent="0.35">
      <c r="A4990" s="23">
        <v>44379</v>
      </c>
      <c r="B4990" s="177" t="s">
        <v>450</v>
      </c>
      <c r="C4990" s="177">
        <v>13</v>
      </c>
      <c r="D4990" s="177">
        <v>93172</v>
      </c>
      <c r="E4990" s="177">
        <v>0</v>
      </c>
      <c r="F4990" s="177">
        <v>1849</v>
      </c>
    </row>
    <row r="4991" spans="1:6" x14ac:dyDescent="0.35">
      <c r="A4991" s="23">
        <v>44379</v>
      </c>
      <c r="B4991" s="177" t="s">
        <v>449</v>
      </c>
      <c r="C4991" s="177">
        <v>9</v>
      </c>
      <c r="D4991" s="177">
        <v>77456</v>
      </c>
      <c r="E4991" s="177">
        <v>0</v>
      </c>
      <c r="F4991" s="177">
        <v>2248</v>
      </c>
    </row>
    <row r="4992" spans="1:6" x14ac:dyDescent="0.35">
      <c r="A4992" s="23">
        <v>44379</v>
      </c>
      <c r="B4992" s="177" t="s">
        <v>438</v>
      </c>
      <c r="C4992" s="177">
        <v>-4</v>
      </c>
      <c r="D4992" s="177">
        <v>985</v>
      </c>
      <c r="E4992" s="177">
        <v>0</v>
      </c>
      <c r="F4992" s="177">
        <v>7</v>
      </c>
    </row>
    <row r="4993" spans="1:6" x14ac:dyDescent="0.35">
      <c r="A4993" s="23">
        <v>44379</v>
      </c>
      <c r="B4993" s="177" t="s">
        <v>448</v>
      </c>
      <c r="C4993" s="177"/>
      <c r="D4993" s="177"/>
      <c r="E4993" s="177">
        <v>0</v>
      </c>
      <c r="F4993" s="177">
        <v>5</v>
      </c>
    </row>
    <row r="4994" spans="1:6" s="177" customFormat="1" x14ac:dyDescent="0.35">
      <c r="A4994" s="23">
        <v>44383</v>
      </c>
      <c r="B4994" s="177" t="s">
        <v>462</v>
      </c>
      <c r="C4994" s="177">
        <v>12</v>
      </c>
      <c r="D4994" s="177">
        <v>13963</v>
      </c>
      <c r="E4994" s="177">
        <v>1</v>
      </c>
      <c r="F4994" s="177">
        <v>471</v>
      </c>
    </row>
    <row r="4995" spans="1:6" s="177" customFormat="1" x14ac:dyDescent="0.35">
      <c r="A4995" s="23">
        <v>44383</v>
      </c>
      <c r="B4995" s="177" t="s">
        <v>461</v>
      </c>
      <c r="C4995" s="177">
        <v>10</v>
      </c>
      <c r="D4995" s="177">
        <v>6572</v>
      </c>
      <c r="E4995" s="177">
        <v>0</v>
      </c>
      <c r="F4995" s="177">
        <v>288</v>
      </c>
    </row>
    <row r="4996" spans="1:6" s="177" customFormat="1" x14ac:dyDescent="0.35">
      <c r="A4996" s="23">
        <v>44383</v>
      </c>
      <c r="B4996" s="177" t="s">
        <v>460</v>
      </c>
      <c r="C4996" s="177">
        <v>31</v>
      </c>
      <c r="D4996" s="177">
        <v>66959</v>
      </c>
      <c r="E4996" s="177">
        <v>1</v>
      </c>
      <c r="F4996" s="177">
        <v>1746</v>
      </c>
    </row>
    <row r="4997" spans="1:6" s="177" customFormat="1" x14ac:dyDescent="0.35">
      <c r="A4997" s="23">
        <v>44383</v>
      </c>
      <c r="B4997" s="177" t="s">
        <v>459</v>
      </c>
      <c r="C4997" s="177">
        <v>0</v>
      </c>
      <c r="D4997" s="177">
        <v>1415</v>
      </c>
    </row>
    <row r="4998" spans="1:6" s="177" customFormat="1" x14ac:dyDescent="0.35">
      <c r="A4998" s="23">
        <v>44383</v>
      </c>
      <c r="B4998" s="177" t="s">
        <v>458</v>
      </c>
      <c r="C4998" s="177">
        <v>27</v>
      </c>
      <c r="D4998" s="177">
        <v>98020</v>
      </c>
      <c r="E4998" s="177">
        <v>1</v>
      </c>
      <c r="F4998" s="177">
        <v>2405</v>
      </c>
    </row>
    <row r="4999" spans="1:6" s="177" customFormat="1" x14ac:dyDescent="0.35">
      <c r="A4999" s="23">
        <v>44383</v>
      </c>
      <c r="B4999" s="177" t="s">
        <v>457</v>
      </c>
      <c r="C4999" s="177">
        <v>1</v>
      </c>
      <c r="D4999" s="177">
        <v>2586</v>
      </c>
      <c r="E4999" s="177">
        <v>0</v>
      </c>
      <c r="F4999" s="177">
        <v>113</v>
      </c>
    </row>
    <row r="5000" spans="1:6" s="177" customFormat="1" x14ac:dyDescent="0.35">
      <c r="A5000" s="23">
        <v>44383</v>
      </c>
      <c r="B5000" s="177" t="s">
        <v>456</v>
      </c>
      <c r="C5000" s="177">
        <v>15</v>
      </c>
      <c r="D5000" s="177">
        <v>52474</v>
      </c>
      <c r="E5000" s="177">
        <v>0</v>
      </c>
      <c r="F5000" s="177">
        <v>1537</v>
      </c>
    </row>
    <row r="5001" spans="1:6" s="177" customFormat="1" x14ac:dyDescent="0.35">
      <c r="A5001" s="23">
        <v>44383</v>
      </c>
      <c r="B5001" s="177" t="s">
        <v>455</v>
      </c>
      <c r="C5001" s="177">
        <v>2</v>
      </c>
      <c r="D5001" s="177">
        <v>9179</v>
      </c>
      <c r="E5001" s="177">
        <v>0</v>
      </c>
      <c r="F5001" s="177">
        <v>300</v>
      </c>
    </row>
    <row r="5002" spans="1:6" s="177" customFormat="1" x14ac:dyDescent="0.35">
      <c r="A5002" s="23">
        <v>44383</v>
      </c>
      <c r="B5002" s="177" t="s">
        <v>454</v>
      </c>
      <c r="C5002" s="177">
        <v>51</v>
      </c>
      <c r="D5002" s="177">
        <v>135478</v>
      </c>
      <c r="E5002" s="177">
        <v>1</v>
      </c>
      <c r="F5002" s="177">
        <v>3782</v>
      </c>
    </row>
    <row r="5003" spans="1:6" s="177" customFormat="1" x14ac:dyDescent="0.35">
      <c r="A5003" s="23">
        <v>44383</v>
      </c>
      <c r="B5003" s="177" t="s">
        <v>453</v>
      </c>
      <c r="C5003" s="177">
        <v>0</v>
      </c>
      <c r="D5003" s="177">
        <v>1519</v>
      </c>
    </row>
    <row r="5004" spans="1:6" s="177" customFormat="1" x14ac:dyDescent="0.35">
      <c r="A5004" s="23">
        <v>44383</v>
      </c>
      <c r="B5004" s="177" t="s">
        <v>452</v>
      </c>
      <c r="C5004" s="177">
        <v>26</v>
      </c>
      <c r="D5004" s="177">
        <v>55063</v>
      </c>
      <c r="E5004" s="177">
        <v>1</v>
      </c>
      <c r="F5004" s="177">
        <v>1805</v>
      </c>
    </row>
    <row r="5005" spans="1:6" s="177" customFormat="1" x14ac:dyDescent="0.35">
      <c r="A5005" s="23">
        <v>44383</v>
      </c>
      <c r="B5005" s="177" t="s">
        <v>451</v>
      </c>
      <c r="C5005" s="177">
        <v>25</v>
      </c>
      <c r="D5005" s="177">
        <v>49336</v>
      </c>
      <c r="E5005" s="177">
        <v>1</v>
      </c>
      <c r="F5005" s="177">
        <v>1447</v>
      </c>
    </row>
    <row r="5006" spans="1:6" s="177" customFormat="1" x14ac:dyDescent="0.35">
      <c r="A5006" s="23">
        <v>44383</v>
      </c>
      <c r="B5006" s="177" t="s">
        <v>450</v>
      </c>
      <c r="C5006" s="177">
        <v>27</v>
      </c>
      <c r="D5006" s="177">
        <v>93199</v>
      </c>
      <c r="E5006" s="177">
        <v>1</v>
      </c>
      <c r="F5006" s="177">
        <v>1850</v>
      </c>
    </row>
    <row r="5007" spans="1:6" s="177" customFormat="1" x14ac:dyDescent="0.35">
      <c r="A5007" s="23">
        <v>44383</v>
      </c>
      <c r="B5007" s="177" t="s">
        <v>449</v>
      </c>
      <c r="C5007" s="177">
        <v>24</v>
      </c>
      <c r="D5007" s="177">
        <v>77480</v>
      </c>
      <c r="E5007" s="177">
        <v>1</v>
      </c>
      <c r="F5007" s="177">
        <v>2249</v>
      </c>
    </row>
    <row r="5008" spans="1:6" s="177" customFormat="1" x14ac:dyDescent="0.35">
      <c r="A5008" s="23">
        <v>44383</v>
      </c>
      <c r="B5008" s="177" t="s">
        <v>438</v>
      </c>
      <c r="C5008" s="177">
        <v>18</v>
      </c>
      <c r="D5008" s="177">
        <v>1003</v>
      </c>
      <c r="E5008" s="177">
        <v>0</v>
      </c>
      <c r="F5008" s="177">
        <v>7</v>
      </c>
    </row>
    <row r="5009" spans="1:6" s="177" customFormat="1" x14ac:dyDescent="0.35">
      <c r="A5009" s="23">
        <v>44383</v>
      </c>
      <c r="B5009" s="177" t="s">
        <v>448</v>
      </c>
      <c r="E5009" s="177">
        <v>0</v>
      </c>
      <c r="F5009" s="177">
        <v>5</v>
      </c>
    </row>
    <row r="5010" spans="1:6" s="177" customFormat="1" x14ac:dyDescent="0.35">
      <c r="A5010" s="23">
        <v>44384</v>
      </c>
      <c r="B5010" s="177" t="s">
        <v>462</v>
      </c>
      <c r="C5010" s="177">
        <v>4</v>
      </c>
      <c r="D5010" s="177">
        <v>13967</v>
      </c>
      <c r="E5010" s="177">
        <v>0</v>
      </c>
      <c r="F5010" s="177">
        <v>471</v>
      </c>
    </row>
    <row r="5011" spans="1:6" s="177" customFormat="1" x14ac:dyDescent="0.35">
      <c r="A5011" s="23">
        <v>44384</v>
      </c>
      <c r="B5011" s="177" t="s">
        <v>461</v>
      </c>
      <c r="C5011" s="177">
        <v>1</v>
      </c>
      <c r="D5011" s="177">
        <v>6573</v>
      </c>
      <c r="E5011" s="177">
        <v>0</v>
      </c>
      <c r="F5011" s="177">
        <v>288</v>
      </c>
    </row>
    <row r="5012" spans="1:6" s="177" customFormat="1" x14ac:dyDescent="0.35">
      <c r="A5012" s="23">
        <v>44384</v>
      </c>
      <c r="B5012" s="177" t="s">
        <v>460</v>
      </c>
      <c r="C5012" s="177">
        <v>7</v>
      </c>
      <c r="D5012" s="177">
        <v>66966</v>
      </c>
      <c r="E5012" s="177">
        <v>1</v>
      </c>
      <c r="F5012" s="177">
        <v>1747</v>
      </c>
    </row>
    <row r="5013" spans="1:6" s="177" customFormat="1" x14ac:dyDescent="0.35">
      <c r="A5013" s="23">
        <v>44384</v>
      </c>
      <c r="B5013" s="177" t="s">
        <v>459</v>
      </c>
      <c r="C5013" s="177">
        <v>3</v>
      </c>
      <c r="D5013" s="177">
        <v>1418</v>
      </c>
    </row>
    <row r="5014" spans="1:6" s="177" customFormat="1" x14ac:dyDescent="0.35">
      <c r="A5014" s="23">
        <v>44384</v>
      </c>
      <c r="B5014" s="177" t="s">
        <v>458</v>
      </c>
      <c r="C5014" s="177">
        <v>10</v>
      </c>
      <c r="D5014" s="177">
        <v>98030</v>
      </c>
      <c r="E5014" s="177">
        <v>0</v>
      </c>
      <c r="F5014" s="177">
        <v>2405</v>
      </c>
    </row>
    <row r="5015" spans="1:6" s="177" customFormat="1" x14ac:dyDescent="0.35">
      <c r="A5015" s="23">
        <v>44384</v>
      </c>
      <c r="B5015" s="177" t="s">
        <v>457</v>
      </c>
      <c r="C5015" s="177">
        <v>0</v>
      </c>
      <c r="D5015" s="177">
        <v>2586</v>
      </c>
      <c r="E5015" s="177">
        <v>0</v>
      </c>
      <c r="F5015" s="177">
        <v>113</v>
      </c>
    </row>
    <row r="5016" spans="1:6" s="177" customFormat="1" x14ac:dyDescent="0.35">
      <c r="A5016" s="23">
        <v>44384</v>
      </c>
      <c r="B5016" s="177" t="s">
        <v>456</v>
      </c>
      <c r="C5016" s="177">
        <v>4</v>
      </c>
      <c r="D5016" s="177">
        <v>52478</v>
      </c>
      <c r="E5016" s="177">
        <v>1</v>
      </c>
      <c r="F5016" s="177">
        <v>1538</v>
      </c>
    </row>
    <row r="5017" spans="1:6" s="177" customFormat="1" x14ac:dyDescent="0.35">
      <c r="A5017" s="23">
        <v>44384</v>
      </c>
      <c r="B5017" s="177" t="s">
        <v>455</v>
      </c>
      <c r="C5017" s="177">
        <v>1</v>
      </c>
      <c r="D5017" s="177">
        <v>9180</v>
      </c>
      <c r="E5017" s="177">
        <v>0</v>
      </c>
      <c r="F5017" s="177">
        <v>300</v>
      </c>
    </row>
    <row r="5018" spans="1:6" s="177" customFormat="1" x14ac:dyDescent="0.35">
      <c r="A5018" s="23">
        <v>44384</v>
      </c>
      <c r="B5018" s="177" t="s">
        <v>454</v>
      </c>
      <c r="C5018" s="177">
        <v>27</v>
      </c>
      <c r="D5018" s="177">
        <v>135505</v>
      </c>
      <c r="E5018" s="177">
        <v>1</v>
      </c>
      <c r="F5018" s="177">
        <v>3783</v>
      </c>
    </row>
    <row r="5019" spans="1:6" s="177" customFormat="1" x14ac:dyDescent="0.35">
      <c r="A5019" s="23">
        <v>44384</v>
      </c>
      <c r="B5019" s="177" t="s">
        <v>453</v>
      </c>
      <c r="C5019" s="177">
        <v>0</v>
      </c>
      <c r="D5019" s="177">
        <v>1519</v>
      </c>
    </row>
    <row r="5020" spans="1:6" s="177" customFormat="1" x14ac:dyDescent="0.35">
      <c r="A5020" s="23">
        <v>44384</v>
      </c>
      <c r="B5020" s="177" t="s">
        <v>452</v>
      </c>
      <c r="C5020" s="177">
        <v>1</v>
      </c>
      <c r="D5020" s="177">
        <v>55064</v>
      </c>
      <c r="E5020" s="177">
        <v>0</v>
      </c>
      <c r="F5020" s="177">
        <v>1805</v>
      </c>
    </row>
    <row r="5021" spans="1:6" s="177" customFormat="1" x14ac:dyDescent="0.35">
      <c r="A5021" s="23">
        <v>44384</v>
      </c>
      <c r="B5021" s="177" t="s">
        <v>451</v>
      </c>
      <c r="C5021" s="177">
        <v>3</v>
      </c>
      <c r="D5021" s="177">
        <v>49339</v>
      </c>
      <c r="E5021" s="177">
        <v>0</v>
      </c>
      <c r="F5021" s="177">
        <v>1447</v>
      </c>
    </row>
    <row r="5022" spans="1:6" s="177" customFormat="1" x14ac:dyDescent="0.35">
      <c r="A5022" s="23">
        <v>44384</v>
      </c>
      <c r="B5022" s="177" t="s">
        <v>450</v>
      </c>
      <c r="C5022" s="177">
        <v>7</v>
      </c>
      <c r="D5022" s="177">
        <v>93206</v>
      </c>
      <c r="E5022" s="177">
        <v>0</v>
      </c>
      <c r="F5022" s="177">
        <v>1850</v>
      </c>
    </row>
    <row r="5023" spans="1:6" s="177" customFormat="1" x14ac:dyDescent="0.35">
      <c r="A5023" s="23">
        <v>44384</v>
      </c>
      <c r="B5023" s="177" t="s">
        <v>449</v>
      </c>
      <c r="C5023" s="177">
        <v>13</v>
      </c>
      <c r="D5023" s="177">
        <v>77493</v>
      </c>
      <c r="E5023" s="177">
        <v>0</v>
      </c>
      <c r="F5023" s="177">
        <v>2249</v>
      </c>
    </row>
    <row r="5024" spans="1:6" s="177" customFormat="1" x14ac:dyDescent="0.35">
      <c r="A5024" s="23">
        <v>44384</v>
      </c>
      <c r="B5024" s="177" t="s">
        <v>438</v>
      </c>
      <c r="C5024" s="177">
        <v>-20</v>
      </c>
      <c r="D5024" s="177">
        <v>983</v>
      </c>
      <c r="E5024" s="177">
        <v>0</v>
      </c>
      <c r="F5024" s="177">
        <v>7</v>
      </c>
    </row>
    <row r="5025" spans="1:6" s="177" customFormat="1" x14ac:dyDescent="0.35">
      <c r="A5025" s="23">
        <v>44384</v>
      </c>
      <c r="B5025" s="177" t="s">
        <v>448</v>
      </c>
      <c r="E5025" s="177">
        <v>0</v>
      </c>
      <c r="F5025" s="177">
        <v>5</v>
      </c>
    </row>
    <row r="5026" spans="1:6" x14ac:dyDescent="0.35">
      <c r="A5026" s="23">
        <v>44385</v>
      </c>
      <c r="B5026" s="27" t="s">
        <v>462</v>
      </c>
      <c r="C5026" s="27">
        <v>2</v>
      </c>
      <c r="D5026" s="27">
        <v>13969</v>
      </c>
      <c r="E5026" s="27">
        <v>0</v>
      </c>
      <c r="F5026" s="27">
        <v>471</v>
      </c>
    </row>
    <row r="5027" spans="1:6" x14ac:dyDescent="0.35">
      <c r="A5027" s="23">
        <v>44385</v>
      </c>
      <c r="B5027" s="27" t="s">
        <v>461</v>
      </c>
      <c r="C5027" s="27">
        <v>1</v>
      </c>
      <c r="D5027" s="27">
        <v>6574</v>
      </c>
      <c r="E5027" s="27">
        <v>0</v>
      </c>
      <c r="F5027" s="27">
        <v>288</v>
      </c>
    </row>
    <row r="5028" spans="1:6" x14ac:dyDescent="0.35">
      <c r="A5028" s="23">
        <v>44385</v>
      </c>
      <c r="B5028" s="27" t="s">
        <v>460</v>
      </c>
      <c r="C5028" s="27">
        <v>17</v>
      </c>
      <c r="D5028" s="27">
        <v>66983</v>
      </c>
      <c r="E5028" s="27">
        <v>0</v>
      </c>
      <c r="F5028" s="27">
        <v>1747</v>
      </c>
    </row>
    <row r="5029" spans="1:6" x14ac:dyDescent="0.35">
      <c r="A5029" s="23">
        <v>44385</v>
      </c>
      <c r="B5029" s="27" t="s">
        <v>459</v>
      </c>
      <c r="C5029" s="27">
        <v>0</v>
      </c>
      <c r="D5029" s="27">
        <v>1418</v>
      </c>
    </row>
    <row r="5030" spans="1:6" x14ac:dyDescent="0.35">
      <c r="A5030" s="23">
        <v>44385</v>
      </c>
      <c r="B5030" s="27" t="s">
        <v>458</v>
      </c>
      <c r="C5030" s="27">
        <v>12</v>
      </c>
      <c r="D5030" s="27">
        <v>98042</v>
      </c>
      <c r="E5030" s="27">
        <v>1</v>
      </c>
      <c r="F5030" s="27">
        <v>2406</v>
      </c>
    </row>
    <row r="5031" spans="1:6" x14ac:dyDescent="0.35">
      <c r="A5031" s="23">
        <v>44385</v>
      </c>
      <c r="B5031" s="27" t="s">
        <v>457</v>
      </c>
      <c r="C5031" s="27">
        <v>0</v>
      </c>
      <c r="D5031" s="27">
        <v>2586</v>
      </c>
      <c r="E5031" s="27">
        <v>0</v>
      </c>
      <c r="F5031" s="27">
        <v>113</v>
      </c>
    </row>
    <row r="5032" spans="1:6" x14ac:dyDescent="0.35">
      <c r="A5032" s="23">
        <v>44385</v>
      </c>
      <c r="B5032" s="27" t="s">
        <v>456</v>
      </c>
      <c r="C5032" s="27">
        <v>2</v>
      </c>
      <c r="D5032" s="27">
        <v>52480</v>
      </c>
      <c r="E5032" s="27">
        <v>0</v>
      </c>
      <c r="F5032" s="27">
        <v>1538</v>
      </c>
    </row>
    <row r="5033" spans="1:6" x14ac:dyDescent="0.35">
      <c r="A5033" s="23">
        <v>44385</v>
      </c>
      <c r="B5033" s="27" t="s">
        <v>455</v>
      </c>
      <c r="C5033" s="27">
        <v>1</v>
      </c>
      <c r="D5033" s="27">
        <v>9181</v>
      </c>
      <c r="E5033" s="27">
        <v>0</v>
      </c>
      <c r="F5033" s="27">
        <v>300</v>
      </c>
    </row>
    <row r="5034" spans="1:6" x14ac:dyDescent="0.35">
      <c r="A5034" s="23">
        <v>44385</v>
      </c>
      <c r="B5034" s="27" t="s">
        <v>454</v>
      </c>
      <c r="C5034" s="27">
        <v>18</v>
      </c>
      <c r="D5034" s="27">
        <v>135523</v>
      </c>
      <c r="E5034" s="27">
        <v>1</v>
      </c>
      <c r="F5034" s="27">
        <v>3784</v>
      </c>
    </row>
    <row r="5035" spans="1:6" x14ac:dyDescent="0.35">
      <c r="A5035" s="23">
        <v>44385</v>
      </c>
      <c r="B5035" s="27" t="s">
        <v>453</v>
      </c>
      <c r="C5035" s="27">
        <v>1</v>
      </c>
      <c r="D5035" s="27">
        <v>1520</v>
      </c>
    </row>
    <row r="5036" spans="1:6" x14ac:dyDescent="0.35">
      <c r="A5036" s="23">
        <v>44385</v>
      </c>
      <c r="B5036" s="27" t="s">
        <v>452</v>
      </c>
      <c r="C5036" s="27">
        <v>5</v>
      </c>
      <c r="D5036" s="27">
        <v>55069</v>
      </c>
      <c r="E5036" s="27">
        <v>1</v>
      </c>
      <c r="F5036" s="27">
        <v>1806</v>
      </c>
    </row>
    <row r="5037" spans="1:6" x14ac:dyDescent="0.35">
      <c r="A5037" s="23">
        <v>44385</v>
      </c>
      <c r="B5037" s="27" t="s">
        <v>451</v>
      </c>
      <c r="C5037" s="27">
        <v>3</v>
      </c>
      <c r="D5037" s="27">
        <v>49342</v>
      </c>
      <c r="E5037" s="27">
        <v>-1</v>
      </c>
      <c r="F5037" s="27">
        <v>1446</v>
      </c>
    </row>
    <row r="5038" spans="1:6" x14ac:dyDescent="0.35">
      <c r="A5038" s="23">
        <v>44385</v>
      </c>
      <c r="B5038" s="27" t="s">
        <v>450</v>
      </c>
      <c r="C5038" s="27">
        <v>12</v>
      </c>
      <c r="D5038" s="27">
        <v>93218</v>
      </c>
      <c r="E5038" s="27">
        <v>1</v>
      </c>
      <c r="F5038" s="27">
        <v>1851</v>
      </c>
    </row>
    <row r="5039" spans="1:6" x14ac:dyDescent="0.35">
      <c r="A5039" s="23">
        <v>44385</v>
      </c>
      <c r="B5039" s="27" t="s">
        <v>449</v>
      </c>
      <c r="C5039" s="27">
        <v>22</v>
      </c>
      <c r="D5039" s="27">
        <v>77515</v>
      </c>
      <c r="E5039" s="27">
        <v>0</v>
      </c>
      <c r="F5039" s="27">
        <v>2249</v>
      </c>
    </row>
    <row r="5040" spans="1:6" x14ac:dyDescent="0.35">
      <c r="A5040" s="23">
        <v>44385</v>
      </c>
      <c r="B5040" s="27" t="s">
        <v>438</v>
      </c>
      <c r="C5040" s="27">
        <v>3</v>
      </c>
      <c r="D5040" s="27">
        <v>986</v>
      </c>
      <c r="E5040" s="27">
        <v>0</v>
      </c>
      <c r="F5040" s="27">
        <v>7</v>
      </c>
    </row>
    <row r="5041" spans="1:6" x14ac:dyDescent="0.35">
      <c r="A5041" s="23">
        <v>44385</v>
      </c>
      <c r="B5041" s="27" t="s">
        <v>448</v>
      </c>
      <c r="E5041" s="27">
        <v>0</v>
      </c>
      <c r="F5041" s="27">
        <v>5</v>
      </c>
    </row>
    <row r="5042" spans="1:6" x14ac:dyDescent="0.35">
      <c r="A5042" s="23">
        <v>44386</v>
      </c>
      <c r="B5042" s="177" t="s">
        <v>462</v>
      </c>
      <c r="C5042" s="177">
        <v>6</v>
      </c>
      <c r="D5042" s="177">
        <v>13975</v>
      </c>
      <c r="E5042" s="177">
        <v>0</v>
      </c>
      <c r="F5042" s="177">
        <v>471</v>
      </c>
    </row>
    <row r="5043" spans="1:6" x14ac:dyDescent="0.35">
      <c r="A5043" s="23">
        <v>44386</v>
      </c>
      <c r="B5043" s="177" t="s">
        <v>461</v>
      </c>
      <c r="C5043" s="177">
        <v>2</v>
      </c>
      <c r="D5043" s="177">
        <v>6576</v>
      </c>
      <c r="E5043" s="177">
        <v>0</v>
      </c>
      <c r="F5043" s="177">
        <v>288</v>
      </c>
    </row>
    <row r="5044" spans="1:6" x14ac:dyDescent="0.35">
      <c r="A5044" s="23">
        <v>44386</v>
      </c>
      <c r="B5044" s="177" t="s">
        <v>460</v>
      </c>
      <c r="C5044" s="177">
        <v>11</v>
      </c>
      <c r="D5044" s="177">
        <v>66994</v>
      </c>
      <c r="E5044" s="177">
        <v>1</v>
      </c>
      <c r="F5044" s="177">
        <v>1748</v>
      </c>
    </row>
    <row r="5045" spans="1:6" x14ac:dyDescent="0.35">
      <c r="A5045" s="23">
        <v>44386</v>
      </c>
      <c r="B5045" s="177" t="s">
        <v>459</v>
      </c>
      <c r="C5045" s="177">
        <v>-1</v>
      </c>
      <c r="D5045" s="177">
        <v>1417</v>
      </c>
      <c r="E5045" s="177"/>
      <c r="F5045" s="177"/>
    </row>
    <row r="5046" spans="1:6" x14ac:dyDescent="0.35">
      <c r="A5046" s="23">
        <v>44386</v>
      </c>
      <c r="B5046" s="177" t="s">
        <v>458</v>
      </c>
      <c r="C5046" s="177">
        <v>26</v>
      </c>
      <c r="D5046" s="177">
        <v>98068</v>
      </c>
      <c r="E5046" s="177">
        <v>0</v>
      </c>
      <c r="F5046" s="177">
        <v>2406</v>
      </c>
    </row>
    <row r="5047" spans="1:6" x14ac:dyDescent="0.35">
      <c r="A5047" s="23">
        <v>44386</v>
      </c>
      <c r="B5047" s="177" t="s">
        <v>457</v>
      </c>
      <c r="C5047" s="177">
        <v>0</v>
      </c>
      <c r="D5047" s="177">
        <v>2586</v>
      </c>
      <c r="E5047" s="177">
        <v>0</v>
      </c>
      <c r="F5047" s="177">
        <v>113</v>
      </c>
    </row>
    <row r="5048" spans="1:6" x14ac:dyDescent="0.35">
      <c r="A5048" s="23">
        <v>44386</v>
      </c>
      <c r="B5048" s="177" t="s">
        <v>456</v>
      </c>
      <c r="C5048" s="177">
        <v>20</v>
      </c>
      <c r="D5048" s="177">
        <v>52500</v>
      </c>
      <c r="E5048" s="177">
        <v>0</v>
      </c>
      <c r="F5048" s="177">
        <v>1538</v>
      </c>
    </row>
    <row r="5049" spans="1:6" x14ac:dyDescent="0.35">
      <c r="A5049" s="23">
        <v>44386</v>
      </c>
      <c r="B5049" s="177" t="s">
        <v>455</v>
      </c>
      <c r="C5049" s="177">
        <v>1</v>
      </c>
      <c r="D5049" s="177">
        <v>9182</v>
      </c>
      <c r="E5049" s="177">
        <v>0</v>
      </c>
      <c r="F5049" s="177">
        <v>300</v>
      </c>
    </row>
    <row r="5050" spans="1:6" x14ac:dyDescent="0.35">
      <c r="A5050" s="23">
        <v>44386</v>
      </c>
      <c r="B5050" s="177" t="s">
        <v>454</v>
      </c>
      <c r="C5050" s="177">
        <v>32</v>
      </c>
      <c r="D5050" s="177">
        <v>135555</v>
      </c>
      <c r="E5050" s="177">
        <v>-2</v>
      </c>
      <c r="F5050" s="177">
        <v>3782</v>
      </c>
    </row>
    <row r="5051" spans="1:6" x14ac:dyDescent="0.35">
      <c r="A5051" s="23">
        <v>44386</v>
      </c>
      <c r="B5051" s="177" t="s">
        <v>453</v>
      </c>
      <c r="C5051" s="177">
        <v>0</v>
      </c>
      <c r="D5051" s="177">
        <v>1520</v>
      </c>
      <c r="E5051" s="177"/>
      <c r="F5051" s="177"/>
    </row>
    <row r="5052" spans="1:6" x14ac:dyDescent="0.35">
      <c r="A5052" s="23">
        <v>44386</v>
      </c>
      <c r="B5052" s="177" t="s">
        <v>452</v>
      </c>
      <c r="C5052" s="177">
        <v>22</v>
      </c>
      <c r="D5052" s="177">
        <v>55091</v>
      </c>
      <c r="E5052" s="177">
        <v>0</v>
      </c>
      <c r="F5052" s="177">
        <v>1806</v>
      </c>
    </row>
    <row r="5053" spans="1:6" x14ac:dyDescent="0.35">
      <c r="A5053" s="23">
        <v>44386</v>
      </c>
      <c r="B5053" s="177" t="s">
        <v>451</v>
      </c>
      <c r="C5053" s="177">
        <v>14</v>
      </c>
      <c r="D5053" s="177">
        <v>49356</v>
      </c>
      <c r="E5053" s="177">
        <v>0</v>
      </c>
      <c r="F5053" s="177">
        <v>1446</v>
      </c>
    </row>
    <row r="5054" spans="1:6" x14ac:dyDescent="0.35">
      <c r="A5054" s="23">
        <v>44386</v>
      </c>
      <c r="B5054" s="177" t="s">
        <v>450</v>
      </c>
      <c r="C5054" s="177">
        <v>21</v>
      </c>
      <c r="D5054" s="177">
        <v>93239</v>
      </c>
      <c r="E5054" s="177">
        <v>1</v>
      </c>
      <c r="F5054" s="177">
        <v>1852</v>
      </c>
    </row>
    <row r="5055" spans="1:6" x14ac:dyDescent="0.35">
      <c r="A5055" s="23">
        <v>44386</v>
      </c>
      <c r="B5055" s="177" t="s">
        <v>449</v>
      </c>
      <c r="C5055" s="177">
        <v>18</v>
      </c>
      <c r="D5055" s="177">
        <v>77533</v>
      </c>
      <c r="E5055" s="177">
        <v>0</v>
      </c>
      <c r="F5055" s="177">
        <v>2249</v>
      </c>
    </row>
    <row r="5056" spans="1:6" x14ac:dyDescent="0.35">
      <c r="A5056" s="23">
        <v>44386</v>
      </c>
      <c r="B5056" s="177" t="s">
        <v>438</v>
      </c>
      <c r="C5056" s="177">
        <v>-3</v>
      </c>
      <c r="D5056" s="177">
        <v>983</v>
      </c>
      <c r="E5056" s="177">
        <v>0</v>
      </c>
      <c r="F5056" s="177">
        <v>7</v>
      </c>
    </row>
    <row r="5057" spans="1:6" x14ac:dyDescent="0.35">
      <c r="A5057" s="23">
        <v>44386</v>
      </c>
      <c r="B5057" s="177" t="s">
        <v>448</v>
      </c>
      <c r="C5057" s="177"/>
      <c r="D5057" s="177"/>
      <c r="E5057" s="177">
        <v>0</v>
      </c>
      <c r="F5057" s="177">
        <v>5</v>
      </c>
    </row>
    <row r="5058" spans="1:6" x14ac:dyDescent="0.35">
      <c r="A5058" s="23">
        <v>44389</v>
      </c>
      <c r="B5058" s="177" t="s">
        <v>462</v>
      </c>
      <c r="C5058" s="177">
        <v>16</v>
      </c>
      <c r="D5058" s="177">
        <v>13991</v>
      </c>
      <c r="E5058" s="177">
        <v>0</v>
      </c>
      <c r="F5058" s="177">
        <v>471</v>
      </c>
    </row>
    <row r="5059" spans="1:6" x14ac:dyDescent="0.35">
      <c r="A5059" s="23">
        <v>44389</v>
      </c>
      <c r="B5059" s="177" t="s">
        <v>461</v>
      </c>
      <c r="C5059" s="177">
        <v>6</v>
      </c>
      <c r="D5059" s="177">
        <v>6582</v>
      </c>
      <c r="E5059" s="177">
        <v>0</v>
      </c>
      <c r="F5059" s="177">
        <v>288</v>
      </c>
    </row>
    <row r="5060" spans="1:6" x14ac:dyDescent="0.35">
      <c r="A5060" s="23">
        <v>44389</v>
      </c>
      <c r="B5060" s="177" t="s">
        <v>460</v>
      </c>
      <c r="C5060" s="177">
        <v>34</v>
      </c>
      <c r="D5060" s="177">
        <v>67028</v>
      </c>
      <c r="E5060" s="177">
        <v>1</v>
      </c>
      <c r="F5060" s="177">
        <v>1749</v>
      </c>
    </row>
    <row r="5061" spans="1:6" x14ac:dyDescent="0.35">
      <c r="A5061" s="23">
        <v>44389</v>
      </c>
      <c r="B5061" s="177" t="s">
        <v>459</v>
      </c>
      <c r="C5061" s="177">
        <v>2</v>
      </c>
      <c r="D5061" s="177">
        <v>1419</v>
      </c>
      <c r="E5061" s="177"/>
      <c r="F5061" s="177"/>
    </row>
    <row r="5062" spans="1:6" x14ac:dyDescent="0.35">
      <c r="A5062" s="23">
        <v>44389</v>
      </c>
      <c r="B5062" s="177" t="s">
        <v>458</v>
      </c>
      <c r="C5062" s="177">
        <v>29</v>
      </c>
      <c r="D5062" s="177">
        <v>98097</v>
      </c>
      <c r="E5062" s="177">
        <v>0</v>
      </c>
      <c r="F5062" s="177">
        <v>2406</v>
      </c>
    </row>
    <row r="5063" spans="1:6" x14ac:dyDescent="0.35">
      <c r="A5063" s="23">
        <v>44389</v>
      </c>
      <c r="B5063" s="177" t="s">
        <v>457</v>
      </c>
      <c r="C5063" s="177">
        <v>1</v>
      </c>
      <c r="D5063" s="177">
        <v>2587</v>
      </c>
      <c r="E5063" s="177">
        <v>0</v>
      </c>
      <c r="F5063" s="177">
        <v>113</v>
      </c>
    </row>
    <row r="5064" spans="1:6" x14ac:dyDescent="0.35">
      <c r="A5064" s="23">
        <v>44389</v>
      </c>
      <c r="B5064" s="177" t="s">
        <v>456</v>
      </c>
      <c r="C5064" s="177">
        <v>28</v>
      </c>
      <c r="D5064" s="177">
        <v>52528</v>
      </c>
      <c r="E5064" s="177">
        <v>0</v>
      </c>
      <c r="F5064" s="177">
        <v>1538</v>
      </c>
    </row>
    <row r="5065" spans="1:6" x14ac:dyDescent="0.35">
      <c r="A5065" s="23">
        <v>44389</v>
      </c>
      <c r="B5065" s="177" t="s">
        <v>455</v>
      </c>
      <c r="C5065" s="177">
        <v>3</v>
      </c>
      <c r="D5065" s="177">
        <v>9185</v>
      </c>
      <c r="E5065" s="177">
        <v>0</v>
      </c>
      <c r="F5065" s="177">
        <v>300</v>
      </c>
    </row>
    <row r="5066" spans="1:6" x14ac:dyDescent="0.35">
      <c r="A5066" s="23">
        <v>44389</v>
      </c>
      <c r="B5066" s="177" t="s">
        <v>454</v>
      </c>
      <c r="C5066" s="177">
        <v>54</v>
      </c>
      <c r="D5066" s="177">
        <v>135609</v>
      </c>
      <c r="E5066" s="177">
        <v>1</v>
      </c>
      <c r="F5066" s="177">
        <v>3783</v>
      </c>
    </row>
    <row r="5067" spans="1:6" x14ac:dyDescent="0.35">
      <c r="A5067" s="23">
        <v>44389</v>
      </c>
      <c r="B5067" s="177" t="s">
        <v>453</v>
      </c>
      <c r="C5067" s="177">
        <v>1</v>
      </c>
      <c r="D5067" s="177">
        <v>1521</v>
      </c>
      <c r="E5067" s="177"/>
      <c r="F5067" s="177"/>
    </row>
    <row r="5068" spans="1:6" x14ac:dyDescent="0.35">
      <c r="A5068" s="23">
        <v>44389</v>
      </c>
      <c r="B5068" s="177" t="s">
        <v>452</v>
      </c>
      <c r="C5068" s="177">
        <v>35</v>
      </c>
      <c r="D5068" s="177">
        <v>55126</v>
      </c>
      <c r="E5068" s="177">
        <v>0</v>
      </c>
      <c r="F5068" s="177">
        <v>1806</v>
      </c>
    </row>
    <row r="5069" spans="1:6" x14ac:dyDescent="0.35">
      <c r="A5069" s="23">
        <v>44389</v>
      </c>
      <c r="B5069" s="177" t="s">
        <v>451</v>
      </c>
      <c r="C5069" s="177">
        <v>17</v>
      </c>
      <c r="D5069" s="177">
        <v>49373</v>
      </c>
      <c r="E5069" s="177">
        <v>0</v>
      </c>
      <c r="F5069" s="177">
        <v>1446</v>
      </c>
    </row>
    <row r="5070" spans="1:6" x14ac:dyDescent="0.35">
      <c r="A5070" s="23">
        <v>44389</v>
      </c>
      <c r="B5070" s="177" t="s">
        <v>450</v>
      </c>
      <c r="C5070" s="177">
        <v>52</v>
      </c>
      <c r="D5070" s="177">
        <v>93291</v>
      </c>
      <c r="E5070" s="177">
        <v>-1</v>
      </c>
      <c r="F5070" s="177">
        <v>1851</v>
      </c>
    </row>
    <row r="5071" spans="1:6" x14ac:dyDescent="0.35">
      <c r="A5071" s="23">
        <v>44389</v>
      </c>
      <c r="B5071" s="177" t="s">
        <v>449</v>
      </c>
      <c r="C5071" s="177">
        <v>40</v>
      </c>
      <c r="D5071" s="177">
        <v>77573</v>
      </c>
      <c r="E5071" s="177">
        <v>0</v>
      </c>
      <c r="F5071" s="177">
        <v>2249</v>
      </c>
    </row>
    <row r="5072" spans="1:6" x14ac:dyDescent="0.35">
      <c r="A5072" s="23">
        <v>44389</v>
      </c>
      <c r="B5072" s="177" t="s">
        <v>438</v>
      </c>
      <c r="C5072" s="177">
        <v>4</v>
      </c>
      <c r="D5072" s="177">
        <v>987</v>
      </c>
      <c r="E5072" s="177">
        <v>0</v>
      </c>
      <c r="F5072" s="177">
        <v>7</v>
      </c>
    </row>
    <row r="5073" spans="1:6" x14ac:dyDescent="0.35">
      <c r="A5073" s="23">
        <v>44389</v>
      </c>
      <c r="B5073" s="177" t="s">
        <v>448</v>
      </c>
      <c r="C5073" s="177"/>
      <c r="D5073" s="177"/>
      <c r="E5073" s="177">
        <v>0</v>
      </c>
      <c r="F5073" s="177">
        <v>5</v>
      </c>
    </row>
    <row r="5074" spans="1:6" s="177" customFormat="1" x14ac:dyDescent="0.35">
      <c r="A5074" s="23">
        <v>44390</v>
      </c>
      <c r="B5074" s="177" t="s">
        <v>462</v>
      </c>
      <c r="C5074" s="177">
        <v>8</v>
      </c>
      <c r="D5074" s="177">
        <v>13999</v>
      </c>
      <c r="E5074" s="177">
        <v>0</v>
      </c>
      <c r="F5074" s="177">
        <v>471</v>
      </c>
    </row>
    <row r="5075" spans="1:6" s="177" customFormat="1" x14ac:dyDescent="0.35">
      <c r="A5075" s="23">
        <v>44390</v>
      </c>
      <c r="B5075" s="177" t="s">
        <v>461</v>
      </c>
      <c r="C5075" s="177">
        <v>0</v>
      </c>
      <c r="D5075" s="177">
        <v>6582</v>
      </c>
      <c r="E5075" s="177">
        <v>0</v>
      </c>
      <c r="F5075" s="177">
        <v>288</v>
      </c>
    </row>
    <row r="5076" spans="1:6" s="177" customFormat="1" x14ac:dyDescent="0.35">
      <c r="A5076" s="23">
        <v>44390</v>
      </c>
      <c r="B5076" s="177" t="s">
        <v>460</v>
      </c>
      <c r="C5076" s="177">
        <v>16</v>
      </c>
      <c r="D5076" s="177">
        <v>67044</v>
      </c>
      <c r="E5076" s="177">
        <v>0</v>
      </c>
      <c r="F5076" s="177">
        <v>1749</v>
      </c>
    </row>
    <row r="5077" spans="1:6" s="177" customFormat="1" x14ac:dyDescent="0.35">
      <c r="A5077" s="23">
        <v>44390</v>
      </c>
      <c r="B5077" s="177" t="s">
        <v>459</v>
      </c>
      <c r="C5077" s="177">
        <v>3</v>
      </c>
      <c r="D5077" s="177">
        <v>1422</v>
      </c>
    </row>
    <row r="5078" spans="1:6" s="177" customFormat="1" x14ac:dyDescent="0.35">
      <c r="A5078" s="23">
        <v>44390</v>
      </c>
      <c r="B5078" s="177" t="s">
        <v>458</v>
      </c>
      <c r="C5078" s="177">
        <v>15</v>
      </c>
      <c r="D5078" s="177">
        <v>98112</v>
      </c>
      <c r="E5078" s="177">
        <v>0</v>
      </c>
      <c r="F5078" s="177">
        <v>2406</v>
      </c>
    </row>
    <row r="5079" spans="1:6" s="177" customFormat="1" x14ac:dyDescent="0.35">
      <c r="A5079" s="23">
        <v>44390</v>
      </c>
      <c r="B5079" s="177" t="s">
        <v>457</v>
      </c>
      <c r="C5079" s="177">
        <v>0</v>
      </c>
      <c r="D5079" s="177">
        <v>2587</v>
      </c>
      <c r="E5079" s="177">
        <v>0</v>
      </c>
      <c r="F5079" s="177">
        <v>113</v>
      </c>
    </row>
    <row r="5080" spans="1:6" s="177" customFormat="1" x14ac:dyDescent="0.35">
      <c r="A5080" s="23">
        <v>44390</v>
      </c>
      <c r="B5080" s="177" t="s">
        <v>456</v>
      </c>
      <c r="C5080" s="177">
        <v>18</v>
      </c>
      <c r="D5080" s="177">
        <v>52546</v>
      </c>
      <c r="E5080" s="177">
        <v>0</v>
      </c>
      <c r="F5080" s="177">
        <v>1538</v>
      </c>
    </row>
    <row r="5081" spans="1:6" s="177" customFormat="1" x14ac:dyDescent="0.35">
      <c r="A5081" s="23">
        <v>44390</v>
      </c>
      <c r="B5081" s="177" t="s">
        <v>455</v>
      </c>
      <c r="C5081" s="177">
        <v>4</v>
      </c>
      <c r="D5081" s="177">
        <v>9189</v>
      </c>
      <c r="E5081" s="177">
        <v>0</v>
      </c>
      <c r="F5081" s="177">
        <v>300</v>
      </c>
    </row>
    <row r="5082" spans="1:6" s="177" customFormat="1" x14ac:dyDescent="0.35">
      <c r="A5082" s="23">
        <v>44390</v>
      </c>
      <c r="B5082" s="177" t="s">
        <v>454</v>
      </c>
      <c r="C5082" s="177">
        <v>53</v>
      </c>
      <c r="D5082" s="177">
        <v>135662</v>
      </c>
      <c r="E5082" s="177">
        <v>0</v>
      </c>
      <c r="F5082" s="177">
        <v>3783</v>
      </c>
    </row>
    <row r="5083" spans="1:6" s="177" customFormat="1" x14ac:dyDescent="0.35">
      <c r="A5083" s="23">
        <v>44390</v>
      </c>
      <c r="B5083" s="177" t="s">
        <v>453</v>
      </c>
      <c r="C5083" s="177">
        <v>1</v>
      </c>
      <c r="D5083" s="177">
        <v>1522</v>
      </c>
    </row>
    <row r="5084" spans="1:6" s="177" customFormat="1" x14ac:dyDescent="0.35">
      <c r="A5084" s="23">
        <v>44390</v>
      </c>
      <c r="B5084" s="177" t="s">
        <v>452</v>
      </c>
      <c r="C5084" s="177">
        <v>17</v>
      </c>
      <c r="D5084" s="177">
        <v>55143</v>
      </c>
      <c r="E5084" s="177">
        <v>0</v>
      </c>
      <c r="F5084" s="177">
        <v>1806</v>
      </c>
    </row>
    <row r="5085" spans="1:6" s="177" customFormat="1" x14ac:dyDescent="0.35">
      <c r="A5085" s="23">
        <v>44390</v>
      </c>
      <c r="B5085" s="177" t="s">
        <v>451</v>
      </c>
      <c r="C5085" s="177">
        <v>13</v>
      </c>
      <c r="D5085" s="177">
        <v>49386</v>
      </c>
      <c r="E5085" s="177">
        <v>0</v>
      </c>
      <c r="F5085" s="177">
        <v>1446</v>
      </c>
    </row>
    <row r="5086" spans="1:6" s="177" customFormat="1" x14ac:dyDescent="0.35">
      <c r="A5086" s="23">
        <v>44390</v>
      </c>
      <c r="B5086" s="177" t="s">
        <v>450</v>
      </c>
      <c r="C5086" s="177">
        <v>31</v>
      </c>
      <c r="D5086" s="177">
        <v>93322</v>
      </c>
      <c r="E5086" s="177">
        <v>0</v>
      </c>
      <c r="F5086" s="177">
        <v>1851</v>
      </c>
    </row>
    <row r="5087" spans="1:6" s="177" customFormat="1" x14ac:dyDescent="0.35">
      <c r="A5087" s="23">
        <v>44390</v>
      </c>
      <c r="B5087" s="177" t="s">
        <v>449</v>
      </c>
      <c r="C5087" s="177">
        <v>25</v>
      </c>
      <c r="D5087" s="177">
        <v>77598</v>
      </c>
      <c r="E5087" s="177">
        <v>0</v>
      </c>
      <c r="F5087" s="177">
        <v>2249</v>
      </c>
    </row>
    <row r="5088" spans="1:6" s="177" customFormat="1" x14ac:dyDescent="0.35">
      <c r="A5088" s="23">
        <v>44390</v>
      </c>
      <c r="B5088" s="177" t="s">
        <v>438</v>
      </c>
      <c r="C5088" s="177">
        <v>-13</v>
      </c>
      <c r="D5088" s="177">
        <v>974</v>
      </c>
      <c r="E5088" s="177">
        <v>0</v>
      </c>
      <c r="F5088" s="177">
        <v>7</v>
      </c>
    </row>
    <row r="5089" spans="1:6" s="177" customFormat="1" x14ac:dyDescent="0.35">
      <c r="A5089" s="23">
        <v>44390</v>
      </c>
      <c r="B5089" s="177" t="s">
        <v>448</v>
      </c>
      <c r="E5089" s="177">
        <v>0</v>
      </c>
      <c r="F5089" s="177">
        <v>5</v>
      </c>
    </row>
    <row r="5090" spans="1:6" s="177" customFormat="1" x14ac:dyDescent="0.35">
      <c r="A5090" s="23">
        <v>44391</v>
      </c>
      <c r="B5090" s="177" t="s">
        <v>462</v>
      </c>
      <c r="C5090" s="177">
        <v>10</v>
      </c>
      <c r="D5090" s="177">
        <v>14009</v>
      </c>
      <c r="E5090" s="177">
        <v>0</v>
      </c>
      <c r="F5090" s="177">
        <v>471</v>
      </c>
    </row>
    <row r="5091" spans="1:6" s="177" customFormat="1" x14ac:dyDescent="0.35">
      <c r="A5091" s="23">
        <v>44391</v>
      </c>
      <c r="B5091" s="177" t="s">
        <v>461</v>
      </c>
      <c r="C5091" s="177">
        <v>3</v>
      </c>
      <c r="D5091" s="177">
        <v>6585</v>
      </c>
      <c r="E5091" s="177">
        <v>0</v>
      </c>
      <c r="F5091" s="177">
        <v>288</v>
      </c>
    </row>
    <row r="5092" spans="1:6" s="177" customFormat="1" x14ac:dyDescent="0.35">
      <c r="A5092" s="23">
        <v>44391</v>
      </c>
      <c r="B5092" s="177" t="s">
        <v>460</v>
      </c>
      <c r="C5092" s="177">
        <v>30</v>
      </c>
      <c r="D5092" s="177">
        <v>67074</v>
      </c>
      <c r="E5092" s="177">
        <v>0</v>
      </c>
      <c r="F5092" s="177">
        <v>1749</v>
      </c>
    </row>
    <row r="5093" spans="1:6" s="177" customFormat="1" x14ac:dyDescent="0.35">
      <c r="A5093" s="23">
        <v>44391</v>
      </c>
      <c r="B5093" s="177" t="s">
        <v>459</v>
      </c>
      <c r="C5093" s="177">
        <v>0</v>
      </c>
      <c r="D5093" s="177">
        <v>1422</v>
      </c>
    </row>
    <row r="5094" spans="1:6" s="177" customFormat="1" x14ac:dyDescent="0.35">
      <c r="A5094" s="23">
        <v>44391</v>
      </c>
      <c r="B5094" s="177" t="s">
        <v>458</v>
      </c>
      <c r="C5094" s="177">
        <v>23</v>
      </c>
      <c r="D5094" s="177">
        <v>98135</v>
      </c>
      <c r="E5094" s="177">
        <v>0</v>
      </c>
      <c r="F5094" s="177">
        <v>2406</v>
      </c>
    </row>
    <row r="5095" spans="1:6" s="177" customFormat="1" x14ac:dyDescent="0.35">
      <c r="A5095" s="23">
        <v>44391</v>
      </c>
      <c r="B5095" s="177" t="s">
        <v>457</v>
      </c>
      <c r="C5095" s="177">
        <v>0</v>
      </c>
      <c r="D5095" s="177">
        <v>2587</v>
      </c>
      <c r="E5095" s="177">
        <v>0</v>
      </c>
      <c r="F5095" s="177">
        <v>113</v>
      </c>
    </row>
    <row r="5096" spans="1:6" s="177" customFormat="1" x14ac:dyDescent="0.35">
      <c r="A5096" s="23">
        <v>44391</v>
      </c>
      <c r="B5096" s="177" t="s">
        <v>456</v>
      </c>
      <c r="C5096" s="177">
        <v>4</v>
      </c>
      <c r="D5096" s="177">
        <v>52550</v>
      </c>
      <c r="E5096" s="177">
        <v>0</v>
      </c>
      <c r="F5096" s="177">
        <v>1538</v>
      </c>
    </row>
    <row r="5097" spans="1:6" s="177" customFormat="1" x14ac:dyDescent="0.35">
      <c r="A5097" s="23">
        <v>44391</v>
      </c>
      <c r="B5097" s="177" t="s">
        <v>455</v>
      </c>
      <c r="C5097" s="177">
        <v>2</v>
      </c>
      <c r="D5097" s="177">
        <v>9191</v>
      </c>
      <c r="E5097" s="177">
        <v>0</v>
      </c>
      <c r="F5097" s="177">
        <v>300</v>
      </c>
    </row>
    <row r="5098" spans="1:6" s="177" customFormat="1" x14ac:dyDescent="0.35">
      <c r="A5098" s="23">
        <v>44391</v>
      </c>
      <c r="B5098" s="177" t="s">
        <v>454</v>
      </c>
      <c r="C5098" s="177">
        <v>45</v>
      </c>
      <c r="D5098" s="177">
        <v>135707</v>
      </c>
      <c r="E5098" s="177">
        <v>1</v>
      </c>
      <c r="F5098" s="177">
        <v>3784</v>
      </c>
    </row>
    <row r="5099" spans="1:6" s="177" customFormat="1" x14ac:dyDescent="0.35">
      <c r="A5099" s="23">
        <v>44391</v>
      </c>
      <c r="B5099" s="177" t="s">
        <v>453</v>
      </c>
      <c r="C5099" s="177">
        <v>1</v>
      </c>
      <c r="D5099" s="177">
        <v>1523</v>
      </c>
    </row>
    <row r="5100" spans="1:6" s="177" customFormat="1" x14ac:dyDescent="0.35">
      <c r="A5100" s="23">
        <v>44391</v>
      </c>
      <c r="B5100" s="177" t="s">
        <v>452</v>
      </c>
      <c r="C5100" s="177">
        <v>26</v>
      </c>
      <c r="D5100" s="177">
        <v>55169</v>
      </c>
      <c r="E5100" s="177">
        <v>0</v>
      </c>
      <c r="F5100" s="177">
        <v>1806</v>
      </c>
    </row>
    <row r="5101" spans="1:6" s="177" customFormat="1" x14ac:dyDescent="0.35">
      <c r="A5101" s="23">
        <v>44391</v>
      </c>
      <c r="B5101" s="177" t="s">
        <v>451</v>
      </c>
      <c r="C5101" s="177">
        <v>15</v>
      </c>
      <c r="D5101" s="177">
        <v>49401</v>
      </c>
      <c r="E5101" s="177">
        <v>0</v>
      </c>
      <c r="F5101" s="177">
        <v>1446</v>
      </c>
    </row>
    <row r="5102" spans="1:6" s="177" customFormat="1" x14ac:dyDescent="0.35">
      <c r="A5102" s="23">
        <v>44391</v>
      </c>
      <c r="B5102" s="177" t="s">
        <v>450</v>
      </c>
      <c r="C5102" s="177">
        <v>36</v>
      </c>
      <c r="D5102" s="177">
        <v>93358</v>
      </c>
      <c r="E5102" s="177">
        <v>0</v>
      </c>
      <c r="F5102" s="177">
        <v>1851</v>
      </c>
    </row>
    <row r="5103" spans="1:6" s="177" customFormat="1" x14ac:dyDescent="0.35">
      <c r="A5103" s="23">
        <v>44391</v>
      </c>
      <c r="B5103" s="177" t="s">
        <v>449</v>
      </c>
      <c r="C5103" s="177">
        <v>18</v>
      </c>
      <c r="D5103" s="177">
        <v>77616</v>
      </c>
      <c r="E5103" s="177">
        <v>0</v>
      </c>
      <c r="F5103" s="177">
        <v>2249</v>
      </c>
    </row>
    <row r="5104" spans="1:6" s="177" customFormat="1" x14ac:dyDescent="0.35">
      <c r="A5104" s="23">
        <v>44391</v>
      </c>
      <c r="B5104" s="177" t="s">
        <v>438</v>
      </c>
      <c r="C5104" s="177">
        <v>-5</v>
      </c>
      <c r="D5104" s="177">
        <v>969</v>
      </c>
      <c r="E5104" s="177">
        <v>0</v>
      </c>
      <c r="F5104" s="177">
        <v>7</v>
      </c>
    </row>
    <row r="5105" spans="1:6" s="177" customFormat="1" x14ac:dyDescent="0.35">
      <c r="A5105" s="23">
        <v>44391</v>
      </c>
      <c r="B5105" s="177" t="s">
        <v>448</v>
      </c>
      <c r="E5105" s="177">
        <v>0</v>
      </c>
      <c r="F5105" s="177">
        <v>5</v>
      </c>
    </row>
    <row r="5106" spans="1:6" x14ac:dyDescent="0.35">
      <c r="A5106" s="23">
        <v>44392</v>
      </c>
      <c r="B5106" s="27" t="s">
        <v>462</v>
      </c>
      <c r="C5106" s="27">
        <v>8</v>
      </c>
      <c r="D5106" s="27">
        <v>14017</v>
      </c>
      <c r="E5106" s="27">
        <v>0</v>
      </c>
      <c r="F5106" s="27">
        <v>471</v>
      </c>
    </row>
    <row r="5107" spans="1:6" x14ac:dyDescent="0.35">
      <c r="A5107" s="23">
        <v>44392</v>
      </c>
      <c r="B5107" s="27" t="s">
        <v>461</v>
      </c>
      <c r="C5107" s="27">
        <v>1</v>
      </c>
      <c r="D5107" s="27">
        <v>6586</v>
      </c>
      <c r="E5107" s="27">
        <v>0</v>
      </c>
      <c r="F5107" s="27">
        <v>288</v>
      </c>
    </row>
    <row r="5108" spans="1:6" x14ac:dyDescent="0.35">
      <c r="A5108" s="23">
        <v>44392</v>
      </c>
      <c r="B5108" s="27" t="s">
        <v>460</v>
      </c>
      <c r="C5108" s="27">
        <v>33</v>
      </c>
      <c r="D5108" s="27">
        <v>67107</v>
      </c>
      <c r="E5108" s="27">
        <v>0</v>
      </c>
      <c r="F5108" s="27">
        <v>1749</v>
      </c>
    </row>
    <row r="5109" spans="1:6" x14ac:dyDescent="0.35">
      <c r="A5109" s="23">
        <v>44392</v>
      </c>
      <c r="B5109" s="27" t="s">
        <v>459</v>
      </c>
      <c r="C5109" s="27">
        <v>0</v>
      </c>
      <c r="D5109" s="27">
        <v>1422</v>
      </c>
    </row>
    <row r="5110" spans="1:6" x14ac:dyDescent="0.35">
      <c r="A5110" s="23">
        <v>44392</v>
      </c>
      <c r="B5110" s="27" t="s">
        <v>458</v>
      </c>
      <c r="C5110" s="197">
        <v>25</v>
      </c>
      <c r="D5110" s="197">
        <v>98160</v>
      </c>
      <c r="E5110" s="197">
        <v>0</v>
      </c>
      <c r="F5110" s="197">
        <v>2406</v>
      </c>
    </row>
    <row r="5111" spans="1:6" x14ac:dyDescent="0.35">
      <c r="A5111" s="23">
        <v>44392</v>
      </c>
      <c r="B5111" s="27" t="s">
        <v>457</v>
      </c>
      <c r="C5111" s="197">
        <v>0</v>
      </c>
      <c r="D5111" s="197">
        <v>2587</v>
      </c>
      <c r="E5111" s="197">
        <v>0</v>
      </c>
      <c r="F5111" s="197">
        <v>113</v>
      </c>
    </row>
    <row r="5112" spans="1:6" x14ac:dyDescent="0.35">
      <c r="A5112" s="23">
        <v>44392</v>
      </c>
      <c r="B5112" s="27" t="s">
        <v>456</v>
      </c>
      <c r="C5112" s="197">
        <v>30</v>
      </c>
      <c r="D5112" s="197">
        <v>52580</v>
      </c>
      <c r="E5112" s="197">
        <v>1</v>
      </c>
      <c r="F5112" s="197">
        <v>1539</v>
      </c>
    </row>
    <row r="5113" spans="1:6" x14ac:dyDescent="0.35">
      <c r="A5113" s="23">
        <v>44392</v>
      </c>
      <c r="B5113" s="27" t="s">
        <v>455</v>
      </c>
      <c r="C5113" s="197">
        <v>2</v>
      </c>
      <c r="D5113" s="197">
        <v>9193</v>
      </c>
      <c r="E5113" s="197">
        <v>0</v>
      </c>
      <c r="F5113" s="197">
        <v>300</v>
      </c>
    </row>
    <row r="5114" spans="1:6" x14ac:dyDescent="0.35">
      <c r="A5114" s="23">
        <v>44392</v>
      </c>
      <c r="B5114" s="27" t="s">
        <v>454</v>
      </c>
      <c r="C5114" s="197">
        <v>38</v>
      </c>
      <c r="D5114" s="27">
        <v>135745</v>
      </c>
      <c r="E5114" s="197">
        <v>2</v>
      </c>
      <c r="F5114" s="197">
        <v>3786</v>
      </c>
    </row>
    <row r="5115" spans="1:6" x14ac:dyDescent="0.35">
      <c r="A5115" s="23">
        <v>44392</v>
      </c>
      <c r="B5115" s="27" t="s">
        <v>453</v>
      </c>
      <c r="C5115" s="197">
        <v>0</v>
      </c>
      <c r="D5115" s="197">
        <v>1523</v>
      </c>
      <c r="E5115" s="197"/>
      <c r="F5115" s="197"/>
    </row>
    <row r="5116" spans="1:6" x14ac:dyDescent="0.35">
      <c r="A5116" s="23">
        <v>44392</v>
      </c>
      <c r="B5116" s="27" t="s">
        <v>452</v>
      </c>
      <c r="C5116" s="197">
        <v>21</v>
      </c>
      <c r="D5116" s="197">
        <v>55190</v>
      </c>
      <c r="E5116" s="197">
        <v>0</v>
      </c>
      <c r="F5116" s="197">
        <v>1806</v>
      </c>
    </row>
    <row r="5117" spans="1:6" x14ac:dyDescent="0.35">
      <c r="A5117" s="23">
        <v>44392</v>
      </c>
      <c r="B5117" s="27" t="s">
        <v>451</v>
      </c>
      <c r="C5117" s="197">
        <v>21</v>
      </c>
      <c r="D5117" s="197">
        <v>49422</v>
      </c>
      <c r="E5117" s="197">
        <v>0</v>
      </c>
      <c r="F5117" s="197">
        <v>1446</v>
      </c>
    </row>
    <row r="5118" spans="1:6" x14ac:dyDescent="0.35">
      <c r="A5118" s="23">
        <v>44392</v>
      </c>
      <c r="B5118" s="27" t="s">
        <v>450</v>
      </c>
      <c r="C5118" s="197">
        <v>41</v>
      </c>
      <c r="D5118" s="197">
        <v>93399</v>
      </c>
      <c r="E5118" s="197">
        <v>0</v>
      </c>
      <c r="F5118" s="197">
        <v>1851</v>
      </c>
    </row>
    <row r="5119" spans="1:6" x14ac:dyDescent="0.35">
      <c r="A5119" s="23">
        <v>44392</v>
      </c>
      <c r="B5119" s="27" t="s">
        <v>449</v>
      </c>
      <c r="C5119" s="197">
        <v>17</v>
      </c>
      <c r="D5119" s="197">
        <v>77633</v>
      </c>
      <c r="E5119" s="197">
        <v>1</v>
      </c>
      <c r="F5119" s="197">
        <v>2250</v>
      </c>
    </row>
    <row r="5120" spans="1:6" x14ac:dyDescent="0.35">
      <c r="A5120" s="23">
        <v>44392</v>
      </c>
      <c r="B5120" s="27" t="s">
        <v>438</v>
      </c>
      <c r="C5120" s="197">
        <v>-1</v>
      </c>
      <c r="D5120" s="197">
        <v>968</v>
      </c>
      <c r="E5120" s="197">
        <v>0</v>
      </c>
      <c r="F5120" s="197">
        <v>7</v>
      </c>
    </row>
    <row r="5121" spans="1:6" x14ac:dyDescent="0.35">
      <c r="A5121" s="23">
        <v>44392</v>
      </c>
      <c r="B5121" s="27" t="s">
        <v>448</v>
      </c>
      <c r="C5121" s="197"/>
      <c r="D5121" s="197"/>
      <c r="E5121" s="197">
        <v>0</v>
      </c>
      <c r="F5121" s="197">
        <v>5</v>
      </c>
    </row>
    <row r="5122" spans="1:6" x14ac:dyDescent="0.35">
      <c r="A5122" s="23">
        <v>44393</v>
      </c>
      <c r="B5122" s="27" t="s">
        <v>462</v>
      </c>
      <c r="C5122" s="197">
        <v>27</v>
      </c>
      <c r="D5122" s="197">
        <v>14044</v>
      </c>
      <c r="E5122" s="197">
        <v>0</v>
      </c>
      <c r="F5122" s="197">
        <v>471</v>
      </c>
    </row>
    <row r="5123" spans="1:6" x14ac:dyDescent="0.35">
      <c r="A5123" s="23">
        <v>44393</v>
      </c>
      <c r="B5123" s="27" t="s">
        <v>461</v>
      </c>
      <c r="C5123" s="197">
        <v>4</v>
      </c>
      <c r="D5123" s="197">
        <v>6590</v>
      </c>
      <c r="E5123" s="197">
        <v>0</v>
      </c>
      <c r="F5123" s="197">
        <v>288</v>
      </c>
    </row>
    <row r="5124" spans="1:6" x14ac:dyDescent="0.35">
      <c r="A5124" s="23">
        <v>44393</v>
      </c>
      <c r="B5124" s="27" t="s">
        <v>460</v>
      </c>
      <c r="C5124" s="197">
        <v>27</v>
      </c>
      <c r="D5124" s="197">
        <v>67134</v>
      </c>
      <c r="E5124" s="197">
        <v>1</v>
      </c>
      <c r="F5124" s="197">
        <v>1750</v>
      </c>
    </row>
    <row r="5125" spans="1:6" x14ac:dyDescent="0.35">
      <c r="A5125" s="23">
        <v>44393</v>
      </c>
      <c r="B5125" s="27" t="s">
        <v>459</v>
      </c>
      <c r="C5125" s="197">
        <v>5</v>
      </c>
      <c r="D5125" s="197">
        <v>1427</v>
      </c>
      <c r="E5125" s="197"/>
      <c r="F5125" s="197"/>
    </row>
    <row r="5126" spans="1:6" x14ac:dyDescent="0.35">
      <c r="A5126" s="23">
        <v>44393</v>
      </c>
      <c r="B5126" s="27" t="s">
        <v>458</v>
      </c>
      <c r="C5126" s="197">
        <v>13</v>
      </c>
      <c r="D5126" s="197">
        <v>98173</v>
      </c>
      <c r="E5126" s="197">
        <v>0</v>
      </c>
      <c r="F5126" s="197">
        <v>2406</v>
      </c>
    </row>
    <row r="5127" spans="1:6" x14ac:dyDescent="0.35">
      <c r="A5127" s="23">
        <v>44393</v>
      </c>
      <c r="B5127" s="27" t="s">
        <v>457</v>
      </c>
      <c r="C5127" s="197">
        <v>0</v>
      </c>
      <c r="D5127" s="197">
        <v>2587</v>
      </c>
      <c r="E5127" s="197">
        <v>0</v>
      </c>
      <c r="F5127" s="197">
        <v>113</v>
      </c>
    </row>
    <row r="5128" spans="1:6" x14ac:dyDescent="0.35">
      <c r="A5128" s="23">
        <v>44393</v>
      </c>
      <c r="B5128" s="27" t="s">
        <v>456</v>
      </c>
      <c r="C5128" s="197">
        <v>23</v>
      </c>
      <c r="D5128" s="197">
        <v>52603</v>
      </c>
      <c r="E5128" s="197">
        <v>0</v>
      </c>
      <c r="F5128" s="197">
        <v>1539</v>
      </c>
    </row>
    <row r="5129" spans="1:6" x14ac:dyDescent="0.35">
      <c r="A5129" s="23">
        <v>44393</v>
      </c>
      <c r="B5129" s="27" t="s">
        <v>455</v>
      </c>
      <c r="C5129" s="197">
        <v>8</v>
      </c>
      <c r="D5129" s="197">
        <v>9201</v>
      </c>
      <c r="E5129" s="197">
        <v>0</v>
      </c>
      <c r="F5129" s="197">
        <v>300</v>
      </c>
    </row>
    <row r="5130" spans="1:6" x14ac:dyDescent="0.35">
      <c r="A5130" s="23">
        <v>44393</v>
      </c>
      <c r="B5130" s="27" t="s">
        <v>454</v>
      </c>
      <c r="C5130" s="197">
        <v>46</v>
      </c>
      <c r="D5130" s="197">
        <v>135791</v>
      </c>
      <c r="E5130" s="197">
        <v>0</v>
      </c>
      <c r="F5130" s="197">
        <v>3786</v>
      </c>
    </row>
    <row r="5131" spans="1:6" x14ac:dyDescent="0.35">
      <c r="A5131" s="23">
        <v>44393</v>
      </c>
      <c r="B5131" s="27" t="s">
        <v>453</v>
      </c>
      <c r="C5131" s="197">
        <v>0</v>
      </c>
      <c r="D5131" s="197">
        <v>1523</v>
      </c>
      <c r="E5131" s="197"/>
      <c r="F5131" s="197"/>
    </row>
    <row r="5132" spans="1:6" x14ac:dyDescent="0.35">
      <c r="A5132" s="23">
        <v>44393</v>
      </c>
      <c r="B5132" s="27" t="s">
        <v>452</v>
      </c>
      <c r="C5132" s="197">
        <v>25</v>
      </c>
      <c r="D5132" s="197">
        <v>55215</v>
      </c>
      <c r="E5132" s="197">
        <v>1</v>
      </c>
      <c r="F5132" s="197">
        <v>1807</v>
      </c>
    </row>
    <row r="5133" spans="1:6" x14ac:dyDescent="0.35">
      <c r="A5133" s="23">
        <v>44393</v>
      </c>
      <c r="B5133" s="27" t="s">
        <v>451</v>
      </c>
      <c r="C5133" s="197">
        <v>13</v>
      </c>
      <c r="D5133" s="197">
        <v>49435</v>
      </c>
      <c r="E5133" s="197">
        <v>0</v>
      </c>
      <c r="F5133" s="197">
        <v>1446</v>
      </c>
    </row>
    <row r="5134" spans="1:6" x14ac:dyDescent="0.35">
      <c r="A5134" s="23">
        <v>44393</v>
      </c>
      <c r="B5134" s="27" t="s">
        <v>450</v>
      </c>
      <c r="C5134" s="197">
        <v>55</v>
      </c>
      <c r="D5134" s="197">
        <v>93454</v>
      </c>
      <c r="E5134" s="197">
        <v>0</v>
      </c>
      <c r="F5134" s="197">
        <v>1851</v>
      </c>
    </row>
    <row r="5135" spans="1:6" x14ac:dyDescent="0.35">
      <c r="A5135" s="23">
        <v>44393</v>
      </c>
      <c r="B5135" s="27" t="s">
        <v>449</v>
      </c>
      <c r="C5135" s="197">
        <v>28</v>
      </c>
      <c r="D5135" s="197">
        <v>77661</v>
      </c>
      <c r="E5135" s="197">
        <v>1</v>
      </c>
      <c r="F5135" s="197">
        <v>2251</v>
      </c>
    </row>
    <row r="5136" spans="1:6" x14ac:dyDescent="0.35">
      <c r="A5136" s="23">
        <v>44393</v>
      </c>
      <c r="B5136" s="27" t="s">
        <v>438</v>
      </c>
      <c r="C5136" s="197">
        <v>-5</v>
      </c>
      <c r="D5136" s="197">
        <v>963</v>
      </c>
      <c r="E5136" s="197">
        <v>0</v>
      </c>
      <c r="F5136" s="197">
        <v>7</v>
      </c>
    </row>
    <row r="5137" spans="1:6" x14ac:dyDescent="0.35">
      <c r="A5137" s="23">
        <v>44393</v>
      </c>
      <c r="B5137" s="27" t="s">
        <v>448</v>
      </c>
      <c r="C5137" s="197"/>
      <c r="D5137" s="197"/>
      <c r="E5137" s="197">
        <v>0</v>
      </c>
      <c r="F5137" s="197">
        <v>5</v>
      </c>
    </row>
    <row r="5138" spans="1:6" x14ac:dyDescent="0.35">
      <c r="A5138" s="23">
        <v>44396</v>
      </c>
      <c r="B5138" s="197" t="s">
        <v>462</v>
      </c>
      <c r="C5138" s="197">
        <v>59</v>
      </c>
      <c r="D5138" s="197">
        <v>14103</v>
      </c>
      <c r="E5138" s="197">
        <v>0</v>
      </c>
      <c r="F5138" s="197">
        <v>471</v>
      </c>
    </row>
    <row r="5139" spans="1:6" x14ac:dyDescent="0.35">
      <c r="A5139" s="23">
        <v>44396</v>
      </c>
      <c r="B5139" s="197" t="s">
        <v>461</v>
      </c>
      <c r="C5139" s="197">
        <v>2</v>
      </c>
      <c r="D5139" s="197">
        <v>6592</v>
      </c>
      <c r="E5139" s="197">
        <v>0</v>
      </c>
      <c r="F5139" s="197">
        <v>288</v>
      </c>
    </row>
    <row r="5140" spans="1:6" x14ac:dyDescent="0.35">
      <c r="A5140" s="23">
        <v>44396</v>
      </c>
      <c r="B5140" s="197" t="s">
        <v>460</v>
      </c>
      <c r="C5140" s="197">
        <v>70</v>
      </c>
      <c r="D5140" s="197">
        <v>67204</v>
      </c>
      <c r="E5140" s="197">
        <v>0</v>
      </c>
      <c r="F5140" s="197">
        <v>1750</v>
      </c>
    </row>
    <row r="5141" spans="1:6" x14ac:dyDescent="0.35">
      <c r="A5141" s="23">
        <v>44396</v>
      </c>
      <c r="B5141" s="197" t="s">
        <v>459</v>
      </c>
      <c r="C5141" s="197">
        <v>3</v>
      </c>
      <c r="D5141" s="197">
        <v>1430</v>
      </c>
      <c r="E5141" s="197"/>
      <c r="F5141" s="197"/>
    </row>
    <row r="5142" spans="1:6" x14ac:dyDescent="0.35">
      <c r="A5142" s="23">
        <v>44396</v>
      </c>
      <c r="B5142" s="197" t="s">
        <v>458</v>
      </c>
      <c r="C5142" s="197">
        <v>66</v>
      </c>
      <c r="D5142" s="197">
        <v>98239</v>
      </c>
      <c r="E5142" s="197">
        <v>1</v>
      </c>
      <c r="F5142" s="197">
        <v>2407</v>
      </c>
    </row>
    <row r="5143" spans="1:6" x14ac:dyDescent="0.35">
      <c r="A5143" s="23">
        <v>44396</v>
      </c>
      <c r="B5143" s="197" t="s">
        <v>457</v>
      </c>
      <c r="C5143" s="197">
        <v>3</v>
      </c>
      <c r="D5143" s="197">
        <v>2590</v>
      </c>
      <c r="E5143" s="197">
        <v>0</v>
      </c>
      <c r="F5143" s="197">
        <v>113</v>
      </c>
    </row>
    <row r="5144" spans="1:6" x14ac:dyDescent="0.35">
      <c r="A5144" s="23">
        <v>44396</v>
      </c>
      <c r="B5144" s="197" t="s">
        <v>456</v>
      </c>
      <c r="C5144" s="197">
        <v>66</v>
      </c>
      <c r="D5144" s="197">
        <v>52669</v>
      </c>
      <c r="E5144" s="197">
        <v>0</v>
      </c>
      <c r="F5144" s="197">
        <v>1539</v>
      </c>
    </row>
    <row r="5145" spans="1:6" x14ac:dyDescent="0.35">
      <c r="A5145" s="23">
        <v>44396</v>
      </c>
      <c r="B5145" s="197" t="s">
        <v>455</v>
      </c>
      <c r="C5145" s="197">
        <v>10</v>
      </c>
      <c r="D5145" s="197">
        <v>9211</v>
      </c>
      <c r="E5145" s="197">
        <v>0</v>
      </c>
      <c r="F5145" s="197">
        <v>300</v>
      </c>
    </row>
    <row r="5146" spans="1:6" x14ac:dyDescent="0.35">
      <c r="A5146" s="23">
        <v>44396</v>
      </c>
      <c r="B5146" s="197" t="s">
        <v>454</v>
      </c>
      <c r="C5146" s="197">
        <v>147</v>
      </c>
      <c r="D5146" s="197">
        <v>135938</v>
      </c>
      <c r="E5146" s="197">
        <v>1</v>
      </c>
      <c r="F5146" s="197">
        <v>3787</v>
      </c>
    </row>
    <row r="5147" spans="1:6" x14ac:dyDescent="0.35">
      <c r="A5147" s="23">
        <v>44396</v>
      </c>
      <c r="B5147" s="197" t="s">
        <v>453</v>
      </c>
      <c r="C5147" s="197">
        <v>2</v>
      </c>
      <c r="D5147" s="197">
        <v>1525</v>
      </c>
      <c r="E5147" s="197"/>
      <c r="F5147" s="197"/>
    </row>
    <row r="5148" spans="1:6" x14ac:dyDescent="0.35">
      <c r="A5148" s="23">
        <v>44396</v>
      </c>
      <c r="B5148" s="197" t="s">
        <v>452</v>
      </c>
      <c r="C5148" s="197">
        <v>59</v>
      </c>
      <c r="D5148" s="197">
        <v>55274</v>
      </c>
      <c r="E5148" s="197">
        <v>1</v>
      </c>
      <c r="F5148" s="197">
        <v>1808</v>
      </c>
    </row>
    <row r="5149" spans="1:6" x14ac:dyDescent="0.35">
      <c r="A5149" s="23">
        <v>44396</v>
      </c>
      <c r="B5149" s="197" t="s">
        <v>451</v>
      </c>
      <c r="C5149" s="197">
        <v>44</v>
      </c>
      <c r="D5149" s="197">
        <v>49479</v>
      </c>
      <c r="E5149" s="197">
        <v>0</v>
      </c>
      <c r="F5149" s="197">
        <v>1446</v>
      </c>
    </row>
    <row r="5150" spans="1:6" x14ac:dyDescent="0.35">
      <c r="A5150" s="23">
        <v>44396</v>
      </c>
      <c r="B5150" s="197" t="s">
        <v>450</v>
      </c>
      <c r="C5150" s="197">
        <v>114</v>
      </c>
      <c r="D5150" s="197">
        <v>93568</v>
      </c>
      <c r="E5150" s="197">
        <v>1</v>
      </c>
      <c r="F5150" s="197">
        <v>1852</v>
      </c>
    </row>
    <row r="5151" spans="1:6" x14ac:dyDescent="0.35">
      <c r="A5151" s="23">
        <v>44396</v>
      </c>
      <c r="B5151" s="197" t="s">
        <v>449</v>
      </c>
      <c r="C5151" s="197">
        <v>73</v>
      </c>
      <c r="D5151" s="197">
        <v>77734</v>
      </c>
      <c r="E5151" s="197">
        <v>0</v>
      </c>
      <c r="F5151" s="197">
        <v>2251</v>
      </c>
    </row>
    <row r="5152" spans="1:6" x14ac:dyDescent="0.35">
      <c r="A5152" s="23">
        <v>44396</v>
      </c>
      <c r="B5152" s="197" t="s">
        <v>438</v>
      </c>
      <c r="C5152" s="197">
        <v>-1</v>
      </c>
      <c r="D5152" s="197">
        <v>962</v>
      </c>
      <c r="E5152" s="197">
        <v>0</v>
      </c>
      <c r="F5152" s="197">
        <v>7</v>
      </c>
    </row>
    <row r="5153" spans="1:6" x14ac:dyDescent="0.35">
      <c r="A5153" s="23">
        <v>44396</v>
      </c>
      <c r="B5153" s="197" t="s">
        <v>448</v>
      </c>
      <c r="C5153" s="197"/>
      <c r="D5153" s="197"/>
      <c r="E5153" s="197">
        <v>0</v>
      </c>
      <c r="F5153" s="197">
        <v>5</v>
      </c>
    </row>
    <row r="5154" spans="1:6" s="197" customFormat="1" x14ac:dyDescent="0.35">
      <c r="A5154" s="23">
        <v>44397</v>
      </c>
      <c r="B5154" s="197" t="s">
        <v>462</v>
      </c>
      <c r="C5154" s="197">
        <v>27</v>
      </c>
      <c r="D5154" s="197">
        <v>14130</v>
      </c>
      <c r="E5154" s="197">
        <v>2</v>
      </c>
      <c r="F5154" s="197">
        <v>473</v>
      </c>
    </row>
    <row r="5155" spans="1:6" s="197" customFormat="1" x14ac:dyDescent="0.35">
      <c r="A5155" s="23">
        <v>44397</v>
      </c>
      <c r="B5155" s="197" t="s">
        <v>461</v>
      </c>
      <c r="C5155" s="197">
        <v>3</v>
      </c>
      <c r="D5155" s="197">
        <v>6595</v>
      </c>
      <c r="E5155" s="197">
        <v>1</v>
      </c>
      <c r="F5155" s="197">
        <v>289</v>
      </c>
    </row>
    <row r="5156" spans="1:6" s="197" customFormat="1" x14ac:dyDescent="0.35">
      <c r="A5156" s="23">
        <v>44397</v>
      </c>
      <c r="B5156" s="197" t="s">
        <v>460</v>
      </c>
      <c r="C5156" s="197">
        <v>37</v>
      </c>
      <c r="D5156" s="197">
        <v>67241</v>
      </c>
      <c r="E5156" s="197">
        <v>0</v>
      </c>
      <c r="F5156" s="197">
        <v>1750</v>
      </c>
    </row>
    <row r="5157" spans="1:6" s="197" customFormat="1" x14ac:dyDescent="0.35">
      <c r="A5157" s="23">
        <v>44397</v>
      </c>
      <c r="B5157" s="197" t="s">
        <v>459</v>
      </c>
      <c r="C5157" s="197">
        <v>4</v>
      </c>
      <c r="D5157" s="197">
        <v>1434</v>
      </c>
    </row>
    <row r="5158" spans="1:6" s="197" customFormat="1" x14ac:dyDescent="0.35">
      <c r="A5158" s="23">
        <v>44397</v>
      </c>
      <c r="B5158" s="197" t="s">
        <v>458</v>
      </c>
      <c r="C5158" s="197">
        <v>38</v>
      </c>
      <c r="D5158" s="197">
        <v>98277</v>
      </c>
      <c r="E5158" s="197">
        <v>1</v>
      </c>
      <c r="F5158" s="197">
        <v>2408</v>
      </c>
    </row>
    <row r="5159" spans="1:6" s="197" customFormat="1" x14ac:dyDescent="0.35">
      <c r="A5159" s="23">
        <v>44397</v>
      </c>
      <c r="B5159" s="197" t="s">
        <v>457</v>
      </c>
      <c r="C5159" s="197">
        <v>0</v>
      </c>
      <c r="D5159" s="197">
        <v>2590</v>
      </c>
      <c r="E5159" s="197">
        <v>0</v>
      </c>
      <c r="F5159" s="197">
        <v>113</v>
      </c>
    </row>
    <row r="5160" spans="1:6" s="197" customFormat="1" x14ac:dyDescent="0.35">
      <c r="A5160" s="23">
        <v>44397</v>
      </c>
      <c r="B5160" s="197" t="s">
        <v>456</v>
      </c>
      <c r="C5160" s="197">
        <v>27</v>
      </c>
      <c r="D5160" s="197">
        <v>52696</v>
      </c>
      <c r="E5160" s="197">
        <v>0</v>
      </c>
      <c r="F5160" s="197">
        <v>1539</v>
      </c>
    </row>
    <row r="5161" spans="1:6" s="197" customFormat="1" x14ac:dyDescent="0.35">
      <c r="A5161" s="23">
        <v>44397</v>
      </c>
      <c r="B5161" s="197" t="s">
        <v>455</v>
      </c>
      <c r="C5161" s="197">
        <v>5</v>
      </c>
      <c r="D5161" s="197">
        <v>9216</v>
      </c>
      <c r="E5161" s="197">
        <v>0</v>
      </c>
      <c r="F5161" s="197">
        <v>300</v>
      </c>
    </row>
    <row r="5162" spans="1:6" s="197" customFormat="1" x14ac:dyDescent="0.35">
      <c r="A5162" s="23">
        <v>44397</v>
      </c>
      <c r="B5162" s="197" t="s">
        <v>454</v>
      </c>
      <c r="C5162" s="197">
        <v>82</v>
      </c>
      <c r="D5162" s="197">
        <v>136020</v>
      </c>
      <c r="E5162" s="197">
        <v>1</v>
      </c>
      <c r="F5162" s="197">
        <v>3788</v>
      </c>
    </row>
    <row r="5163" spans="1:6" s="197" customFormat="1" x14ac:dyDescent="0.35">
      <c r="A5163" s="23">
        <v>44397</v>
      </c>
      <c r="B5163" s="197" t="s">
        <v>453</v>
      </c>
      <c r="C5163" s="197">
        <v>0</v>
      </c>
      <c r="D5163" s="197">
        <v>1525</v>
      </c>
    </row>
    <row r="5164" spans="1:6" s="197" customFormat="1" x14ac:dyDescent="0.35">
      <c r="A5164" s="23">
        <v>44397</v>
      </c>
      <c r="B5164" s="197" t="s">
        <v>452</v>
      </c>
      <c r="C5164" s="197">
        <v>24</v>
      </c>
      <c r="D5164" s="197">
        <v>55298</v>
      </c>
      <c r="E5164" s="197">
        <v>0</v>
      </c>
      <c r="F5164" s="197">
        <v>1808</v>
      </c>
    </row>
    <row r="5165" spans="1:6" s="197" customFormat="1" x14ac:dyDescent="0.35">
      <c r="A5165" s="23">
        <v>44397</v>
      </c>
      <c r="B5165" s="197" t="s">
        <v>451</v>
      </c>
      <c r="C5165" s="197">
        <v>31</v>
      </c>
      <c r="D5165" s="197">
        <v>49510</v>
      </c>
      <c r="E5165" s="197">
        <v>3</v>
      </c>
      <c r="F5165" s="197">
        <v>1449</v>
      </c>
    </row>
    <row r="5166" spans="1:6" s="197" customFormat="1" x14ac:dyDescent="0.35">
      <c r="A5166" s="23">
        <v>44397</v>
      </c>
      <c r="B5166" s="197" t="s">
        <v>450</v>
      </c>
      <c r="C5166" s="197">
        <v>52</v>
      </c>
      <c r="D5166" s="197">
        <v>93620</v>
      </c>
      <c r="E5166" s="197">
        <v>1</v>
      </c>
      <c r="F5166" s="197">
        <v>1853</v>
      </c>
    </row>
    <row r="5167" spans="1:6" s="197" customFormat="1" x14ac:dyDescent="0.35">
      <c r="A5167" s="23">
        <v>44397</v>
      </c>
      <c r="B5167" s="197" t="s">
        <v>449</v>
      </c>
      <c r="C5167" s="197">
        <v>41</v>
      </c>
      <c r="D5167" s="197">
        <v>77775</v>
      </c>
      <c r="E5167" s="197">
        <v>1</v>
      </c>
      <c r="F5167" s="197">
        <v>2252</v>
      </c>
    </row>
    <row r="5168" spans="1:6" s="197" customFormat="1" x14ac:dyDescent="0.35">
      <c r="A5168" s="23">
        <v>44397</v>
      </c>
      <c r="B5168" s="197" t="s">
        <v>438</v>
      </c>
      <c r="C5168" s="197">
        <v>-5</v>
      </c>
      <c r="D5168" s="197">
        <v>957</v>
      </c>
      <c r="E5168" s="197">
        <v>-1</v>
      </c>
      <c r="F5168" s="197">
        <v>6</v>
      </c>
    </row>
    <row r="5169" spans="1:6" s="197" customFormat="1" x14ac:dyDescent="0.35">
      <c r="A5169" s="23">
        <v>44397</v>
      </c>
      <c r="B5169" s="197" t="s">
        <v>448</v>
      </c>
      <c r="E5169" s="197">
        <v>0</v>
      </c>
      <c r="F5169" s="197">
        <v>5</v>
      </c>
    </row>
    <row r="5170" spans="1:6" s="197" customFormat="1" x14ac:dyDescent="0.35">
      <c r="A5170" s="23">
        <v>44398</v>
      </c>
      <c r="B5170" s="197" t="s">
        <v>462</v>
      </c>
      <c r="C5170" s="197">
        <v>39</v>
      </c>
      <c r="D5170" s="197">
        <v>14169</v>
      </c>
      <c r="E5170" s="197">
        <v>-1</v>
      </c>
      <c r="F5170" s="197">
        <v>472</v>
      </c>
    </row>
    <row r="5171" spans="1:6" s="197" customFormat="1" x14ac:dyDescent="0.35">
      <c r="A5171" s="23">
        <v>44398</v>
      </c>
      <c r="B5171" s="197" t="s">
        <v>461</v>
      </c>
      <c r="C5171" s="197">
        <v>3</v>
      </c>
      <c r="D5171" s="197">
        <v>6598</v>
      </c>
      <c r="E5171" s="197">
        <v>0</v>
      </c>
      <c r="F5171" s="197">
        <v>289</v>
      </c>
    </row>
    <row r="5172" spans="1:6" s="197" customFormat="1" x14ac:dyDescent="0.35">
      <c r="A5172" s="23">
        <v>44398</v>
      </c>
      <c r="B5172" s="197" t="s">
        <v>460</v>
      </c>
      <c r="C5172" s="197">
        <v>70</v>
      </c>
      <c r="D5172" s="197">
        <v>67311</v>
      </c>
      <c r="E5172" s="197">
        <v>0</v>
      </c>
      <c r="F5172" s="197">
        <v>1750</v>
      </c>
    </row>
    <row r="5173" spans="1:6" s="197" customFormat="1" x14ac:dyDescent="0.35">
      <c r="A5173" s="23">
        <v>44398</v>
      </c>
      <c r="B5173" s="197" t="s">
        <v>459</v>
      </c>
      <c r="C5173" s="197">
        <v>2</v>
      </c>
      <c r="D5173" s="197">
        <v>1436</v>
      </c>
    </row>
    <row r="5174" spans="1:6" s="197" customFormat="1" x14ac:dyDescent="0.35">
      <c r="A5174" s="23">
        <v>44398</v>
      </c>
      <c r="B5174" s="197" t="s">
        <v>458</v>
      </c>
      <c r="C5174" s="197">
        <v>43</v>
      </c>
      <c r="D5174" s="197">
        <v>98320</v>
      </c>
      <c r="E5174" s="197">
        <v>2</v>
      </c>
      <c r="F5174" s="197">
        <v>2410</v>
      </c>
    </row>
    <row r="5175" spans="1:6" s="197" customFormat="1" x14ac:dyDescent="0.35">
      <c r="A5175" s="23">
        <v>44398</v>
      </c>
      <c r="B5175" s="197" t="s">
        <v>457</v>
      </c>
      <c r="C5175" s="197">
        <v>1</v>
      </c>
      <c r="D5175" s="197">
        <v>2591</v>
      </c>
      <c r="E5175" s="197">
        <v>0</v>
      </c>
      <c r="F5175" s="197">
        <v>113</v>
      </c>
    </row>
    <row r="5176" spans="1:6" s="197" customFormat="1" x14ac:dyDescent="0.35">
      <c r="A5176" s="23">
        <v>44398</v>
      </c>
      <c r="B5176" s="197" t="s">
        <v>456</v>
      </c>
      <c r="C5176" s="197">
        <v>23</v>
      </c>
      <c r="D5176" s="197">
        <v>52719</v>
      </c>
      <c r="E5176" s="197">
        <v>0</v>
      </c>
      <c r="F5176" s="197">
        <v>1539</v>
      </c>
    </row>
    <row r="5177" spans="1:6" s="197" customFormat="1" x14ac:dyDescent="0.35">
      <c r="A5177" s="23">
        <v>44398</v>
      </c>
      <c r="B5177" s="197" t="s">
        <v>455</v>
      </c>
      <c r="C5177" s="197">
        <v>1</v>
      </c>
      <c r="D5177" s="197">
        <v>9217</v>
      </c>
      <c r="E5177" s="197">
        <v>0</v>
      </c>
      <c r="F5177" s="197">
        <v>300</v>
      </c>
    </row>
    <row r="5178" spans="1:6" s="197" customFormat="1" x14ac:dyDescent="0.35">
      <c r="A5178" s="23">
        <v>44398</v>
      </c>
      <c r="B5178" s="197" t="s">
        <v>454</v>
      </c>
      <c r="C5178" s="197">
        <v>94</v>
      </c>
      <c r="D5178" s="197">
        <v>136114</v>
      </c>
      <c r="E5178" s="197">
        <v>0</v>
      </c>
      <c r="F5178" s="197">
        <v>3788</v>
      </c>
    </row>
    <row r="5179" spans="1:6" s="197" customFormat="1" x14ac:dyDescent="0.35">
      <c r="A5179" s="23">
        <v>44398</v>
      </c>
      <c r="B5179" s="197" t="s">
        <v>453</v>
      </c>
      <c r="C5179" s="197">
        <v>2</v>
      </c>
      <c r="D5179" s="197">
        <v>1527</v>
      </c>
    </row>
    <row r="5180" spans="1:6" s="197" customFormat="1" x14ac:dyDescent="0.35">
      <c r="A5180" s="23">
        <v>44398</v>
      </c>
      <c r="B5180" s="197" t="s">
        <v>452</v>
      </c>
      <c r="C5180" s="197">
        <v>33</v>
      </c>
      <c r="D5180" s="197">
        <v>55331</v>
      </c>
      <c r="E5180" s="197">
        <v>0</v>
      </c>
      <c r="F5180" s="197">
        <v>1808</v>
      </c>
    </row>
    <row r="5181" spans="1:6" s="197" customFormat="1" x14ac:dyDescent="0.35">
      <c r="A5181" s="23">
        <v>44398</v>
      </c>
      <c r="B5181" s="197" t="s">
        <v>451</v>
      </c>
      <c r="C5181" s="197">
        <v>38</v>
      </c>
      <c r="D5181" s="197">
        <v>49548</v>
      </c>
      <c r="E5181" s="197">
        <v>0</v>
      </c>
      <c r="F5181" s="197">
        <v>1449</v>
      </c>
    </row>
    <row r="5182" spans="1:6" s="197" customFormat="1" x14ac:dyDescent="0.35">
      <c r="A5182" s="23">
        <v>44398</v>
      </c>
      <c r="B5182" s="197" t="s">
        <v>450</v>
      </c>
      <c r="C5182" s="197">
        <v>68</v>
      </c>
      <c r="D5182" s="197">
        <v>93688</v>
      </c>
      <c r="E5182" s="197">
        <v>-1</v>
      </c>
      <c r="F5182" s="197">
        <v>1852</v>
      </c>
    </row>
    <row r="5183" spans="1:6" s="197" customFormat="1" x14ac:dyDescent="0.35">
      <c r="A5183" s="23">
        <v>44398</v>
      </c>
      <c r="B5183" s="197" t="s">
        <v>449</v>
      </c>
      <c r="C5183" s="197">
        <v>41</v>
      </c>
      <c r="D5183" s="197">
        <v>77816</v>
      </c>
      <c r="E5183" s="197">
        <v>1</v>
      </c>
      <c r="F5183" s="197">
        <v>2253</v>
      </c>
    </row>
    <row r="5184" spans="1:6" s="197" customFormat="1" x14ac:dyDescent="0.35">
      <c r="A5184" s="23">
        <v>44398</v>
      </c>
      <c r="B5184" s="197" t="s">
        <v>438</v>
      </c>
      <c r="C5184" s="197">
        <v>-1</v>
      </c>
      <c r="D5184" s="197">
        <v>956</v>
      </c>
      <c r="E5184" s="197">
        <v>0</v>
      </c>
      <c r="F5184" s="197">
        <v>6</v>
      </c>
    </row>
    <row r="5185" spans="1:6" s="197" customFormat="1" x14ac:dyDescent="0.35">
      <c r="A5185" s="23">
        <v>44398</v>
      </c>
      <c r="B5185" s="197" t="s">
        <v>448</v>
      </c>
      <c r="E5185" s="197">
        <v>0</v>
      </c>
      <c r="F5185" s="197">
        <v>5</v>
      </c>
    </row>
    <row r="5186" spans="1:6" x14ac:dyDescent="0.35">
      <c r="A5186" s="23">
        <v>44399</v>
      </c>
      <c r="B5186" s="197" t="s">
        <v>462</v>
      </c>
      <c r="C5186" s="197">
        <v>30</v>
      </c>
      <c r="D5186" s="197">
        <v>14199</v>
      </c>
      <c r="E5186" s="197">
        <v>1</v>
      </c>
      <c r="F5186" s="197">
        <v>473</v>
      </c>
    </row>
    <row r="5187" spans="1:6" x14ac:dyDescent="0.35">
      <c r="A5187" s="23">
        <v>44399</v>
      </c>
      <c r="B5187" s="197" t="s">
        <v>461</v>
      </c>
      <c r="C5187" s="197">
        <v>6</v>
      </c>
      <c r="D5187" s="197">
        <v>6604</v>
      </c>
      <c r="E5187" s="197">
        <v>0</v>
      </c>
      <c r="F5187" s="197">
        <v>289</v>
      </c>
    </row>
    <row r="5188" spans="1:6" x14ac:dyDescent="0.35">
      <c r="A5188" s="23">
        <v>44399</v>
      </c>
      <c r="B5188" s="197" t="s">
        <v>460</v>
      </c>
      <c r="C5188" s="197">
        <v>48</v>
      </c>
      <c r="D5188" s="197">
        <v>67359</v>
      </c>
      <c r="E5188" s="197">
        <v>2</v>
      </c>
      <c r="F5188" s="197">
        <v>1752</v>
      </c>
    </row>
    <row r="5189" spans="1:6" x14ac:dyDescent="0.35">
      <c r="A5189" s="23">
        <v>44399</v>
      </c>
      <c r="B5189" s="197" t="s">
        <v>459</v>
      </c>
      <c r="C5189" s="197">
        <v>-1</v>
      </c>
      <c r="D5189" s="197">
        <v>1435</v>
      </c>
      <c r="E5189" s="197"/>
      <c r="F5189" s="197"/>
    </row>
    <row r="5190" spans="1:6" x14ac:dyDescent="0.35">
      <c r="A5190" s="23">
        <v>44399</v>
      </c>
      <c r="B5190" s="197" t="s">
        <v>458</v>
      </c>
      <c r="C5190" s="197">
        <v>38</v>
      </c>
      <c r="D5190" s="197">
        <v>98358</v>
      </c>
      <c r="E5190" s="197">
        <v>0</v>
      </c>
      <c r="F5190" s="197">
        <v>2410</v>
      </c>
    </row>
    <row r="5191" spans="1:6" x14ac:dyDescent="0.35">
      <c r="A5191" s="23">
        <v>44399</v>
      </c>
      <c r="B5191" s="197" t="s">
        <v>457</v>
      </c>
      <c r="C5191" s="197">
        <v>1</v>
      </c>
      <c r="D5191" s="197">
        <v>2592</v>
      </c>
      <c r="E5191" s="197">
        <v>0</v>
      </c>
      <c r="F5191" s="197">
        <v>113</v>
      </c>
    </row>
    <row r="5192" spans="1:6" x14ac:dyDescent="0.35">
      <c r="A5192" s="23">
        <v>44399</v>
      </c>
      <c r="B5192" s="197" t="s">
        <v>456</v>
      </c>
      <c r="C5192" s="197">
        <v>42</v>
      </c>
      <c r="D5192" s="197">
        <v>52761</v>
      </c>
      <c r="E5192" s="197">
        <v>0</v>
      </c>
      <c r="F5192" s="197">
        <v>1539</v>
      </c>
    </row>
    <row r="5193" spans="1:6" x14ac:dyDescent="0.35">
      <c r="A5193" s="23">
        <v>44399</v>
      </c>
      <c r="B5193" s="197" t="s">
        <v>455</v>
      </c>
      <c r="C5193" s="197">
        <v>3</v>
      </c>
      <c r="D5193" s="197">
        <v>9220</v>
      </c>
      <c r="E5193" s="197">
        <v>0</v>
      </c>
      <c r="F5193" s="197">
        <v>300</v>
      </c>
    </row>
    <row r="5194" spans="1:6" x14ac:dyDescent="0.35">
      <c r="A5194" s="23">
        <v>44399</v>
      </c>
      <c r="B5194" s="197" t="s">
        <v>454</v>
      </c>
      <c r="C5194" s="197">
        <v>96</v>
      </c>
      <c r="D5194" s="197">
        <v>136210</v>
      </c>
      <c r="E5194" s="197">
        <v>2</v>
      </c>
      <c r="F5194" s="197">
        <v>3790</v>
      </c>
    </row>
    <row r="5195" spans="1:6" x14ac:dyDescent="0.35">
      <c r="A5195" s="23">
        <v>44399</v>
      </c>
      <c r="B5195" s="197" t="s">
        <v>453</v>
      </c>
      <c r="C5195" s="197">
        <v>1</v>
      </c>
      <c r="D5195" s="197">
        <v>1528</v>
      </c>
      <c r="E5195" s="197"/>
      <c r="F5195" s="197"/>
    </row>
    <row r="5196" spans="1:6" x14ac:dyDescent="0.35">
      <c r="A5196" s="23">
        <v>44399</v>
      </c>
      <c r="B5196" s="197" t="s">
        <v>452</v>
      </c>
      <c r="C5196" s="197">
        <v>34</v>
      </c>
      <c r="D5196" s="197">
        <v>55365</v>
      </c>
      <c r="E5196" s="197">
        <v>0</v>
      </c>
      <c r="F5196" s="197">
        <v>1808</v>
      </c>
    </row>
    <row r="5197" spans="1:6" x14ac:dyDescent="0.35">
      <c r="A5197" s="23">
        <v>44399</v>
      </c>
      <c r="B5197" s="197" t="s">
        <v>451</v>
      </c>
      <c r="C5197" s="197">
        <v>41</v>
      </c>
      <c r="D5197" s="197">
        <v>49589</v>
      </c>
      <c r="E5197" s="197">
        <v>1</v>
      </c>
      <c r="F5197" s="197">
        <v>1450</v>
      </c>
    </row>
    <row r="5198" spans="1:6" x14ac:dyDescent="0.35">
      <c r="A5198" s="23">
        <v>44399</v>
      </c>
      <c r="B5198" s="197" t="s">
        <v>450</v>
      </c>
      <c r="C5198" s="197">
        <v>79</v>
      </c>
      <c r="D5198" s="197">
        <v>93767</v>
      </c>
      <c r="E5198" s="197">
        <v>1</v>
      </c>
      <c r="F5198" s="197">
        <v>1853</v>
      </c>
    </row>
    <row r="5199" spans="1:6" x14ac:dyDescent="0.35">
      <c r="A5199" s="23">
        <v>44399</v>
      </c>
      <c r="B5199" s="197" t="s">
        <v>449</v>
      </c>
      <c r="C5199" s="197">
        <v>52</v>
      </c>
      <c r="D5199" s="197">
        <v>77868</v>
      </c>
      <c r="E5199" s="197">
        <v>0</v>
      </c>
      <c r="F5199" s="197">
        <v>2253</v>
      </c>
    </row>
    <row r="5200" spans="1:6" x14ac:dyDescent="0.35">
      <c r="A5200" s="23">
        <v>44399</v>
      </c>
      <c r="B5200" s="197" t="s">
        <v>438</v>
      </c>
      <c r="C5200" s="197">
        <v>7</v>
      </c>
      <c r="D5200" s="197">
        <v>963</v>
      </c>
      <c r="E5200" s="197">
        <v>0</v>
      </c>
      <c r="F5200" s="197">
        <v>6</v>
      </c>
    </row>
    <row r="5201" spans="1:6" x14ac:dyDescent="0.35">
      <c r="A5201" s="23">
        <v>44399</v>
      </c>
      <c r="B5201" s="197" t="s">
        <v>448</v>
      </c>
      <c r="C5201" s="197"/>
      <c r="D5201" s="197"/>
      <c r="E5201" s="197">
        <v>0</v>
      </c>
      <c r="F5201" s="197">
        <v>5</v>
      </c>
    </row>
    <row r="5202" spans="1:6" x14ac:dyDescent="0.35">
      <c r="A5202" s="23">
        <v>44400</v>
      </c>
      <c r="B5202" s="197" t="s">
        <v>462</v>
      </c>
      <c r="C5202" s="197">
        <v>83</v>
      </c>
      <c r="D5202" s="197">
        <v>14282</v>
      </c>
      <c r="E5202" s="197">
        <v>1</v>
      </c>
      <c r="F5202" s="197">
        <v>474</v>
      </c>
    </row>
    <row r="5203" spans="1:6" x14ac:dyDescent="0.35">
      <c r="A5203" s="23">
        <v>44400</v>
      </c>
      <c r="B5203" s="197" t="s">
        <v>461</v>
      </c>
      <c r="C5203" s="197">
        <v>14</v>
      </c>
      <c r="D5203" s="197">
        <v>6618</v>
      </c>
      <c r="E5203" s="197">
        <v>0</v>
      </c>
      <c r="F5203" s="197">
        <v>289</v>
      </c>
    </row>
    <row r="5204" spans="1:6" x14ac:dyDescent="0.35">
      <c r="A5204" s="23">
        <v>44400</v>
      </c>
      <c r="B5204" s="197" t="s">
        <v>460</v>
      </c>
      <c r="C5204" s="197">
        <v>67</v>
      </c>
      <c r="D5204" s="197">
        <v>67426</v>
      </c>
      <c r="E5204" s="197">
        <v>0</v>
      </c>
      <c r="F5204" s="197">
        <v>1752</v>
      </c>
    </row>
    <row r="5205" spans="1:6" x14ac:dyDescent="0.35">
      <c r="A5205" s="23">
        <v>44400</v>
      </c>
      <c r="B5205" s="197" t="s">
        <v>459</v>
      </c>
      <c r="C5205" s="197">
        <v>1</v>
      </c>
      <c r="D5205" s="197">
        <v>1436</v>
      </c>
      <c r="E5205" s="197"/>
      <c r="F5205" s="197"/>
    </row>
    <row r="5206" spans="1:6" x14ac:dyDescent="0.35">
      <c r="A5206" s="23">
        <v>44400</v>
      </c>
      <c r="B5206" s="197" t="s">
        <v>458</v>
      </c>
      <c r="C5206" s="197">
        <v>57</v>
      </c>
      <c r="D5206" s="197">
        <v>98415</v>
      </c>
      <c r="E5206" s="197">
        <v>0</v>
      </c>
      <c r="F5206" s="197">
        <v>2410</v>
      </c>
    </row>
    <row r="5207" spans="1:6" x14ac:dyDescent="0.35">
      <c r="A5207" s="23">
        <v>44400</v>
      </c>
      <c r="B5207" s="197" t="s">
        <v>457</v>
      </c>
      <c r="C5207" s="197">
        <v>1</v>
      </c>
      <c r="D5207" s="197">
        <v>2593</v>
      </c>
      <c r="E5207" s="197">
        <v>0</v>
      </c>
      <c r="F5207" s="197">
        <v>113</v>
      </c>
    </row>
    <row r="5208" spans="1:6" x14ac:dyDescent="0.35">
      <c r="A5208" s="23">
        <v>44400</v>
      </c>
      <c r="B5208" s="197" t="s">
        <v>456</v>
      </c>
      <c r="C5208" s="197">
        <v>37</v>
      </c>
      <c r="D5208" s="197">
        <v>52798</v>
      </c>
      <c r="E5208" s="197">
        <v>0</v>
      </c>
      <c r="F5208" s="197">
        <v>1539</v>
      </c>
    </row>
    <row r="5209" spans="1:6" x14ac:dyDescent="0.35">
      <c r="A5209" s="23">
        <v>44400</v>
      </c>
      <c r="B5209" s="197" t="s">
        <v>455</v>
      </c>
      <c r="C5209" s="197">
        <v>2</v>
      </c>
      <c r="D5209" s="197">
        <v>9222</v>
      </c>
      <c r="E5209" s="197">
        <v>0</v>
      </c>
      <c r="F5209" s="197">
        <v>300</v>
      </c>
    </row>
    <row r="5210" spans="1:6" x14ac:dyDescent="0.35">
      <c r="A5210" s="23">
        <v>44400</v>
      </c>
      <c r="B5210" s="197" t="s">
        <v>454</v>
      </c>
      <c r="C5210" s="197">
        <v>114</v>
      </c>
      <c r="D5210" s="197">
        <v>136324</v>
      </c>
      <c r="E5210" s="197">
        <v>1</v>
      </c>
      <c r="F5210" s="197">
        <v>3791</v>
      </c>
    </row>
    <row r="5211" spans="1:6" x14ac:dyDescent="0.35">
      <c r="A5211" s="23">
        <v>44400</v>
      </c>
      <c r="B5211" s="197" t="s">
        <v>453</v>
      </c>
      <c r="C5211" s="197">
        <v>1</v>
      </c>
      <c r="D5211" s="197">
        <v>1529</v>
      </c>
      <c r="E5211" s="197"/>
      <c r="F5211" s="197"/>
    </row>
    <row r="5212" spans="1:6" x14ac:dyDescent="0.35">
      <c r="A5212" s="23">
        <v>44400</v>
      </c>
      <c r="B5212" s="197" t="s">
        <v>452</v>
      </c>
      <c r="C5212" s="197">
        <v>29</v>
      </c>
      <c r="D5212" s="197">
        <v>55394</v>
      </c>
      <c r="E5212" s="197">
        <v>0</v>
      </c>
      <c r="F5212" s="197">
        <v>1808</v>
      </c>
    </row>
    <row r="5213" spans="1:6" x14ac:dyDescent="0.35">
      <c r="A5213" s="23">
        <v>44400</v>
      </c>
      <c r="B5213" s="197" t="s">
        <v>451</v>
      </c>
      <c r="C5213" s="197">
        <v>28</v>
      </c>
      <c r="D5213" s="197">
        <v>49617</v>
      </c>
      <c r="E5213" s="197">
        <v>2</v>
      </c>
      <c r="F5213" s="197">
        <v>1452</v>
      </c>
    </row>
    <row r="5214" spans="1:6" x14ac:dyDescent="0.35">
      <c r="A5214" s="23">
        <v>44400</v>
      </c>
      <c r="B5214" s="197" t="s">
        <v>450</v>
      </c>
      <c r="C5214" s="197">
        <v>100</v>
      </c>
      <c r="D5214" s="197">
        <v>93867</v>
      </c>
      <c r="E5214" s="197">
        <v>0</v>
      </c>
      <c r="F5214" s="197">
        <v>1853</v>
      </c>
    </row>
    <row r="5215" spans="1:6" x14ac:dyDescent="0.35">
      <c r="A5215" s="23">
        <v>44400</v>
      </c>
      <c r="B5215" s="197" t="s">
        <v>449</v>
      </c>
      <c r="C5215" s="197">
        <v>53</v>
      </c>
      <c r="D5215" s="197">
        <v>77921</v>
      </c>
      <c r="E5215" s="197">
        <v>0</v>
      </c>
      <c r="F5215" s="197">
        <v>2253</v>
      </c>
    </row>
    <row r="5216" spans="1:6" x14ac:dyDescent="0.35">
      <c r="A5216" s="23">
        <v>44400</v>
      </c>
      <c r="B5216" s="197" t="s">
        <v>438</v>
      </c>
      <c r="C5216" s="197">
        <v>-1</v>
      </c>
      <c r="D5216" s="197">
        <v>962</v>
      </c>
      <c r="E5216" s="197">
        <v>0</v>
      </c>
      <c r="F5216" s="197">
        <v>6</v>
      </c>
    </row>
    <row r="5217" spans="1:6" x14ac:dyDescent="0.35">
      <c r="A5217" s="23">
        <v>44400</v>
      </c>
      <c r="B5217" s="197" t="s">
        <v>448</v>
      </c>
      <c r="C5217" s="197"/>
      <c r="D5217" s="197"/>
      <c r="E5217" s="197">
        <v>1</v>
      </c>
      <c r="F5217" s="197">
        <v>6</v>
      </c>
    </row>
    <row r="5218" spans="1:6" x14ac:dyDescent="0.35">
      <c r="A5218" s="23">
        <v>44403</v>
      </c>
      <c r="B5218" s="197" t="s">
        <v>462</v>
      </c>
      <c r="C5218" s="197">
        <v>92</v>
      </c>
      <c r="D5218" s="197">
        <v>14374</v>
      </c>
      <c r="E5218" s="197">
        <v>3</v>
      </c>
      <c r="F5218" s="197">
        <v>477</v>
      </c>
    </row>
    <row r="5219" spans="1:6" x14ac:dyDescent="0.35">
      <c r="A5219" s="23">
        <v>44403</v>
      </c>
      <c r="B5219" s="197" t="s">
        <v>461</v>
      </c>
      <c r="C5219" s="197">
        <v>11</v>
      </c>
      <c r="D5219" s="197">
        <v>6629</v>
      </c>
      <c r="E5219" s="197">
        <v>0</v>
      </c>
      <c r="F5219" s="197">
        <v>289</v>
      </c>
    </row>
    <row r="5220" spans="1:6" x14ac:dyDescent="0.35">
      <c r="A5220" s="23">
        <v>44403</v>
      </c>
      <c r="B5220" s="197" t="s">
        <v>460</v>
      </c>
      <c r="C5220" s="197">
        <v>108</v>
      </c>
      <c r="D5220" s="197">
        <v>67534</v>
      </c>
      <c r="E5220" s="197">
        <v>0</v>
      </c>
      <c r="F5220" s="197">
        <v>1752</v>
      </c>
    </row>
    <row r="5221" spans="1:6" x14ac:dyDescent="0.35">
      <c r="A5221" s="23">
        <v>44403</v>
      </c>
      <c r="B5221" s="197" t="s">
        <v>459</v>
      </c>
      <c r="C5221" s="197">
        <v>0</v>
      </c>
      <c r="D5221" s="197">
        <v>1436</v>
      </c>
      <c r="E5221" s="197"/>
      <c r="F5221" s="197"/>
    </row>
    <row r="5222" spans="1:6" x14ac:dyDescent="0.35">
      <c r="A5222" s="23">
        <v>44403</v>
      </c>
      <c r="B5222" s="197" t="s">
        <v>458</v>
      </c>
      <c r="C5222" s="197">
        <v>120</v>
      </c>
      <c r="D5222" s="197">
        <v>98535</v>
      </c>
      <c r="E5222" s="197">
        <v>0</v>
      </c>
      <c r="F5222" s="197">
        <v>2410</v>
      </c>
    </row>
    <row r="5223" spans="1:6" x14ac:dyDescent="0.35">
      <c r="A5223" s="23">
        <v>44403</v>
      </c>
      <c r="B5223" s="197" t="s">
        <v>457</v>
      </c>
      <c r="C5223" s="197">
        <v>2</v>
      </c>
      <c r="D5223" s="197">
        <v>2595</v>
      </c>
      <c r="E5223" s="197">
        <v>0</v>
      </c>
      <c r="F5223" s="197">
        <v>113</v>
      </c>
    </row>
    <row r="5224" spans="1:6" x14ac:dyDescent="0.35">
      <c r="A5224" s="23">
        <v>44403</v>
      </c>
      <c r="B5224" s="197" t="s">
        <v>456</v>
      </c>
      <c r="C5224" s="197">
        <v>95</v>
      </c>
      <c r="D5224" s="197">
        <v>52893</v>
      </c>
      <c r="E5224" s="197">
        <v>1</v>
      </c>
      <c r="F5224" s="197">
        <v>1540</v>
      </c>
    </row>
    <row r="5225" spans="1:6" x14ac:dyDescent="0.35">
      <c r="A5225" s="23">
        <v>44403</v>
      </c>
      <c r="B5225" s="197" t="s">
        <v>455</v>
      </c>
      <c r="C5225" s="197">
        <v>6</v>
      </c>
      <c r="D5225" s="197">
        <v>9228</v>
      </c>
      <c r="E5225" s="197">
        <v>0</v>
      </c>
      <c r="F5225" s="197">
        <v>300</v>
      </c>
    </row>
    <row r="5226" spans="1:6" x14ac:dyDescent="0.35">
      <c r="A5226" s="23">
        <v>44403</v>
      </c>
      <c r="B5226" s="197" t="s">
        <v>454</v>
      </c>
      <c r="C5226" s="197">
        <v>270</v>
      </c>
      <c r="D5226" s="197">
        <v>136594</v>
      </c>
      <c r="E5226" s="197">
        <v>0</v>
      </c>
      <c r="F5226" s="197">
        <v>3791</v>
      </c>
    </row>
    <row r="5227" spans="1:6" x14ac:dyDescent="0.35">
      <c r="A5227" s="23">
        <v>44403</v>
      </c>
      <c r="B5227" s="197" t="s">
        <v>453</v>
      </c>
      <c r="C5227" s="197">
        <v>14</v>
      </c>
      <c r="D5227" s="197">
        <v>1543</v>
      </c>
      <c r="E5227" s="197"/>
      <c r="F5227" s="197"/>
    </row>
    <row r="5228" spans="1:6" x14ac:dyDescent="0.35">
      <c r="A5228" s="23">
        <v>44403</v>
      </c>
      <c r="B5228" s="197" t="s">
        <v>452</v>
      </c>
      <c r="C5228" s="197">
        <v>85</v>
      </c>
      <c r="D5228" s="197">
        <v>55479</v>
      </c>
      <c r="E5228" s="197">
        <v>0</v>
      </c>
      <c r="F5228" s="197">
        <v>1808</v>
      </c>
    </row>
    <row r="5229" spans="1:6" x14ac:dyDescent="0.35">
      <c r="A5229" s="23">
        <v>44403</v>
      </c>
      <c r="B5229" s="197" t="s">
        <v>451</v>
      </c>
      <c r="C5229" s="197">
        <v>92</v>
      </c>
      <c r="D5229" s="197">
        <v>49709</v>
      </c>
      <c r="E5229" s="197">
        <v>1</v>
      </c>
      <c r="F5229" s="197">
        <v>1453</v>
      </c>
    </row>
    <row r="5230" spans="1:6" x14ac:dyDescent="0.35">
      <c r="A5230" s="23">
        <v>44403</v>
      </c>
      <c r="B5230" s="197" t="s">
        <v>450</v>
      </c>
      <c r="C5230" s="197">
        <v>202</v>
      </c>
      <c r="D5230" s="197">
        <v>94069</v>
      </c>
      <c r="E5230" s="197">
        <v>0</v>
      </c>
      <c r="F5230" s="197">
        <v>1853</v>
      </c>
    </row>
    <row r="5231" spans="1:6" x14ac:dyDescent="0.35">
      <c r="A5231" s="23">
        <v>44403</v>
      </c>
      <c r="B5231" s="197" t="s">
        <v>449</v>
      </c>
      <c r="C5231" s="197">
        <v>137</v>
      </c>
      <c r="D5231" s="197">
        <v>78058</v>
      </c>
      <c r="E5231" s="197">
        <v>2</v>
      </c>
      <c r="F5231" s="197">
        <v>2255</v>
      </c>
    </row>
    <row r="5232" spans="1:6" x14ac:dyDescent="0.35">
      <c r="A5232" s="23">
        <v>44403</v>
      </c>
      <c r="B5232" s="197" t="s">
        <v>438</v>
      </c>
      <c r="C5232" s="197">
        <v>9</v>
      </c>
      <c r="D5232" s="197">
        <v>971</v>
      </c>
      <c r="E5232" s="197">
        <v>0</v>
      </c>
      <c r="F5232" s="197">
        <v>6</v>
      </c>
    </row>
    <row r="5233" spans="1:6" x14ac:dyDescent="0.35">
      <c r="A5233" s="23">
        <v>44403</v>
      </c>
      <c r="B5233" s="197" t="s">
        <v>448</v>
      </c>
      <c r="C5233" s="197"/>
      <c r="D5233" s="197"/>
      <c r="E5233" s="197">
        <v>0</v>
      </c>
      <c r="F5233" s="197">
        <v>6</v>
      </c>
    </row>
    <row r="5234" spans="1:6" x14ac:dyDescent="0.35">
      <c r="A5234" s="23">
        <v>44404</v>
      </c>
      <c r="B5234" s="27" t="s">
        <v>462</v>
      </c>
      <c r="C5234" s="27">
        <v>33</v>
      </c>
      <c r="D5234" s="27">
        <v>14407</v>
      </c>
      <c r="E5234" s="27">
        <v>2</v>
      </c>
      <c r="F5234" s="197">
        <v>479</v>
      </c>
    </row>
    <row r="5235" spans="1:6" x14ac:dyDescent="0.35">
      <c r="A5235" s="23">
        <v>44404</v>
      </c>
      <c r="B5235" s="27" t="s">
        <v>461</v>
      </c>
      <c r="C5235" s="27">
        <v>1</v>
      </c>
      <c r="D5235" s="27">
        <v>6630</v>
      </c>
      <c r="E5235" s="27">
        <v>1</v>
      </c>
      <c r="F5235" s="27">
        <v>290</v>
      </c>
    </row>
    <row r="5236" spans="1:6" x14ac:dyDescent="0.35">
      <c r="A5236" s="23">
        <v>44404</v>
      </c>
      <c r="B5236" s="27" t="s">
        <v>460</v>
      </c>
      <c r="C5236" s="27">
        <v>77</v>
      </c>
      <c r="D5236" s="27">
        <v>67611</v>
      </c>
      <c r="E5236" s="27">
        <v>1</v>
      </c>
      <c r="F5236" s="27">
        <v>1753</v>
      </c>
    </row>
    <row r="5237" spans="1:6" x14ac:dyDescent="0.35">
      <c r="A5237" s="23">
        <v>44404</v>
      </c>
      <c r="B5237" s="27" t="s">
        <v>459</v>
      </c>
      <c r="C5237" s="27">
        <v>0</v>
      </c>
      <c r="D5237" s="27">
        <v>1436</v>
      </c>
    </row>
    <row r="5238" spans="1:6" x14ac:dyDescent="0.35">
      <c r="A5238" s="23">
        <v>44404</v>
      </c>
      <c r="B5238" s="27" t="s">
        <v>458</v>
      </c>
      <c r="C5238" s="27">
        <v>92</v>
      </c>
      <c r="D5238" s="27">
        <v>98627</v>
      </c>
      <c r="E5238" s="27">
        <v>0</v>
      </c>
      <c r="F5238" s="27">
        <v>2410</v>
      </c>
    </row>
    <row r="5239" spans="1:6" x14ac:dyDescent="0.35">
      <c r="A5239" s="23">
        <v>44404</v>
      </c>
      <c r="B5239" s="27" t="s">
        <v>457</v>
      </c>
      <c r="C5239" s="27">
        <v>1</v>
      </c>
      <c r="D5239" s="27">
        <v>2596</v>
      </c>
      <c r="E5239" s="27">
        <v>0</v>
      </c>
      <c r="F5239" s="27">
        <v>113</v>
      </c>
    </row>
    <row r="5240" spans="1:6" x14ac:dyDescent="0.35">
      <c r="A5240" s="23">
        <v>44404</v>
      </c>
      <c r="B5240" s="27" t="s">
        <v>456</v>
      </c>
      <c r="C5240" s="27">
        <v>29</v>
      </c>
      <c r="D5240" s="27">
        <v>52922</v>
      </c>
      <c r="E5240" s="27">
        <v>1</v>
      </c>
      <c r="F5240" s="27">
        <v>1541</v>
      </c>
    </row>
    <row r="5241" spans="1:6" x14ac:dyDescent="0.35">
      <c r="A5241" s="23">
        <v>44404</v>
      </c>
      <c r="B5241" s="27" t="s">
        <v>455</v>
      </c>
      <c r="C5241" s="27">
        <v>6</v>
      </c>
      <c r="D5241" s="27">
        <v>9234</v>
      </c>
      <c r="E5241" s="27">
        <v>0</v>
      </c>
      <c r="F5241" s="27">
        <v>300</v>
      </c>
    </row>
    <row r="5242" spans="1:6" x14ac:dyDescent="0.35">
      <c r="A5242" s="23">
        <v>44404</v>
      </c>
      <c r="B5242" s="27" t="s">
        <v>454</v>
      </c>
      <c r="C5242" s="27">
        <v>129</v>
      </c>
      <c r="D5242" s="27">
        <v>136723</v>
      </c>
      <c r="E5242" s="27">
        <v>1</v>
      </c>
      <c r="F5242" s="27">
        <v>3792</v>
      </c>
    </row>
    <row r="5243" spans="1:6" x14ac:dyDescent="0.35">
      <c r="A5243" s="23">
        <v>44404</v>
      </c>
      <c r="B5243" s="27" t="s">
        <v>453</v>
      </c>
      <c r="C5243" s="27">
        <v>2</v>
      </c>
      <c r="D5243" s="27">
        <v>1545</v>
      </c>
    </row>
    <row r="5244" spans="1:6" x14ac:dyDescent="0.35">
      <c r="A5244" s="23">
        <v>44404</v>
      </c>
      <c r="B5244" s="27" t="s">
        <v>452</v>
      </c>
      <c r="C5244" s="27">
        <v>50</v>
      </c>
      <c r="D5244" s="27">
        <v>55529</v>
      </c>
      <c r="E5244" s="27">
        <v>1</v>
      </c>
      <c r="F5244" s="27">
        <v>1809</v>
      </c>
    </row>
    <row r="5245" spans="1:6" x14ac:dyDescent="0.35">
      <c r="A5245" s="23">
        <v>44404</v>
      </c>
      <c r="B5245" s="27" t="s">
        <v>451</v>
      </c>
      <c r="C5245" s="27">
        <v>60</v>
      </c>
      <c r="D5245" s="27">
        <v>49769</v>
      </c>
      <c r="E5245" s="27">
        <v>0</v>
      </c>
      <c r="F5245" s="27">
        <v>1453</v>
      </c>
    </row>
    <row r="5246" spans="1:6" x14ac:dyDescent="0.35">
      <c r="A5246" s="23">
        <v>44404</v>
      </c>
      <c r="B5246" s="27" t="s">
        <v>450</v>
      </c>
      <c r="C5246" s="27">
        <v>85</v>
      </c>
      <c r="D5246" s="27">
        <v>94154</v>
      </c>
      <c r="E5246" s="27">
        <v>2</v>
      </c>
      <c r="F5246" s="27">
        <v>1855</v>
      </c>
    </row>
    <row r="5247" spans="1:6" x14ac:dyDescent="0.35">
      <c r="A5247" s="23">
        <v>44404</v>
      </c>
      <c r="B5247" s="27" t="s">
        <v>449</v>
      </c>
      <c r="C5247" s="27">
        <v>99</v>
      </c>
      <c r="D5247" s="27">
        <v>78157</v>
      </c>
      <c r="E5247" s="27">
        <v>3</v>
      </c>
      <c r="F5247" s="27">
        <v>2258</v>
      </c>
    </row>
    <row r="5248" spans="1:6" x14ac:dyDescent="0.35">
      <c r="A5248" s="23">
        <v>44404</v>
      </c>
      <c r="B5248" s="27" t="s">
        <v>438</v>
      </c>
      <c r="C5248" s="27">
        <v>-7</v>
      </c>
      <c r="D5248" s="27">
        <v>964</v>
      </c>
      <c r="E5248" s="27">
        <v>0</v>
      </c>
      <c r="F5248" s="27">
        <v>6</v>
      </c>
    </row>
    <row r="5249" spans="1:6" x14ac:dyDescent="0.35">
      <c r="A5249" s="23">
        <v>44404</v>
      </c>
      <c r="B5249" s="27" t="s">
        <v>448</v>
      </c>
      <c r="E5249" s="27">
        <v>0</v>
      </c>
      <c r="F5249" s="27">
        <v>6</v>
      </c>
    </row>
    <row r="5250" spans="1:6" s="197" customFormat="1" x14ac:dyDescent="0.35">
      <c r="A5250" s="23">
        <v>44405</v>
      </c>
      <c r="B5250" s="197" t="s">
        <v>462</v>
      </c>
      <c r="C5250" s="197">
        <v>35</v>
      </c>
      <c r="D5250" s="197">
        <v>14442</v>
      </c>
      <c r="E5250" s="197">
        <v>1</v>
      </c>
      <c r="F5250" s="197">
        <v>480</v>
      </c>
    </row>
    <row r="5251" spans="1:6" s="197" customFormat="1" x14ac:dyDescent="0.35">
      <c r="A5251" s="23">
        <v>44405</v>
      </c>
      <c r="B5251" s="197" t="s">
        <v>461</v>
      </c>
      <c r="C5251" s="197">
        <v>7</v>
      </c>
      <c r="D5251" s="197">
        <v>6637</v>
      </c>
      <c r="E5251" s="197">
        <v>0</v>
      </c>
      <c r="F5251" s="197">
        <v>290</v>
      </c>
    </row>
    <row r="5252" spans="1:6" s="197" customFormat="1" x14ac:dyDescent="0.35">
      <c r="A5252" s="23">
        <v>44405</v>
      </c>
      <c r="B5252" s="197" t="s">
        <v>460</v>
      </c>
      <c r="C5252" s="197">
        <v>76</v>
      </c>
      <c r="D5252" s="197">
        <v>67687</v>
      </c>
      <c r="E5252" s="197">
        <v>0</v>
      </c>
      <c r="F5252" s="197">
        <v>1753</v>
      </c>
    </row>
    <row r="5253" spans="1:6" s="197" customFormat="1" x14ac:dyDescent="0.35">
      <c r="A5253" s="23">
        <v>44405</v>
      </c>
      <c r="B5253" s="197" t="s">
        <v>459</v>
      </c>
      <c r="C5253" s="197">
        <v>1</v>
      </c>
      <c r="D5253" s="197">
        <v>1437</v>
      </c>
    </row>
    <row r="5254" spans="1:6" s="197" customFormat="1" x14ac:dyDescent="0.35">
      <c r="A5254" s="23">
        <v>44405</v>
      </c>
      <c r="B5254" s="197" t="s">
        <v>458</v>
      </c>
      <c r="C5254" s="197">
        <v>58</v>
      </c>
      <c r="D5254" s="197">
        <v>98685</v>
      </c>
      <c r="E5254" s="197">
        <v>1</v>
      </c>
      <c r="F5254" s="197">
        <v>2411</v>
      </c>
    </row>
    <row r="5255" spans="1:6" s="197" customFormat="1" x14ac:dyDescent="0.35">
      <c r="A5255" s="23">
        <v>44405</v>
      </c>
      <c r="B5255" s="197" t="s">
        <v>457</v>
      </c>
      <c r="C5255" s="197">
        <v>0</v>
      </c>
      <c r="D5255" s="197">
        <v>2596</v>
      </c>
      <c r="E5255" s="197">
        <v>0</v>
      </c>
      <c r="F5255" s="197">
        <v>113</v>
      </c>
    </row>
    <row r="5256" spans="1:6" s="197" customFormat="1" x14ac:dyDescent="0.35">
      <c r="A5256" s="23">
        <v>44405</v>
      </c>
      <c r="B5256" s="197" t="s">
        <v>456</v>
      </c>
      <c r="C5256" s="197">
        <v>47</v>
      </c>
      <c r="D5256" s="197">
        <v>52969</v>
      </c>
      <c r="E5256" s="197">
        <v>1</v>
      </c>
      <c r="F5256" s="197">
        <v>1542</v>
      </c>
    </row>
    <row r="5257" spans="1:6" s="197" customFormat="1" x14ac:dyDescent="0.35">
      <c r="A5257" s="23">
        <v>44405</v>
      </c>
      <c r="B5257" s="197" t="s">
        <v>455</v>
      </c>
      <c r="C5257" s="197">
        <v>4</v>
      </c>
      <c r="D5257" s="197">
        <v>9238</v>
      </c>
      <c r="E5257" s="197">
        <v>0</v>
      </c>
      <c r="F5257" s="197">
        <v>300</v>
      </c>
    </row>
    <row r="5258" spans="1:6" s="197" customFormat="1" x14ac:dyDescent="0.35">
      <c r="A5258" s="23">
        <v>44405</v>
      </c>
      <c r="B5258" s="197" t="s">
        <v>454</v>
      </c>
      <c r="C5258" s="197">
        <v>123</v>
      </c>
      <c r="D5258" s="197">
        <v>136846</v>
      </c>
      <c r="E5258" s="197">
        <v>1</v>
      </c>
      <c r="F5258" s="197">
        <v>3793</v>
      </c>
    </row>
    <row r="5259" spans="1:6" s="197" customFormat="1" x14ac:dyDescent="0.35">
      <c r="A5259" s="23">
        <v>44405</v>
      </c>
      <c r="B5259" s="197" t="s">
        <v>453</v>
      </c>
      <c r="C5259" s="197">
        <v>4</v>
      </c>
      <c r="D5259" s="197">
        <v>1549</v>
      </c>
    </row>
    <row r="5260" spans="1:6" s="197" customFormat="1" x14ac:dyDescent="0.35">
      <c r="A5260" s="23">
        <v>44405</v>
      </c>
      <c r="B5260" s="197" t="s">
        <v>452</v>
      </c>
      <c r="C5260" s="197">
        <v>51</v>
      </c>
      <c r="D5260" s="197">
        <v>55580</v>
      </c>
      <c r="E5260" s="197">
        <v>0</v>
      </c>
      <c r="F5260" s="197">
        <v>1809</v>
      </c>
    </row>
    <row r="5261" spans="1:6" s="197" customFormat="1" x14ac:dyDescent="0.35">
      <c r="A5261" s="23">
        <v>44405</v>
      </c>
      <c r="B5261" s="197" t="s">
        <v>451</v>
      </c>
      <c r="C5261" s="197">
        <v>40</v>
      </c>
      <c r="D5261" s="197">
        <v>49809</v>
      </c>
      <c r="E5261" s="197">
        <v>0</v>
      </c>
      <c r="F5261" s="197">
        <v>1453</v>
      </c>
    </row>
    <row r="5262" spans="1:6" s="197" customFormat="1" x14ac:dyDescent="0.35">
      <c r="A5262" s="23">
        <v>44405</v>
      </c>
      <c r="B5262" s="197" t="s">
        <v>450</v>
      </c>
      <c r="C5262" s="197">
        <v>84</v>
      </c>
      <c r="D5262" s="197">
        <v>94238</v>
      </c>
      <c r="E5262" s="197">
        <v>0</v>
      </c>
      <c r="F5262" s="197">
        <v>1855</v>
      </c>
    </row>
    <row r="5263" spans="1:6" s="197" customFormat="1" x14ac:dyDescent="0.35">
      <c r="A5263" s="23">
        <v>44405</v>
      </c>
      <c r="B5263" s="197" t="s">
        <v>449</v>
      </c>
      <c r="C5263" s="197">
        <v>63</v>
      </c>
      <c r="D5263" s="197">
        <v>78220</v>
      </c>
      <c r="E5263" s="197">
        <v>2</v>
      </c>
      <c r="F5263" s="197">
        <v>2260</v>
      </c>
    </row>
    <row r="5264" spans="1:6" s="197" customFormat="1" x14ac:dyDescent="0.35">
      <c r="A5264" s="23">
        <v>44405</v>
      </c>
      <c r="B5264" s="197" t="s">
        <v>438</v>
      </c>
      <c r="C5264" s="197">
        <v>5</v>
      </c>
      <c r="D5264" s="197">
        <v>969</v>
      </c>
      <c r="E5264" s="197">
        <v>0</v>
      </c>
      <c r="F5264" s="197">
        <v>6</v>
      </c>
    </row>
    <row r="5265" spans="1:6" s="197" customFormat="1" x14ac:dyDescent="0.35">
      <c r="A5265" s="23">
        <v>44405</v>
      </c>
      <c r="B5265" s="197" t="s">
        <v>448</v>
      </c>
      <c r="E5265" s="197">
        <v>0</v>
      </c>
      <c r="F5265" s="197">
        <v>6</v>
      </c>
    </row>
    <row r="5266" spans="1:6" x14ac:dyDescent="0.35">
      <c r="A5266" s="23">
        <v>44406</v>
      </c>
      <c r="B5266" s="27" t="s">
        <v>462</v>
      </c>
      <c r="C5266" s="27">
        <v>31</v>
      </c>
      <c r="D5266" s="27">
        <v>14473</v>
      </c>
      <c r="E5266" s="27">
        <v>2</v>
      </c>
      <c r="F5266" s="27">
        <v>482</v>
      </c>
    </row>
    <row r="5267" spans="1:6" x14ac:dyDescent="0.35">
      <c r="A5267" s="23">
        <v>44406</v>
      </c>
      <c r="B5267" s="27" t="s">
        <v>461</v>
      </c>
      <c r="C5267" s="27">
        <v>11</v>
      </c>
      <c r="D5267" s="27">
        <v>6648</v>
      </c>
      <c r="E5267" s="27">
        <v>0</v>
      </c>
      <c r="F5267" s="27">
        <v>290</v>
      </c>
    </row>
    <row r="5268" spans="1:6" x14ac:dyDescent="0.35">
      <c r="A5268" s="23">
        <v>44406</v>
      </c>
      <c r="B5268" s="27" t="s">
        <v>460</v>
      </c>
      <c r="C5268" s="27">
        <v>102</v>
      </c>
      <c r="D5268" s="27">
        <v>67789</v>
      </c>
      <c r="E5268" s="27">
        <v>0</v>
      </c>
      <c r="F5268" s="27">
        <v>1753</v>
      </c>
    </row>
    <row r="5269" spans="1:6" x14ac:dyDescent="0.35">
      <c r="A5269" s="23">
        <v>44406</v>
      </c>
      <c r="B5269" s="27" t="s">
        <v>459</v>
      </c>
      <c r="C5269" s="27">
        <v>0</v>
      </c>
      <c r="D5269" s="27">
        <v>1437</v>
      </c>
    </row>
    <row r="5270" spans="1:6" x14ac:dyDescent="0.35">
      <c r="A5270" s="23">
        <v>44406</v>
      </c>
      <c r="B5270" s="27" t="s">
        <v>458</v>
      </c>
      <c r="C5270" s="27">
        <v>58</v>
      </c>
      <c r="D5270" s="27">
        <v>98743</v>
      </c>
      <c r="E5270" s="27">
        <v>0</v>
      </c>
      <c r="F5270" s="27">
        <v>2411</v>
      </c>
    </row>
    <row r="5271" spans="1:6" x14ac:dyDescent="0.35">
      <c r="A5271" s="23">
        <v>44406</v>
      </c>
      <c r="B5271" s="27" t="s">
        <v>457</v>
      </c>
      <c r="C5271" s="27">
        <v>2</v>
      </c>
      <c r="D5271" s="27">
        <v>2598</v>
      </c>
      <c r="E5271" s="27">
        <v>0</v>
      </c>
      <c r="F5271" s="27">
        <v>113</v>
      </c>
    </row>
    <row r="5272" spans="1:6" x14ac:dyDescent="0.35">
      <c r="A5272" s="23">
        <v>44406</v>
      </c>
      <c r="B5272" s="27" t="s">
        <v>456</v>
      </c>
      <c r="C5272" s="27">
        <v>66</v>
      </c>
      <c r="D5272" s="27">
        <v>53035</v>
      </c>
      <c r="E5272" s="27">
        <v>0</v>
      </c>
      <c r="F5272" s="27">
        <v>1542</v>
      </c>
    </row>
    <row r="5273" spans="1:6" x14ac:dyDescent="0.35">
      <c r="A5273" s="23">
        <v>44406</v>
      </c>
      <c r="B5273" s="27" t="s">
        <v>455</v>
      </c>
      <c r="C5273" s="27">
        <v>10</v>
      </c>
      <c r="D5273" s="27">
        <v>9248</v>
      </c>
      <c r="E5273" s="27">
        <v>0</v>
      </c>
      <c r="F5273" s="27">
        <v>300</v>
      </c>
    </row>
    <row r="5274" spans="1:6" x14ac:dyDescent="0.35">
      <c r="A5274" s="23">
        <v>44406</v>
      </c>
      <c r="B5274" s="27" t="s">
        <v>454</v>
      </c>
      <c r="C5274" s="27">
        <v>153</v>
      </c>
      <c r="D5274" s="27">
        <v>136999</v>
      </c>
      <c r="E5274" s="27">
        <v>0</v>
      </c>
      <c r="F5274" s="27">
        <v>3793</v>
      </c>
    </row>
    <row r="5275" spans="1:6" x14ac:dyDescent="0.35">
      <c r="A5275" s="23">
        <v>44406</v>
      </c>
      <c r="B5275" s="27" t="s">
        <v>453</v>
      </c>
      <c r="C5275" s="27">
        <v>16</v>
      </c>
      <c r="D5275" s="27">
        <v>1565</v>
      </c>
    </row>
    <row r="5276" spans="1:6" x14ac:dyDescent="0.35">
      <c r="A5276" s="23">
        <v>44406</v>
      </c>
      <c r="B5276" s="27" t="s">
        <v>452</v>
      </c>
      <c r="C5276" s="27">
        <v>69</v>
      </c>
      <c r="D5276" s="27">
        <v>55649</v>
      </c>
      <c r="E5276" s="27">
        <v>1</v>
      </c>
      <c r="F5276" s="27">
        <v>1810</v>
      </c>
    </row>
    <row r="5277" spans="1:6" x14ac:dyDescent="0.35">
      <c r="A5277" s="23">
        <v>44406</v>
      </c>
      <c r="B5277" s="27" t="s">
        <v>451</v>
      </c>
      <c r="C5277" s="27">
        <v>65</v>
      </c>
      <c r="D5277" s="27">
        <v>49874</v>
      </c>
      <c r="E5277" s="27">
        <v>1</v>
      </c>
      <c r="F5277" s="27">
        <v>1454</v>
      </c>
    </row>
    <row r="5278" spans="1:6" x14ac:dyDescent="0.35">
      <c r="A5278" s="23">
        <v>44406</v>
      </c>
      <c r="B5278" s="27" t="s">
        <v>450</v>
      </c>
      <c r="C5278" s="27">
        <v>98</v>
      </c>
      <c r="D5278" s="27">
        <v>94336</v>
      </c>
      <c r="E5278" s="27">
        <v>2</v>
      </c>
      <c r="F5278" s="27">
        <v>1857</v>
      </c>
    </row>
    <row r="5279" spans="1:6" x14ac:dyDescent="0.35">
      <c r="A5279" s="23">
        <v>44406</v>
      </c>
      <c r="B5279" s="27" t="s">
        <v>449</v>
      </c>
      <c r="C5279" s="27">
        <v>59</v>
      </c>
      <c r="D5279" s="27">
        <v>78279</v>
      </c>
      <c r="E5279" s="27">
        <v>2</v>
      </c>
      <c r="F5279" s="27">
        <v>2262</v>
      </c>
    </row>
    <row r="5280" spans="1:6" x14ac:dyDescent="0.35">
      <c r="A5280" s="23">
        <v>44406</v>
      </c>
      <c r="B5280" s="27" t="s">
        <v>438</v>
      </c>
      <c r="C5280" s="27">
        <v>2</v>
      </c>
      <c r="D5280" s="27">
        <v>971</v>
      </c>
      <c r="E5280" s="27">
        <v>0</v>
      </c>
      <c r="F5280" s="27">
        <v>6</v>
      </c>
    </row>
    <row r="5281" spans="1:6" x14ac:dyDescent="0.35">
      <c r="A5281" s="23">
        <v>44406</v>
      </c>
      <c r="B5281" s="27" t="s">
        <v>448</v>
      </c>
      <c r="E5281" s="27">
        <v>0</v>
      </c>
      <c r="F5281" s="27">
        <v>6</v>
      </c>
    </row>
    <row r="5282" spans="1:6" x14ac:dyDescent="0.35">
      <c r="A5282" s="23">
        <v>44407</v>
      </c>
      <c r="B5282" s="197" t="s">
        <v>462</v>
      </c>
      <c r="C5282" s="197">
        <v>39</v>
      </c>
      <c r="D5282" s="197">
        <v>14512</v>
      </c>
      <c r="E5282" s="197">
        <v>1</v>
      </c>
      <c r="F5282" s="197">
        <v>483</v>
      </c>
    </row>
    <row r="5283" spans="1:6" x14ac:dyDescent="0.35">
      <c r="A5283" s="23">
        <v>44407</v>
      </c>
      <c r="B5283" s="197" t="s">
        <v>461</v>
      </c>
      <c r="C5283" s="197">
        <v>12</v>
      </c>
      <c r="D5283" s="197">
        <v>6660</v>
      </c>
      <c r="E5283" s="197">
        <v>0</v>
      </c>
      <c r="F5283" s="197">
        <v>290</v>
      </c>
    </row>
    <row r="5284" spans="1:6" x14ac:dyDescent="0.35">
      <c r="A5284" s="23">
        <v>44407</v>
      </c>
      <c r="B5284" s="197" t="s">
        <v>460</v>
      </c>
      <c r="C5284" s="197">
        <v>106</v>
      </c>
      <c r="D5284" s="197">
        <v>67895</v>
      </c>
      <c r="E5284" s="197">
        <v>0</v>
      </c>
      <c r="F5284" s="197">
        <v>1753</v>
      </c>
    </row>
    <row r="5285" spans="1:6" x14ac:dyDescent="0.35">
      <c r="A5285" s="23">
        <v>44407</v>
      </c>
      <c r="B5285" s="197" t="s">
        <v>459</v>
      </c>
      <c r="C5285" s="197">
        <v>3</v>
      </c>
      <c r="D5285" s="197">
        <v>1440</v>
      </c>
      <c r="E5285" s="197"/>
      <c r="F5285" s="197"/>
    </row>
    <row r="5286" spans="1:6" x14ac:dyDescent="0.35">
      <c r="A5286" s="23">
        <v>44407</v>
      </c>
      <c r="B5286" s="197" t="s">
        <v>458</v>
      </c>
      <c r="C5286" s="197">
        <v>73</v>
      </c>
      <c r="D5286" s="197">
        <v>98816</v>
      </c>
      <c r="E5286" s="197">
        <v>0</v>
      </c>
      <c r="F5286" s="197">
        <v>2411</v>
      </c>
    </row>
    <row r="5287" spans="1:6" x14ac:dyDescent="0.35">
      <c r="A5287" s="23">
        <v>44407</v>
      </c>
      <c r="B5287" s="197" t="s">
        <v>457</v>
      </c>
      <c r="C5287" s="197">
        <v>2</v>
      </c>
      <c r="D5287" s="197">
        <v>2600</v>
      </c>
      <c r="E5287" s="197">
        <v>0</v>
      </c>
      <c r="F5287" s="197">
        <v>113</v>
      </c>
    </row>
    <row r="5288" spans="1:6" x14ac:dyDescent="0.35">
      <c r="A5288" s="23">
        <v>44407</v>
      </c>
      <c r="B5288" s="197" t="s">
        <v>456</v>
      </c>
      <c r="C5288" s="197">
        <v>65</v>
      </c>
      <c r="D5288" s="197">
        <v>53100</v>
      </c>
      <c r="E5288" s="197">
        <v>0</v>
      </c>
      <c r="F5288" s="197">
        <v>1542</v>
      </c>
    </row>
    <row r="5289" spans="1:6" x14ac:dyDescent="0.35">
      <c r="A5289" s="23">
        <v>44407</v>
      </c>
      <c r="B5289" s="197" t="s">
        <v>455</v>
      </c>
      <c r="C5289" s="197">
        <v>7</v>
      </c>
      <c r="D5289" s="197">
        <v>9255</v>
      </c>
      <c r="E5289" s="197">
        <v>0</v>
      </c>
      <c r="F5289" s="197">
        <v>300</v>
      </c>
    </row>
    <row r="5290" spans="1:6" x14ac:dyDescent="0.35">
      <c r="A5290" s="23">
        <v>44407</v>
      </c>
      <c r="B5290" s="197" t="s">
        <v>454</v>
      </c>
      <c r="C5290" s="197">
        <v>188</v>
      </c>
      <c r="D5290" s="197">
        <v>137187</v>
      </c>
      <c r="E5290" s="197">
        <v>1</v>
      </c>
      <c r="F5290" s="197">
        <v>3794</v>
      </c>
    </row>
    <row r="5291" spans="1:6" x14ac:dyDescent="0.35">
      <c r="A5291" s="23">
        <v>44407</v>
      </c>
      <c r="B5291" s="197" t="s">
        <v>453</v>
      </c>
      <c r="C5291" s="197">
        <v>4</v>
      </c>
      <c r="D5291" s="197">
        <v>1569</v>
      </c>
      <c r="E5291" s="197"/>
      <c r="F5291" s="197"/>
    </row>
    <row r="5292" spans="1:6" x14ac:dyDescent="0.35">
      <c r="A5292" s="23">
        <v>44407</v>
      </c>
      <c r="B5292" s="197" t="s">
        <v>452</v>
      </c>
      <c r="C5292" s="197">
        <v>77</v>
      </c>
      <c r="D5292" s="197">
        <v>55726</v>
      </c>
      <c r="E5292" s="197">
        <v>0</v>
      </c>
      <c r="F5292" s="197">
        <v>1810</v>
      </c>
    </row>
    <row r="5293" spans="1:6" x14ac:dyDescent="0.35">
      <c r="A5293" s="23">
        <v>44407</v>
      </c>
      <c r="B5293" s="197" t="s">
        <v>451</v>
      </c>
      <c r="C5293" s="197">
        <v>75</v>
      </c>
      <c r="D5293" s="197">
        <v>49949</v>
      </c>
      <c r="E5293" s="197">
        <v>1</v>
      </c>
      <c r="F5293" s="197">
        <v>1455</v>
      </c>
    </row>
    <row r="5294" spans="1:6" x14ac:dyDescent="0.35">
      <c r="A5294" s="23">
        <v>44407</v>
      </c>
      <c r="B5294" s="197" t="s">
        <v>450</v>
      </c>
      <c r="C5294" s="197">
        <v>125</v>
      </c>
      <c r="D5294" s="197">
        <v>94461</v>
      </c>
      <c r="E5294" s="197">
        <v>0</v>
      </c>
      <c r="F5294" s="197">
        <v>1857</v>
      </c>
    </row>
    <row r="5295" spans="1:6" x14ac:dyDescent="0.35">
      <c r="A5295" s="23">
        <v>44407</v>
      </c>
      <c r="B5295" s="197" t="s">
        <v>449</v>
      </c>
      <c r="C5295" s="197">
        <v>74</v>
      </c>
      <c r="D5295" s="197">
        <v>78353</v>
      </c>
      <c r="E5295" s="197">
        <v>0</v>
      </c>
      <c r="F5295" s="197">
        <v>2262</v>
      </c>
    </row>
    <row r="5296" spans="1:6" x14ac:dyDescent="0.35">
      <c r="A5296" s="23">
        <v>44407</v>
      </c>
      <c r="B5296" s="197" t="s">
        <v>438</v>
      </c>
      <c r="C5296" s="197">
        <v>-6</v>
      </c>
      <c r="D5296" s="197">
        <v>965</v>
      </c>
      <c r="E5296" s="197">
        <v>0</v>
      </c>
      <c r="F5296" s="197">
        <v>6</v>
      </c>
    </row>
    <row r="5297" spans="1:6" x14ac:dyDescent="0.35">
      <c r="A5297" s="23">
        <v>44407</v>
      </c>
      <c r="B5297" s="197" t="s">
        <v>448</v>
      </c>
      <c r="C5297" s="197"/>
      <c r="D5297" s="197"/>
      <c r="E5297" s="197">
        <v>0</v>
      </c>
      <c r="F5297" s="197">
        <v>6</v>
      </c>
    </row>
    <row r="5298" spans="1:6" x14ac:dyDescent="0.35">
      <c r="A5298" s="23">
        <v>44410</v>
      </c>
      <c r="B5298" s="197" t="s">
        <v>462</v>
      </c>
      <c r="C5298" s="197">
        <v>102</v>
      </c>
      <c r="D5298" s="197">
        <v>14614</v>
      </c>
      <c r="E5298" s="197">
        <v>0</v>
      </c>
      <c r="F5298" s="197">
        <v>483</v>
      </c>
    </row>
    <row r="5299" spans="1:6" x14ac:dyDescent="0.35">
      <c r="A5299" s="23">
        <v>44410</v>
      </c>
      <c r="B5299" s="197" t="s">
        <v>461</v>
      </c>
      <c r="C5299" s="197">
        <v>61</v>
      </c>
      <c r="D5299" s="197">
        <v>6721</v>
      </c>
      <c r="E5299" s="197">
        <v>0</v>
      </c>
      <c r="F5299" s="197">
        <v>290</v>
      </c>
    </row>
    <row r="5300" spans="1:6" x14ac:dyDescent="0.35">
      <c r="A5300" s="23">
        <v>44410</v>
      </c>
      <c r="B5300" s="197" t="s">
        <v>460</v>
      </c>
      <c r="C5300" s="197">
        <v>217</v>
      </c>
      <c r="D5300" s="197">
        <v>68112</v>
      </c>
      <c r="E5300" s="197">
        <v>0</v>
      </c>
      <c r="F5300" s="197">
        <v>1753</v>
      </c>
    </row>
    <row r="5301" spans="1:6" x14ac:dyDescent="0.35">
      <c r="A5301" s="23">
        <v>44410</v>
      </c>
      <c r="B5301" s="197" t="s">
        <v>459</v>
      </c>
      <c r="C5301" s="197">
        <v>7</v>
      </c>
      <c r="D5301" s="197">
        <v>1447</v>
      </c>
      <c r="E5301" s="197"/>
      <c r="F5301" s="197"/>
    </row>
    <row r="5302" spans="1:6" x14ac:dyDescent="0.35">
      <c r="A5302" s="23">
        <v>44410</v>
      </c>
      <c r="B5302" s="197" t="s">
        <v>458</v>
      </c>
      <c r="C5302" s="197">
        <v>206</v>
      </c>
      <c r="D5302" s="197">
        <v>99022</v>
      </c>
      <c r="E5302" s="197">
        <v>0</v>
      </c>
      <c r="F5302" s="197">
        <v>2411</v>
      </c>
    </row>
    <row r="5303" spans="1:6" x14ac:dyDescent="0.35">
      <c r="A5303" s="23">
        <v>44410</v>
      </c>
      <c r="B5303" s="197" t="s">
        <v>457</v>
      </c>
      <c r="C5303" s="197">
        <v>11</v>
      </c>
      <c r="D5303" s="197">
        <v>2611</v>
      </c>
      <c r="E5303" s="197">
        <v>0</v>
      </c>
      <c r="F5303" s="197">
        <v>113</v>
      </c>
    </row>
    <row r="5304" spans="1:6" x14ac:dyDescent="0.35">
      <c r="A5304" s="23">
        <v>44410</v>
      </c>
      <c r="B5304" s="197" t="s">
        <v>456</v>
      </c>
      <c r="C5304" s="197">
        <v>182</v>
      </c>
      <c r="D5304" s="197">
        <v>53282</v>
      </c>
      <c r="E5304" s="197">
        <v>0</v>
      </c>
      <c r="F5304" s="197">
        <v>1542</v>
      </c>
    </row>
    <row r="5305" spans="1:6" x14ac:dyDescent="0.35">
      <c r="A5305" s="23">
        <v>44410</v>
      </c>
      <c r="B5305" s="197" t="s">
        <v>455</v>
      </c>
      <c r="C5305" s="197">
        <v>34</v>
      </c>
      <c r="D5305" s="197">
        <v>9289</v>
      </c>
      <c r="E5305" s="197">
        <v>0</v>
      </c>
      <c r="F5305" s="197">
        <v>300</v>
      </c>
    </row>
    <row r="5306" spans="1:6" x14ac:dyDescent="0.35">
      <c r="A5306" s="23">
        <v>44410</v>
      </c>
      <c r="B5306" s="197" t="s">
        <v>454</v>
      </c>
      <c r="C5306" s="197">
        <v>372</v>
      </c>
      <c r="D5306" s="197">
        <v>137559</v>
      </c>
      <c r="E5306" s="197">
        <v>0</v>
      </c>
      <c r="F5306" s="197">
        <v>3794</v>
      </c>
    </row>
    <row r="5307" spans="1:6" x14ac:dyDescent="0.35">
      <c r="A5307" s="23">
        <v>44410</v>
      </c>
      <c r="B5307" s="197" t="s">
        <v>453</v>
      </c>
      <c r="C5307" s="197">
        <v>20</v>
      </c>
      <c r="D5307" s="197">
        <v>1589</v>
      </c>
      <c r="E5307" s="197"/>
      <c r="F5307" s="197"/>
    </row>
    <row r="5308" spans="1:6" x14ac:dyDescent="0.35">
      <c r="A5308" s="23">
        <v>44410</v>
      </c>
      <c r="B5308" s="197" t="s">
        <v>452</v>
      </c>
      <c r="C5308" s="197">
        <v>165</v>
      </c>
      <c r="D5308" s="197">
        <v>55891</v>
      </c>
      <c r="E5308" s="197">
        <v>1</v>
      </c>
      <c r="F5308" s="197">
        <v>1811</v>
      </c>
    </row>
    <row r="5309" spans="1:6" x14ac:dyDescent="0.35">
      <c r="A5309" s="23">
        <v>44410</v>
      </c>
      <c r="B5309" s="197" t="s">
        <v>451</v>
      </c>
      <c r="C5309" s="197">
        <v>161</v>
      </c>
      <c r="D5309" s="197">
        <v>50110</v>
      </c>
      <c r="E5309" s="197">
        <v>0</v>
      </c>
      <c r="F5309" s="197">
        <v>1455</v>
      </c>
    </row>
    <row r="5310" spans="1:6" x14ac:dyDescent="0.35">
      <c r="A5310" s="23">
        <v>44410</v>
      </c>
      <c r="B5310" s="197" t="s">
        <v>450</v>
      </c>
      <c r="C5310" s="197">
        <v>296</v>
      </c>
      <c r="D5310" s="197">
        <v>94757</v>
      </c>
      <c r="E5310" s="197">
        <v>1</v>
      </c>
      <c r="F5310" s="197">
        <v>1858</v>
      </c>
    </row>
    <row r="5311" spans="1:6" x14ac:dyDescent="0.35">
      <c r="A5311" s="23">
        <v>44410</v>
      </c>
      <c r="B5311" s="197" t="s">
        <v>449</v>
      </c>
      <c r="C5311" s="197">
        <v>217</v>
      </c>
      <c r="D5311" s="197">
        <v>78570</v>
      </c>
      <c r="E5311" s="197">
        <v>0</v>
      </c>
      <c r="F5311" s="197">
        <v>2262</v>
      </c>
    </row>
    <row r="5312" spans="1:6" x14ac:dyDescent="0.35">
      <c r="A5312" s="23">
        <v>44410</v>
      </c>
      <c r="B5312" s="197" t="s">
        <v>438</v>
      </c>
      <c r="C5312" s="197">
        <v>3</v>
      </c>
      <c r="D5312" s="197">
        <v>968</v>
      </c>
      <c r="E5312" s="197">
        <v>0</v>
      </c>
      <c r="F5312" s="197">
        <v>6</v>
      </c>
    </row>
    <row r="5313" spans="1:6" x14ac:dyDescent="0.35">
      <c r="A5313" s="23">
        <v>44410</v>
      </c>
      <c r="B5313" s="197" t="s">
        <v>448</v>
      </c>
      <c r="C5313" s="197"/>
      <c r="D5313" s="197"/>
      <c r="E5313" s="197">
        <v>0</v>
      </c>
      <c r="F5313" s="197">
        <v>6</v>
      </c>
    </row>
    <row r="5314" spans="1:6" s="197" customFormat="1" x14ac:dyDescent="0.35">
      <c r="A5314" s="23">
        <v>44411</v>
      </c>
      <c r="B5314" s="197" t="s">
        <v>462</v>
      </c>
      <c r="C5314" s="197">
        <v>29</v>
      </c>
      <c r="D5314" s="197">
        <v>14643</v>
      </c>
      <c r="E5314" s="197">
        <v>0</v>
      </c>
      <c r="F5314" s="197">
        <v>483</v>
      </c>
    </row>
    <row r="5315" spans="1:6" s="197" customFormat="1" x14ac:dyDescent="0.35">
      <c r="A5315" s="23">
        <v>44411</v>
      </c>
      <c r="B5315" s="197" t="s">
        <v>461</v>
      </c>
      <c r="C5315" s="197">
        <v>12</v>
      </c>
      <c r="D5315" s="197">
        <v>6733</v>
      </c>
      <c r="E5315" s="197">
        <v>0</v>
      </c>
      <c r="F5315" s="197">
        <v>290</v>
      </c>
    </row>
    <row r="5316" spans="1:6" s="197" customFormat="1" x14ac:dyDescent="0.35">
      <c r="A5316" s="23">
        <v>44411</v>
      </c>
      <c r="B5316" s="197" t="s">
        <v>460</v>
      </c>
      <c r="C5316" s="197">
        <v>118</v>
      </c>
      <c r="D5316" s="197">
        <v>68230</v>
      </c>
      <c r="E5316" s="197">
        <v>-1</v>
      </c>
      <c r="F5316" s="197">
        <v>1752</v>
      </c>
    </row>
    <row r="5317" spans="1:6" s="197" customFormat="1" x14ac:dyDescent="0.35">
      <c r="A5317" s="23">
        <v>44411</v>
      </c>
      <c r="B5317" s="197" t="s">
        <v>459</v>
      </c>
      <c r="C5317" s="197">
        <v>7</v>
      </c>
      <c r="D5317" s="197">
        <v>1454</v>
      </c>
    </row>
    <row r="5318" spans="1:6" s="197" customFormat="1" x14ac:dyDescent="0.35">
      <c r="A5318" s="23">
        <v>44411</v>
      </c>
      <c r="B5318" s="197" t="s">
        <v>458</v>
      </c>
      <c r="C5318" s="197">
        <v>91</v>
      </c>
      <c r="D5318" s="197">
        <v>99113</v>
      </c>
      <c r="E5318" s="197">
        <v>0</v>
      </c>
      <c r="F5318" s="197">
        <v>2411</v>
      </c>
    </row>
    <row r="5319" spans="1:6" s="197" customFormat="1" x14ac:dyDescent="0.35">
      <c r="A5319" s="23">
        <v>44411</v>
      </c>
      <c r="B5319" s="197" t="s">
        <v>457</v>
      </c>
      <c r="C5319" s="197">
        <v>6</v>
      </c>
      <c r="D5319" s="197">
        <v>2617</v>
      </c>
      <c r="E5319" s="197">
        <v>0</v>
      </c>
      <c r="F5319" s="197">
        <v>113</v>
      </c>
    </row>
    <row r="5320" spans="1:6" s="197" customFormat="1" x14ac:dyDescent="0.35">
      <c r="A5320" s="23">
        <v>44411</v>
      </c>
      <c r="B5320" s="197" t="s">
        <v>456</v>
      </c>
      <c r="C5320" s="197">
        <v>65</v>
      </c>
      <c r="D5320" s="197">
        <v>53347</v>
      </c>
      <c r="E5320" s="197">
        <v>0</v>
      </c>
      <c r="F5320" s="197">
        <v>1542</v>
      </c>
    </row>
    <row r="5321" spans="1:6" s="197" customFormat="1" x14ac:dyDescent="0.35">
      <c r="A5321" s="23">
        <v>44411</v>
      </c>
      <c r="B5321" s="197" t="s">
        <v>455</v>
      </c>
      <c r="C5321" s="197">
        <v>7</v>
      </c>
      <c r="D5321" s="197">
        <v>9296</v>
      </c>
      <c r="E5321" s="197">
        <v>0</v>
      </c>
      <c r="F5321" s="197">
        <v>300</v>
      </c>
    </row>
    <row r="5322" spans="1:6" s="197" customFormat="1" x14ac:dyDescent="0.35">
      <c r="A5322" s="23">
        <v>44411</v>
      </c>
      <c r="B5322" s="197" t="s">
        <v>454</v>
      </c>
      <c r="C5322" s="197">
        <v>203</v>
      </c>
      <c r="D5322" s="197">
        <v>137762</v>
      </c>
      <c r="E5322" s="197">
        <v>2</v>
      </c>
      <c r="F5322" s="197">
        <v>3796</v>
      </c>
    </row>
    <row r="5323" spans="1:6" s="197" customFormat="1" x14ac:dyDescent="0.35">
      <c r="A5323" s="23">
        <v>44411</v>
      </c>
      <c r="B5323" s="197" t="s">
        <v>453</v>
      </c>
      <c r="C5323" s="197">
        <v>6</v>
      </c>
      <c r="D5323" s="197">
        <v>1595</v>
      </c>
    </row>
    <row r="5324" spans="1:6" s="197" customFormat="1" x14ac:dyDescent="0.35">
      <c r="A5324" s="23">
        <v>44411</v>
      </c>
      <c r="B5324" s="197" t="s">
        <v>452</v>
      </c>
      <c r="C5324" s="197">
        <v>69</v>
      </c>
      <c r="D5324" s="197">
        <v>55960</v>
      </c>
      <c r="E5324" s="197">
        <v>0</v>
      </c>
      <c r="F5324" s="197">
        <v>1811</v>
      </c>
    </row>
    <row r="5325" spans="1:6" s="197" customFormat="1" x14ac:dyDescent="0.35">
      <c r="A5325" s="23">
        <v>44411</v>
      </c>
      <c r="B5325" s="197" t="s">
        <v>451</v>
      </c>
      <c r="C5325" s="197">
        <v>74</v>
      </c>
      <c r="D5325" s="197">
        <v>50184</v>
      </c>
      <c r="E5325" s="197">
        <v>0</v>
      </c>
      <c r="F5325" s="197">
        <v>1455</v>
      </c>
    </row>
    <row r="5326" spans="1:6" s="197" customFormat="1" x14ac:dyDescent="0.35">
      <c r="A5326" s="23">
        <v>44411</v>
      </c>
      <c r="B5326" s="197" t="s">
        <v>450</v>
      </c>
      <c r="C5326" s="197">
        <v>114</v>
      </c>
      <c r="D5326" s="197">
        <v>94871</v>
      </c>
      <c r="E5326" s="197">
        <v>0</v>
      </c>
      <c r="F5326" s="197">
        <v>1858</v>
      </c>
    </row>
    <row r="5327" spans="1:6" s="197" customFormat="1" x14ac:dyDescent="0.35">
      <c r="A5327" s="23">
        <v>44411</v>
      </c>
      <c r="B5327" s="197" t="s">
        <v>449</v>
      </c>
      <c r="C5327" s="197">
        <v>86</v>
      </c>
      <c r="D5327" s="197">
        <v>78656</v>
      </c>
      <c r="E5327" s="197">
        <v>1</v>
      </c>
      <c r="F5327" s="197">
        <v>2263</v>
      </c>
    </row>
    <row r="5328" spans="1:6" s="197" customFormat="1" x14ac:dyDescent="0.35">
      <c r="A5328" s="23">
        <v>44411</v>
      </c>
      <c r="B5328" s="197" t="s">
        <v>438</v>
      </c>
      <c r="C5328" s="197">
        <v>-4</v>
      </c>
      <c r="D5328" s="197">
        <v>964</v>
      </c>
      <c r="E5328" s="197">
        <v>0</v>
      </c>
      <c r="F5328" s="197">
        <v>6</v>
      </c>
    </row>
    <row r="5329" spans="1:6" s="197" customFormat="1" x14ac:dyDescent="0.35">
      <c r="A5329" s="23">
        <v>44411</v>
      </c>
      <c r="B5329" s="197" t="s">
        <v>448</v>
      </c>
      <c r="E5329" s="197">
        <v>0</v>
      </c>
      <c r="F5329" s="197">
        <v>6</v>
      </c>
    </row>
    <row r="5330" spans="1:6" s="197" customFormat="1" x14ac:dyDescent="0.35">
      <c r="A5330" s="23">
        <v>44412</v>
      </c>
      <c r="B5330" s="197" t="s">
        <v>462</v>
      </c>
      <c r="C5330" s="197">
        <v>18</v>
      </c>
      <c r="D5330" s="197">
        <v>14661</v>
      </c>
      <c r="E5330" s="197">
        <v>0</v>
      </c>
      <c r="F5330" s="197">
        <v>483</v>
      </c>
    </row>
    <row r="5331" spans="1:6" s="197" customFormat="1" x14ac:dyDescent="0.35">
      <c r="A5331" s="23">
        <v>44412</v>
      </c>
      <c r="B5331" s="197" t="s">
        <v>461</v>
      </c>
      <c r="C5331" s="197">
        <v>21</v>
      </c>
      <c r="D5331" s="197">
        <v>6754</v>
      </c>
      <c r="E5331" s="197">
        <v>0</v>
      </c>
      <c r="F5331" s="197">
        <v>290</v>
      </c>
    </row>
    <row r="5332" spans="1:6" s="197" customFormat="1" x14ac:dyDescent="0.35">
      <c r="A5332" s="23">
        <v>44412</v>
      </c>
      <c r="B5332" s="197" t="s">
        <v>460</v>
      </c>
      <c r="C5332" s="197">
        <v>157</v>
      </c>
      <c r="D5332" s="197">
        <v>68387</v>
      </c>
      <c r="E5332" s="197">
        <v>2</v>
      </c>
      <c r="F5332" s="197">
        <v>1754</v>
      </c>
    </row>
    <row r="5333" spans="1:6" s="197" customFormat="1" x14ac:dyDescent="0.35">
      <c r="A5333" s="23">
        <v>44412</v>
      </c>
      <c r="B5333" s="197" t="s">
        <v>459</v>
      </c>
      <c r="C5333" s="197">
        <v>2</v>
      </c>
      <c r="D5333" s="197">
        <v>1456</v>
      </c>
    </row>
    <row r="5334" spans="1:6" s="197" customFormat="1" x14ac:dyDescent="0.35">
      <c r="A5334" s="23">
        <v>44412</v>
      </c>
      <c r="B5334" s="197" t="s">
        <v>458</v>
      </c>
      <c r="C5334" s="197">
        <v>90</v>
      </c>
      <c r="D5334" s="197">
        <v>99203</v>
      </c>
      <c r="E5334" s="197">
        <v>1</v>
      </c>
      <c r="F5334" s="197">
        <v>2412</v>
      </c>
    </row>
    <row r="5335" spans="1:6" s="197" customFormat="1" x14ac:dyDescent="0.35">
      <c r="A5335" s="23">
        <v>44412</v>
      </c>
      <c r="B5335" s="197" t="s">
        <v>457</v>
      </c>
      <c r="C5335" s="197">
        <v>3</v>
      </c>
      <c r="D5335" s="197">
        <v>2620</v>
      </c>
      <c r="E5335" s="197">
        <v>0</v>
      </c>
      <c r="F5335" s="197">
        <v>113</v>
      </c>
    </row>
    <row r="5336" spans="1:6" s="197" customFormat="1" x14ac:dyDescent="0.35">
      <c r="A5336" s="23">
        <v>44412</v>
      </c>
      <c r="B5336" s="197" t="s">
        <v>456</v>
      </c>
      <c r="C5336" s="197">
        <v>87</v>
      </c>
      <c r="D5336" s="197">
        <v>53434</v>
      </c>
      <c r="E5336" s="197">
        <v>0</v>
      </c>
      <c r="F5336" s="197">
        <v>1542</v>
      </c>
    </row>
    <row r="5337" spans="1:6" s="197" customFormat="1" x14ac:dyDescent="0.35">
      <c r="A5337" s="23">
        <v>44412</v>
      </c>
      <c r="B5337" s="197" t="s">
        <v>455</v>
      </c>
      <c r="C5337" s="197">
        <v>8</v>
      </c>
      <c r="D5337" s="197">
        <v>9304</v>
      </c>
      <c r="E5337" s="197">
        <v>0</v>
      </c>
      <c r="F5337" s="197">
        <v>300</v>
      </c>
    </row>
    <row r="5338" spans="1:6" s="197" customFormat="1" x14ac:dyDescent="0.35">
      <c r="A5338" s="23">
        <v>44412</v>
      </c>
      <c r="B5338" s="197" t="s">
        <v>454</v>
      </c>
      <c r="C5338" s="197">
        <v>193</v>
      </c>
      <c r="D5338" s="197">
        <v>137955</v>
      </c>
      <c r="E5338" s="197">
        <v>0</v>
      </c>
      <c r="F5338" s="197">
        <v>3796</v>
      </c>
    </row>
    <row r="5339" spans="1:6" s="197" customFormat="1" x14ac:dyDescent="0.35">
      <c r="A5339" s="23">
        <v>44412</v>
      </c>
      <c r="B5339" s="197" t="s">
        <v>453</v>
      </c>
      <c r="C5339" s="197">
        <v>15</v>
      </c>
      <c r="D5339" s="197">
        <v>1610</v>
      </c>
    </row>
    <row r="5340" spans="1:6" s="197" customFormat="1" x14ac:dyDescent="0.35">
      <c r="A5340" s="23">
        <v>44412</v>
      </c>
      <c r="B5340" s="197" t="s">
        <v>452</v>
      </c>
      <c r="C5340" s="197">
        <v>70</v>
      </c>
      <c r="D5340" s="197">
        <v>56030</v>
      </c>
      <c r="E5340" s="197">
        <v>0</v>
      </c>
      <c r="F5340" s="197">
        <v>1811</v>
      </c>
    </row>
    <row r="5341" spans="1:6" s="197" customFormat="1" x14ac:dyDescent="0.35">
      <c r="A5341" s="23">
        <v>44412</v>
      </c>
      <c r="B5341" s="197" t="s">
        <v>451</v>
      </c>
      <c r="C5341" s="197">
        <v>49</v>
      </c>
      <c r="D5341" s="197">
        <v>50233</v>
      </c>
      <c r="E5341" s="197">
        <v>2</v>
      </c>
      <c r="F5341" s="197">
        <v>1457</v>
      </c>
    </row>
    <row r="5342" spans="1:6" s="197" customFormat="1" x14ac:dyDescent="0.35">
      <c r="A5342" s="23">
        <v>44412</v>
      </c>
      <c r="B5342" s="197" t="s">
        <v>450</v>
      </c>
      <c r="C5342" s="197">
        <v>137</v>
      </c>
      <c r="D5342" s="197">
        <v>95008</v>
      </c>
      <c r="E5342" s="197">
        <v>0</v>
      </c>
      <c r="F5342" s="197">
        <v>1858</v>
      </c>
    </row>
    <row r="5343" spans="1:6" s="197" customFormat="1" x14ac:dyDescent="0.35">
      <c r="A5343" s="23">
        <v>44412</v>
      </c>
      <c r="B5343" s="197" t="s">
        <v>449</v>
      </c>
      <c r="C5343" s="197">
        <v>112</v>
      </c>
      <c r="D5343" s="197">
        <v>78768</v>
      </c>
      <c r="E5343" s="197">
        <v>0</v>
      </c>
      <c r="F5343" s="197">
        <v>2263</v>
      </c>
    </row>
    <row r="5344" spans="1:6" s="197" customFormat="1" x14ac:dyDescent="0.35">
      <c r="A5344" s="23">
        <v>44412</v>
      </c>
      <c r="B5344" s="197" t="s">
        <v>438</v>
      </c>
      <c r="C5344" s="197">
        <v>0</v>
      </c>
      <c r="D5344" s="197">
        <v>964</v>
      </c>
      <c r="E5344" s="197">
        <v>0</v>
      </c>
      <c r="F5344" s="197">
        <v>6</v>
      </c>
    </row>
    <row r="5345" spans="1:6" s="197" customFormat="1" x14ac:dyDescent="0.35">
      <c r="A5345" s="23">
        <v>44412</v>
      </c>
      <c r="B5345" s="197" t="s">
        <v>448</v>
      </c>
      <c r="E5345" s="197">
        <v>0</v>
      </c>
      <c r="F5345" s="197">
        <v>6</v>
      </c>
    </row>
    <row r="5346" spans="1:6" x14ac:dyDescent="0.35">
      <c r="A5346" s="23">
        <v>44413</v>
      </c>
      <c r="B5346" s="197" t="s">
        <v>462</v>
      </c>
      <c r="C5346" s="197">
        <v>30</v>
      </c>
      <c r="D5346" s="197">
        <v>14691</v>
      </c>
      <c r="E5346" s="197">
        <v>1</v>
      </c>
      <c r="F5346" s="197">
        <v>484</v>
      </c>
    </row>
    <row r="5347" spans="1:6" x14ac:dyDescent="0.35">
      <c r="A5347" s="23">
        <v>44413</v>
      </c>
      <c r="B5347" s="197" t="s">
        <v>461</v>
      </c>
      <c r="C5347" s="197">
        <v>18</v>
      </c>
      <c r="D5347" s="197">
        <v>6772</v>
      </c>
      <c r="E5347" s="197">
        <v>0</v>
      </c>
      <c r="F5347" s="197">
        <v>290</v>
      </c>
    </row>
    <row r="5348" spans="1:6" x14ac:dyDescent="0.35">
      <c r="A5348" s="23">
        <v>44413</v>
      </c>
      <c r="B5348" s="197" t="s">
        <v>460</v>
      </c>
      <c r="C5348" s="197">
        <v>128</v>
      </c>
      <c r="D5348" s="197">
        <v>68515</v>
      </c>
      <c r="E5348" s="197">
        <v>0</v>
      </c>
      <c r="F5348" s="197">
        <v>1754</v>
      </c>
    </row>
    <row r="5349" spans="1:6" x14ac:dyDescent="0.35">
      <c r="A5349" s="23">
        <v>44413</v>
      </c>
      <c r="B5349" s="197" t="s">
        <v>459</v>
      </c>
      <c r="C5349" s="197">
        <v>3</v>
      </c>
      <c r="D5349" s="197">
        <v>1459</v>
      </c>
      <c r="E5349" s="197"/>
      <c r="F5349" s="197"/>
    </row>
    <row r="5350" spans="1:6" x14ac:dyDescent="0.35">
      <c r="A5350" s="23">
        <v>44413</v>
      </c>
      <c r="B5350" s="197" t="s">
        <v>458</v>
      </c>
      <c r="C5350" s="197">
        <v>122</v>
      </c>
      <c r="D5350" s="197">
        <v>99325</v>
      </c>
      <c r="E5350" s="197">
        <v>0</v>
      </c>
      <c r="F5350" s="197">
        <v>2412</v>
      </c>
    </row>
    <row r="5351" spans="1:6" x14ac:dyDescent="0.35">
      <c r="A5351" s="23">
        <v>44413</v>
      </c>
      <c r="B5351" s="197" t="s">
        <v>457</v>
      </c>
      <c r="C5351" s="197">
        <v>13</v>
      </c>
      <c r="D5351" s="197">
        <v>2633</v>
      </c>
      <c r="E5351" s="197">
        <v>0</v>
      </c>
      <c r="F5351" s="197">
        <v>113</v>
      </c>
    </row>
    <row r="5352" spans="1:6" x14ac:dyDescent="0.35">
      <c r="A5352" s="23">
        <v>44413</v>
      </c>
      <c r="B5352" s="197" t="s">
        <v>456</v>
      </c>
      <c r="C5352" s="197">
        <v>83</v>
      </c>
      <c r="D5352" s="197">
        <v>53517</v>
      </c>
      <c r="E5352" s="197">
        <v>0</v>
      </c>
      <c r="F5352" s="197">
        <v>1542</v>
      </c>
    </row>
    <row r="5353" spans="1:6" x14ac:dyDescent="0.35">
      <c r="A5353" s="23">
        <v>44413</v>
      </c>
      <c r="B5353" s="197" t="s">
        <v>455</v>
      </c>
      <c r="C5353" s="197">
        <v>11</v>
      </c>
      <c r="D5353" s="197">
        <v>9315</v>
      </c>
      <c r="E5353" s="197">
        <v>0</v>
      </c>
      <c r="F5353" s="197">
        <v>300</v>
      </c>
    </row>
    <row r="5354" spans="1:6" x14ac:dyDescent="0.35">
      <c r="A5354" s="23">
        <v>44413</v>
      </c>
      <c r="B5354" s="197" t="s">
        <v>454</v>
      </c>
      <c r="C5354" s="197">
        <v>217</v>
      </c>
      <c r="D5354" s="197">
        <v>138172</v>
      </c>
      <c r="E5354" s="197">
        <v>1</v>
      </c>
      <c r="F5354" s="197">
        <v>3797</v>
      </c>
    </row>
    <row r="5355" spans="1:6" x14ac:dyDescent="0.35">
      <c r="A5355" s="23">
        <v>44413</v>
      </c>
      <c r="B5355" s="197" t="s">
        <v>453</v>
      </c>
      <c r="C5355" s="197">
        <v>10</v>
      </c>
      <c r="D5355" s="197">
        <v>1620</v>
      </c>
      <c r="E5355" s="197"/>
      <c r="F5355" s="197"/>
    </row>
    <row r="5356" spans="1:6" x14ac:dyDescent="0.35">
      <c r="A5356" s="23">
        <v>44413</v>
      </c>
      <c r="B5356" s="197" t="s">
        <v>452</v>
      </c>
      <c r="C5356" s="197">
        <v>81</v>
      </c>
      <c r="D5356" s="197">
        <v>56111</v>
      </c>
      <c r="E5356" s="197">
        <v>0</v>
      </c>
      <c r="F5356" s="197">
        <v>1811</v>
      </c>
    </row>
    <row r="5357" spans="1:6" x14ac:dyDescent="0.35">
      <c r="A5357" s="23">
        <v>44413</v>
      </c>
      <c r="B5357" s="197" t="s">
        <v>451</v>
      </c>
      <c r="C5357" s="197">
        <v>65</v>
      </c>
      <c r="D5357" s="197">
        <v>50298</v>
      </c>
      <c r="E5357" s="197">
        <v>0</v>
      </c>
      <c r="F5357" s="197">
        <v>1457</v>
      </c>
    </row>
    <row r="5358" spans="1:6" x14ac:dyDescent="0.35">
      <c r="A5358" s="23">
        <v>44413</v>
      </c>
      <c r="B5358" s="197" t="s">
        <v>450</v>
      </c>
      <c r="C5358" s="197">
        <v>177</v>
      </c>
      <c r="D5358" s="197">
        <v>95185</v>
      </c>
      <c r="E5358" s="197">
        <v>0</v>
      </c>
      <c r="F5358" s="197">
        <v>1858</v>
      </c>
    </row>
    <row r="5359" spans="1:6" x14ac:dyDescent="0.35">
      <c r="A5359" s="23">
        <v>44413</v>
      </c>
      <c r="B5359" s="197" t="s">
        <v>449</v>
      </c>
      <c r="C5359" s="197">
        <v>88</v>
      </c>
      <c r="D5359" s="197">
        <v>78856</v>
      </c>
      <c r="E5359" s="197">
        <v>0</v>
      </c>
      <c r="F5359" s="197">
        <v>2263</v>
      </c>
    </row>
    <row r="5360" spans="1:6" x14ac:dyDescent="0.35">
      <c r="A5360" s="23">
        <v>44413</v>
      </c>
      <c r="B5360" s="197" t="s">
        <v>438</v>
      </c>
      <c r="C5360" s="197">
        <v>0</v>
      </c>
      <c r="D5360" s="197">
        <v>964</v>
      </c>
      <c r="E5360" s="197">
        <v>0</v>
      </c>
      <c r="F5360" s="197">
        <v>6</v>
      </c>
    </row>
    <row r="5361" spans="1:6" x14ac:dyDescent="0.35">
      <c r="A5361" s="23">
        <v>44413</v>
      </c>
      <c r="B5361" s="197" t="s">
        <v>448</v>
      </c>
      <c r="C5361" s="197"/>
      <c r="D5361" s="197"/>
      <c r="E5361" s="197">
        <v>0</v>
      </c>
      <c r="F5361" s="197">
        <v>6</v>
      </c>
    </row>
    <row r="5362" spans="1:6" x14ac:dyDescent="0.35">
      <c r="A5362" s="23">
        <v>44414</v>
      </c>
      <c r="B5362" s="197" t="s">
        <v>462</v>
      </c>
      <c r="C5362" s="197">
        <v>27</v>
      </c>
      <c r="D5362" s="197">
        <v>14718</v>
      </c>
      <c r="E5362" s="197">
        <v>0</v>
      </c>
      <c r="F5362" s="197">
        <v>484</v>
      </c>
    </row>
    <row r="5363" spans="1:6" x14ac:dyDescent="0.35">
      <c r="A5363" s="23">
        <v>44414</v>
      </c>
      <c r="B5363" s="197" t="s">
        <v>461</v>
      </c>
      <c r="C5363" s="197">
        <v>23</v>
      </c>
      <c r="D5363" s="197">
        <v>6795</v>
      </c>
      <c r="E5363" s="197">
        <v>0</v>
      </c>
      <c r="F5363" s="197">
        <v>290</v>
      </c>
    </row>
    <row r="5364" spans="1:6" x14ac:dyDescent="0.35">
      <c r="A5364" s="23">
        <v>44414</v>
      </c>
      <c r="B5364" s="197" t="s">
        <v>460</v>
      </c>
      <c r="C5364" s="197">
        <v>140</v>
      </c>
      <c r="D5364" s="197">
        <v>68655</v>
      </c>
      <c r="E5364" s="197">
        <v>0</v>
      </c>
      <c r="F5364" s="197">
        <v>1754</v>
      </c>
    </row>
    <row r="5365" spans="1:6" x14ac:dyDescent="0.35">
      <c r="A5365" s="23">
        <v>44414</v>
      </c>
      <c r="B5365" s="197" t="s">
        <v>459</v>
      </c>
      <c r="C5365" s="197">
        <v>4</v>
      </c>
      <c r="D5365" s="197">
        <v>1463</v>
      </c>
      <c r="E5365" s="197"/>
      <c r="F5365" s="197"/>
    </row>
    <row r="5366" spans="1:6" x14ac:dyDescent="0.35">
      <c r="A5366" s="23">
        <v>44414</v>
      </c>
      <c r="B5366" s="197" t="s">
        <v>458</v>
      </c>
      <c r="C5366" s="197">
        <v>103</v>
      </c>
      <c r="D5366" s="197">
        <v>99428</v>
      </c>
      <c r="E5366" s="197">
        <v>0</v>
      </c>
      <c r="F5366" s="197">
        <v>2412</v>
      </c>
    </row>
    <row r="5367" spans="1:6" x14ac:dyDescent="0.35">
      <c r="A5367" s="23">
        <v>44414</v>
      </c>
      <c r="B5367" s="197" t="s">
        <v>457</v>
      </c>
      <c r="C5367" s="197">
        <v>9</v>
      </c>
      <c r="D5367" s="197">
        <v>2642</v>
      </c>
      <c r="E5367" s="197">
        <v>0</v>
      </c>
      <c r="F5367" s="197">
        <v>113</v>
      </c>
    </row>
    <row r="5368" spans="1:6" x14ac:dyDescent="0.35">
      <c r="A5368" s="23">
        <v>44414</v>
      </c>
      <c r="B5368" s="197" t="s">
        <v>456</v>
      </c>
      <c r="C5368" s="197">
        <v>105</v>
      </c>
      <c r="D5368" s="197">
        <v>53622</v>
      </c>
      <c r="E5368" s="197">
        <v>1</v>
      </c>
      <c r="F5368" s="197">
        <v>1543</v>
      </c>
    </row>
    <row r="5369" spans="1:6" x14ac:dyDescent="0.35">
      <c r="A5369" s="23">
        <v>44414</v>
      </c>
      <c r="B5369" s="197" t="s">
        <v>455</v>
      </c>
      <c r="C5369" s="197">
        <v>14</v>
      </c>
      <c r="D5369" s="197">
        <v>9329</v>
      </c>
      <c r="E5369" s="197">
        <v>0</v>
      </c>
      <c r="F5369" s="197">
        <v>300</v>
      </c>
    </row>
    <row r="5370" spans="1:6" x14ac:dyDescent="0.35">
      <c r="A5370" s="23">
        <v>44414</v>
      </c>
      <c r="B5370" s="197" t="s">
        <v>454</v>
      </c>
      <c r="C5370" s="197">
        <v>205</v>
      </c>
      <c r="D5370" s="197">
        <v>138377</v>
      </c>
      <c r="E5370" s="197">
        <v>0</v>
      </c>
      <c r="F5370" s="197">
        <v>3797</v>
      </c>
    </row>
    <row r="5371" spans="1:6" x14ac:dyDescent="0.35">
      <c r="A5371" s="23">
        <v>44414</v>
      </c>
      <c r="B5371" s="197" t="s">
        <v>453</v>
      </c>
      <c r="C5371" s="197">
        <v>11</v>
      </c>
      <c r="D5371" s="197">
        <v>1631</v>
      </c>
      <c r="E5371" s="197"/>
      <c r="F5371" s="197"/>
    </row>
    <row r="5372" spans="1:6" x14ac:dyDescent="0.35">
      <c r="A5372" s="23">
        <v>44414</v>
      </c>
      <c r="B5372" s="197" t="s">
        <v>452</v>
      </c>
      <c r="C5372" s="197">
        <v>83</v>
      </c>
      <c r="D5372" s="197">
        <v>56194</v>
      </c>
      <c r="E5372" s="197">
        <v>0</v>
      </c>
      <c r="F5372" s="197">
        <v>1811</v>
      </c>
    </row>
    <row r="5373" spans="1:6" x14ac:dyDescent="0.35">
      <c r="A5373" s="23">
        <v>44414</v>
      </c>
      <c r="B5373" s="197" t="s">
        <v>451</v>
      </c>
      <c r="C5373" s="197">
        <v>119</v>
      </c>
      <c r="D5373" s="197">
        <v>50417</v>
      </c>
      <c r="E5373" s="197">
        <v>0</v>
      </c>
      <c r="F5373" s="197">
        <v>1457</v>
      </c>
    </row>
    <row r="5374" spans="1:6" x14ac:dyDescent="0.35">
      <c r="A5374" s="23">
        <v>44414</v>
      </c>
      <c r="B5374" s="197" t="s">
        <v>450</v>
      </c>
      <c r="C5374" s="197">
        <v>149</v>
      </c>
      <c r="D5374" s="197">
        <v>95334</v>
      </c>
      <c r="E5374" s="197">
        <v>0</v>
      </c>
      <c r="F5374" s="197">
        <v>1858</v>
      </c>
    </row>
    <row r="5375" spans="1:6" x14ac:dyDescent="0.35">
      <c r="A5375" s="23">
        <v>44414</v>
      </c>
      <c r="B5375" s="197" t="s">
        <v>449</v>
      </c>
      <c r="C5375" s="197">
        <v>117</v>
      </c>
      <c r="D5375" s="197">
        <v>78973</v>
      </c>
      <c r="E5375" s="197">
        <v>1</v>
      </c>
      <c r="F5375" s="197">
        <v>2264</v>
      </c>
    </row>
    <row r="5376" spans="1:6" x14ac:dyDescent="0.35">
      <c r="A5376" s="23">
        <v>44414</v>
      </c>
      <c r="B5376" s="197" t="s">
        <v>438</v>
      </c>
      <c r="C5376" s="197">
        <v>2</v>
      </c>
      <c r="D5376" s="197">
        <v>966</v>
      </c>
      <c r="E5376" s="197">
        <v>0</v>
      </c>
      <c r="F5376" s="197">
        <v>6</v>
      </c>
    </row>
    <row r="5377" spans="1:6" x14ac:dyDescent="0.35">
      <c r="A5377" s="23">
        <v>44414</v>
      </c>
      <c r="B5377" s="197" t="s">
        <v>448</v>
      </c>
      <c r="C5377" s="197"/>
      <c r="D5377" s="197"/>
      <c r="E5377" s="197">
        <v>0</v>
      </c>
      <c r="F5377" s="197">
        <v>6</v>
      </c>
    </row>
    <row r="5378" spans="1:6" x14ac:dyDescent="0.35">
      <c r="A5378" s="23">
        <v>44417</v>
      </c>
      <c r="B5378" s="197" t="s">
        <v>462</v>
      </c>
      <c r="C5378" s="197">
        <v>94</v>
      </c>
      <c r="D5378" s="197">
        <v>14812</v>
      </c>
      <c r="E5378" s="197">
        <v>0</v>
      </c>
      <c r="F5378" s="197">
        <v>484</v>
      </c>
    </row>
    <row r="5379" spans="1:6" x14ac:dyDescent="0.35">
      <c r="A5379" s="23">
        <v>44417</v>
      </c>
      <c r="B5379" s="197" t="s">
        <v>461</v>
      </c>
      <c r="C5379" s="197">
        <v>60</v>
      </c>
      <c r="D5379" s="197">
        <v>6855</v>
      </c>
      <c r="E5379" s="197">
        <v>0</v>
      </c>
      <c r="F5379" s="197">
        <v>290</v>
      </c>
    </row>
    <row r="5380" spans="1:6" x14ac:dyDescent="0.35">
      <c r="A5380" s="23">
        <v>44417</v>
      </c>
      <c r="B5380" s="197" t="s">
        <v>460</v>
      </c>
      <c r="C5380" s="197">
        <v>289</v>
      </c>
      <c r="D5380" s="197">
        <v>68944</v>
      </c>
      <c r="E5380" s="197">
        <v>0</v>
      </c>
      <c r="F5380" s="197">
        <v>1754</v>
      </c>
    </row>
    <row r="5381" spans="1:6" x14ac:dyDescent="0.35">
      <c r="A5381" s="23">
        <v>44417</v>
      </c>
      <c r="B5381" s="197" t="s">
        <v>459</v>
      </c>
      <c r="C5381" s="197">
        <v>28</v>
      </c>
      <c r="D5381" s="197">
        <v>1491</v>
      </c>
      <c r="E5381" s="197"/>
      <c r="F5381" s="197"/>
    </row>
    <row r="5382" spans="1:6" x14ac:dyDescent="0.35">
      <c r="A5382" s="23">
        <v>44417</v>
      </c>
      <c r="B5382" s="197" t="s">
        <v>458</v>
      </c>
      <c r="C5382" s="197">
        <v>287</v>
      </c>
      <c r="D5382" s="197">
        <v>99715</v>
      </c>
      <c r="E5382" s="197">
        <v>1</v>
      </c>
      <c r="F5382" s="197">
        <v>2413</v>
      </c>
    </row>
    <row r="5383" spans="1:6" x14ac:dyDescent="0.35">
      <c r="A5383" s="23">
        <v>44417</v>
      </c>
      <c r="B5383" s="197" t="s">
        <v>457</v>
      </c>
      <c r="C5383" s="197">
        <v>10</v>
      </c>
      <c r="D5383" s="197">
        <v>2652</v>
      </c>
      <c r="E5383" s="197">
        <v>0</v>
      </c>
      <c r="F5383" s="197">
        <v>113</v>
      </c>
    </row>
    <row r="5384" spans="1:6" x14ac:dyDescent="0.35">
      <c r="A5384" s="23">
        <v>44417</v>
      </c>
      <c r="B5384" s="197" t="s">
        <v>456</v>
      </c>
      <c r="C5384" s="197">
        <v>275</v>
      </c>
      <c r="D5384" s="197">
        <v>53897</v>
      </c>
      <c r="E5384" s="197">
        <v>1</v>
      </c>
      <c r="F5384" s="197">
        <v>1544</v>
      </c>
    </row>
    <row r="5385" spans="1:6" x14ac:dyDescent="0.35">
      <c r="A5385" s="23">
        <v>44417</v>
      </c>
      <c r="B5385" s="197" t="s">
        <v>455</v>
      </c>
      <c r="C5385" s="197">
        <v>31</v>
      </c>
      <c r="D5385" s="197">
        <v>9360</v>
      </c>
      <c r="E5385" s="197">
        <v>0</v>
      </c>
      <c r="F5385" s="197">
        <v>300</v>
      </c>
    </row>
    <row r="5386" spans="1:6" x14ac:dyDescent="0.35">
      <c r="A5386" s="23">
        <v>44417</v>
      </c>
      <c r="B5386" s="197" t="s">
        <v>454</v>
      </c>
      <c r="C5386" s="197">
        <v>503</v>
      </c>
      <c r="D5386" s="197">
        <v>138880</v>
      </c>
      <c r="E5386" s="197">
        <v>0</v>
      </c>
      <c r="F5386" s="197">
        <v>3797</v>
      </c>
    </row>
    <row r="5387" spans="1:6" x14ac:dyDescent="0.35">
      <c r="A5387" s="23">
        <v>44417</v>
      </c>
      <c r="B5387" s="197" t="s">
        <v>453</v>
      </c>
      <c r="C5387" s="197">
        <v>44</v>
      </c>
      <c r="D5387" s="197">
        <v>1675</v>
      </c>
      <c r="E5387" s="197"/>
      <c r="F5387" s="197"/>
    </row>
    <row r="5388" spans="1:6" x14ac:dyDescent="0.35">
      <c r="A5388" s="23">
        <v>44417</v>
      </c>
      <c r="B5388" s="197" t="s">
        <v>452</v>
      </c>
      <c r="C5388" s="197">
        <v>205</v>
      </c>
      <c r="D5388" s="197">
        <v>56399</v>
      </c>
      <c r="E5388" s="197">
        <v>0</v>
      </c>
      <c r="F5388" s="197">
        <v>1811</v>
      </c>
    </row>
    <row r="5389" spans="1:6" x14ac:dyDescent="0.35">
      <c r="A5389" s="23">
        <v>44417</v>
      </c>
      <c r="B5389" s="197" t="s">
        <v>451</v>
      </c>
      <c r="C5389" s="197">
        <v>187</v>
      </c>
      <c r="D5389" s="197">
        <v>50604</v>
      </c>
      <c r="E5389" s="197">
        <v>0</v>
      </c>
      <c r="F5389" s="197">
        <v>1457</v>
      </c>
    </row>
    <row r="5390" spans="1:6" x14ac:dyDescent="0.35">
      <c r="A5390" s="23">
        <v>44417</v>
      </c>
      <c r="B5390" s="197" t="s">
        <v>450</v>
      </c>
      <c r="C5390" s="197">
        <v>360</v>
      </c>
      <c r="D5390" s="197">
        <v>95694</v>
      </c>
      <c r="E5390" s="197">
        <v>0</v>
      </c>
      <c r="F5390" s="197">
        <v>1858</v>
      </c>
    </row>
    <row r="5391" spans="1:6" x14ac:dyDescent="0.35">
      <c r="A5391" s="23">
        <v>44417</v>
      </c>
      <c r="B5391" s="197" t="s">
        <v>449</v>
      </c>
      <c r="C5391" s="197">
        <v>219</v>
      </c>
      <c r="D5391" s="197">
        <v>79192</v>
      </c>
      <c r="E5391" s="197">
        <v>1</v>
      </c>
      <c r="F5391" s="197">
        <v>2265</v>
      </c>
    </row>
    <row r="5392" spans="1:6" x14ac:dyDescent="0.35">
      <c r="A5392" s="23">
        <v>44417</v>
      </c>
      <c r="B5392" s="197" t="s">
        <v>438</v>
      </c>
      <c r="C5392" s="197">
        <v>-5</v>
      </c>
      <c r="D5392" s="197">
        <v>961</v>
      </c>
      <c r="E5392" s="197">
        <v>0</v>
      </c>
      <c r="F5392" s="197">
        <v>6</v>
      </c>
    </row>
    <row r="5393" spans="1:6" x14ac:dyDescent="0.35">
      <c r="A5393" s="23">
        <v>44417</v>
      </c>
      <c r="B5393" s="197" t="s">
        <v>448</v>
      </c>
      <c r="C5393" s="197"/>
      <c r="D5393" s="197"/>
      <c r="E5393" s="197">
        <v>0</v>
      </c>
      <c r="F5393" s="197">
        <v>6</v>
      </c>
    </row>
    <row r="5394" spans="1:6" s="197" customFormat="1" x14ac:dyDescent="0.35">
      <c r="A5394" s="23">
        <v>44418</v>
      </c>
      <c r="B5394" s="197" t="s">
        <v>462</v>
      </c>
      <c r="C5394" s="197">
        <v>39</v>
      </c>
      <c r="D5394" s="197">
        <v>14851</v>
      </c>
      <c r="E5394" s="197">
        <v>0</v>
      </c>
      <c r="F5394" s="197">
        <v>484</v>
      </c>
    </row>
    <row r="5395" spans="1:6" s="197" customFormat="1" x14ac:dyDescent="0.35">
      <c r="A5395" s="23">
        <v>44418</v>
      </c>
      <c r="B5395" s="197" t="s">
        <v>461</v>
      </c>
      <c r="C5395" s="197">
        <v>10</v>
      </c>
      <c r="D5395" s="197">
        <v>6865</v>
      </c>
      <c r="E5395" s="197">
        <v>3</v>
      </c>
      <c r="F5395" s="197">
        <v>293</v>
      </c>
    </row>
    <row r="5396" spans="1:6" s="197" customFormat="1" x14ac:dyDescent="0.35">
      <c r="A5396" s="23">
        <v>44418</v>
      </c>
      <c r="B5396" s="197" t="s">
        <v>460</v>
      </c>
      <c r="C5396" s="197">
        <v>125</v>
      </c>
      <c r="D5396" s="197">
        <v>69069</v>
      </c>
      <c r="E5396" s="197">
        <v>1</v>
      </c>
      <c r="F5396" s="197">
        <v>1755</v>
      </c>
    </row>
    <row r="5397" spans="1:6" s="197" customFormat="1" x14ac:dyDescent="0.35">
      <c r="A5397" s="23">
        <v>44418</v>
      </c>
      <c r="B5397" s="197" t="s">
        <v>459</v>
      </c>
      <c r="C5397" s="197">
        <v>2</v>
      </c>
      <c r="D5397" s="197">
        <v>1493</v>
      </c>
    </row>
    <row r="5398" spans="1:6" s="197" customFormat="1" x14ac:dyDescent="0.35">
      <c r="A5398" s="23">
        <v>44418</v>
      </c>
      <c r="B5398" s="197" t="s">
        <v>458</v>
      </c>
      <c r="C5398" s="197">
        <v>146</v>
      </c>
      <c r="D5398" s="197">
        <v>99861</v>
      </c>
      <c r="E5398" s="197">
        <v>1</v>
      </c>
      <c r="F5398" s="197">
        <v>2414</v>
      </c>
    </row>
    <row r="5399" spans="1:6" s="197" customFormat="1" x14ac:dyDescent="0.35">
      <c r="A5399" s="23">
        <v>44418</v>
      </c>
      <c r="B5399" s="197" t="s">
        <v>457</v>
      </c>
      <c r="C5399" s="197">
        <v>6</v>
      </c>
      <c r="D5399" s="197">
        <v>2658</v>
      </c>
      <c r="E5399" s="197">
        <v>0</v>
      </c>
      <c r="F5399" s="197">
        <v>113</v>
      </c>
    </row>
    <row r="5400" spans="1:6" s="197" customFormat="1" x14ac:dyDescent="0.35">
      <c r="A5400" s="23">
        <v>44418</v>
      </c>
      <c r="B5400" s="197" t="s">
        <v>456</v>
      </c>
      <c r="C5400" s="197">
        <v>107</v>
      </c>
      <c r="D5400" s="197">
        <v>54004</v>
      </c>
      <c r="E5400" s="197">
        <v>3</v>
      </c>
      <c r="F5400" s="197">
        <v>1547</v>
      </c>
    </row>
    <row r="5401" spans="1:6" s="197" customFormat="1" x14ac:dyDescent="0.35">
      <c r="A5401" s="23">
        <v>44418</v>
      </c>
      <c r="B5401" s="197" t="s">
        <v>455</v>
      </c>
      <c r="C5401" s="197">
        <v>12</v>
      </c>
      <c r="D5401" s="197">
        <v>9372</v>
      </c>
      <c r="E5401" s="197">
        <v>0</v>
      </c>
      <c r="F5401" s="197">
        <v>300</v>
      </c>
    </row>
    <row r="5402" spans="1:6" s="197" customFormat="1" x14ac:dyDescent="0.35">
      <c r="A5402" s="23">
        <v>44418</v>
      </c>
      <c r="B5402" s="197" t="s">
        <v>454</v>
      </c>
      <c r="C5402" s="197">
        <v>223</v>
      </c>
      <c r="D5402" s="197">
        <v>139103</v>
      </c>
      <c r="E5402" s="197">
        <v>1</v>
      </c>
      <c r="F5402" s="197">
        <v>3798</v>
      </c>
    </row>
    <row r="5403" spans="1:6" s="197" customFormat="1" x14ac:dyDescent="0.35">
      <c r="A5403" s="23">
        <v>44418</v>
      </c>
      <c r="B5403" s="197" t="s">
        <v>453</v>
      </c>
      <c r="C5403" s="197">
        <v>6</v>
      </c>
      <c r="D5403" s="197">
        <v>1681</v>
      </c>
    </row>
    <row r="5404" spans="1:6" s="197" customFormat="1" x14ac:dyDescent="0.35">
      <c r="A5404" s="23">
        <v>44418</v>
      </c>
      <c r="B5404" s="197" t="s">
        <v>452</v>
      </c>
      <c r="C5404" s="197">
        <v>100</v>
      </c>
      <c r="D5404" s="197">
        <v>56499</v>
      </c>
      <c r="E5404" s="197">
        <v>0</v>
      </c>
      <c r="F5404" s="197">
        <v>1811</v>
      </c>
    </row>
    <row r="5405" spans="1:6" s="197" customFormat="1" x14ac:dyDescent="0.35">
      <c r="A5405" s="23">
        <v>44418</v>
      </c>
      <c r="B5405" s="197" t="s">
        <v>451</v>
      </c>
      <c r="C5405" s="197">
        <v>66</v>
      </c>
      <c r="D5405" s="197">
        <v>50670</v>
      </c>
      <c r="E5405" s="197">
        <v>3</v>
      </c>
      <c r="F5405" s="197">
        <v>1460</v>
      </c>
    </row>
    <row r="5406" spans="1:6" s="197" customFormat="1" x14ac:dyDescent="0.35">
      <c r="A5406" s="23">
        <v>44418</v>
      </c>
      <c r="B5406" s="197" t="s">
        <v>450</v>
      </c>
      <c r="C5406" s="197">
        <v>147</v>
      </c>
      <c r="D5406" s="197">
        <v>95841</v>
      </c>
      <c r="E5406" s="197">
        <v>1</v>
      </c>
      <c r="F5406" s="197">
        <v>1859</v>
      </c>
    </row>
    <row r="5407" spans="1:6" s="197" customFormat="1" x14ac:dyDescent="0.35">
      <c r="A5407" s="23">
        <v>44418</v>
      </c>
      <c r="B5407" s="197" t="s">
        <v>449</v>
      </c>
      <c r="C5407" s="197">
        <v>145</v>
      </c>
      <c r="D5407" s="197">
        <v>79337</v>
      </c>
      <c r="E5407" s="197">
        <v>1</v>
      </c>
      <c r="F5407" s="197">
        <v>2266</v>
      </c>
    </row>
    <row r="5408" spans="1:6" s="197" customFormat="1" x14ac:dyDescent="0.35">
      <c r="A5408" s="23">
        <v>44418</v>
      </c>
      <c r="B5408" s="197" t="s">
        <v>438</v>
      </c>
      <c r="C5408" s="197">
        <v>-25</v>
      </c>
      <c r="D5408" s="197">
        <v>936</v>
      </c>
      <c r="E5408" s="197">
        <v>0</v>
      </c>
      <c r="F5408" s="197">
        <v>6</v>
      </c>
    </row>
    <row r="5409" spans="1:6" s="197" customFormat="1" x14ac:dyDescent="0.35">
      <c r="A5409" s="23">
        <v>44418</v>
      </c>
      <c r="B5409" s="197" t="s">
        <v>448</v>
      </c>
      <c r="E5409" s="197">
        <v>0</v>
      </c>
      <c r="F5409" s="197">
        <v>6</v>
      </c>
    </row>
    <row r="5410" spans="1:6" s="197" customFormat="1" x14ac:dyDescent="0.35">
      <c r="A5410" s="23">
        <v>44419</v>
      </c>
      <c r="B5410" s="197" t="s">
        <v>462</v>
      </c>
      <c r="C5410" s="197">
        <v>26</v>
      </c>
      <c r="D5410" s="197">
        <v>14877</v>
      </c>
      <c r="E5410" s="197">
        <v>0</v>
      </c>
      <c r="F5410" s="197">
        <v>484</v>
      </c>
    </row>
    <row r="5411" spans="1:6" s="197" customFormat="1" x14ac:dyDescent="0.35">
      <c r="A5411" s="23">
        <v>44419</v>
      </c>
      <c r="B5411" s="197" t="s">
        <v>461</v>
      </c>
      <c r="C5411" s="197">
        <v>14</v>
      </c>
      <c r="D5411" s="197">
        <v>6879</v>
      </c>
      <c r="E5411" s="197">
        <v>0</v>
      </c>
      <c r="F5411" s="197">
        <v>293</v>
      </c>
    </row>
    <row r="5412" spans="1:6" s="197" customFormat="1" x14ac:dyDescent="0.35">
      <c r="A5412" s="23">
        <v>44419</v>
      </c>
      <c r="B5412" s="197" t="s">
        <v>460</v>
      </c>
      <c r="C5412" s="197">
        <v>168</v>
      </c>
      <c r="D5412" s="197">
        <v>69237</v>
      </c>
      <c r="E5412" s="197">
        <v>2</v>
      </c>
      <c r="F5412" s="197">
        <v>1757</v>
      </c>
    </row>
    <row r="5413" spans="1:6" s="197" customFormat="1" x14ac:dyDescent="0.35">
      <c r="A5413" s="23">
        <v>44419</v>
      </c>
      <c r="B5413" s="197" t="s">
        <v>459</v>
      </c>
      <c r="C5413" s="197">
        <v>8</v>
      </c>
      <c r="D5413" s="197">
        <v>1501</v>
      </c>
    </row>
    <row r="5414" spans="1:6" s="197" customFormat="1" x14ac:dyDescent="0.35">
      <c r="A5414" s="23">
        <v>44419</v>
      </c>
      <c r="B5414" s="197" t="s">
        <v>458</v>
      </c>
      <c r="C5414" s="197">
        <v>151</v>
      </c>
      <c r="D5414" s="197">
        <v>100012</v>
      </c>
      <c r="E5414" s="197">
        <v>1</v>
      </c>
      <c r="F5414" s="197">
        <v>2415</v>
      </c>
    </row>
    <row r="5415" spans="1:6" s="197" customFormat="1" x14ac:dyDescent="0.35">
      <c r="A5415" s="23">
        <v>44419</v>
      </c>
      <c r="B5415" s="197" t="s">
        <v>457</v>
      </c>
      <c r="C5415" s="197">
        <v>6</v>
      </c>
      <c r="D5415" s="197">
        <v>2664</v>
      </c>
      <c r="E5415" s="197">
        <v>1</v>
      </c>
      <c r="F5415" s="197">
        <v>114</v>
      </c>
    </row>
    <row r="5416" spans="1:6" s="197" customFormat="1" x14ac:dyDescent="0.35">
      <c r="A5416" s="23">
        <v>44419</v>
      </c>
      <c r="B5416" s="197" t="s">
        <v>456</v>
      </c>
      <c r="C5416" s="197">
        <v>85</v>
      </c>
      <c r="D5416" s="197">
        <v>54089</v>
      </c>
      <c r="E5416" s="197">
        <v>1</v>
      </c>
      <c r="F5416" s="197">
        <v>1548</v>
      </c>
    </row>
    <row r="5417" spans="1:6" s="197" customFormat="1" x14ac:dyDescent="0.35">
      <c r="A5417" s="23">
        <v>44419</v>
      </c>
      <c r="B5417" s="197" t="s">
        <v>455</v>
      </c>
      <c r="C5417" s="197">
        <v>18</v>
      </c>
      <c r="D5417" s="197">
        <v>9390</v>
      </c>
      <c r="E5417" s="197">
        <v>0</v>
      </c>
      <c r="F5417" s="197">
        <v>300</v>
      </c>
    </row>
    <row r="5418" spans="1:6" s="197" customFormat="1" x14ac:dyDescent="0.35">
      <c r="A5418" s="23">
        <v>44419</v>
      </c>
      <c r="B5418" s="197" t="s">
        <v>454</v>
      </c>
      <c r="C5418" s="197">
        <v>298</v>
      </c>
      <c r="D5418" s="197">
        <v>139401</v>
      </c>
      <c r="E5418" s="197">
        <v>1</v>
      </c>
      <c r="F5418" s="197">
        <v>3799</v>
      </c>
    </row>
    <row r="5419" spans="1:6" s="197" customFormat="1" x14ac:dyDescent="0.35">
      <c r="A5419" s="23">
        <v>44419</v>
      </c>
      <c r="B5419" s="197" t="s">
        <v>453</v>
      </c>
      <c r="C5419" s="197">
        <v>10</v>
      </c>
      <c r="D5419" s="197">
        <v>1691</v>
      </c>
    </row>
    <row r="5420" spans="1:6" s="197" customFormat="1" x14ac:dyDescent="0.35">
      <c r="A5420" s="23">
        <v>44419</v>
      </c>
      <c r="B5420" s="197" t="s">
        <v>452</v>
      </c>
      <c r="C5420" s="197">
        <v>113</v>
      </c>
      <c r="D5420" s="197">
        <v>56612</v>
      </c>
      <c r="E5420" s="197">
        <v>1</v>
      </c>
      <c r="F5420" s="197">
        <v>1812</v>
      </c>
    </row>
    <row r="5421" spans="1:6" s="197" customFormat="1" x14ac:dyDescent="0.35">
      <c r="A5421" s="23">
        <v>44419</v>
      </c>
      <c r="B5421" s="197" t="s">
        <v>451</v>
      </c>
      <c r="C5421" s="197">
        <v>184</v>
      </c>
      <c r="D5421" s="197">
        <v>50854</v>
      </c>
      <c r="E5421" s="197">
        <v>0</v>
      </c>
      <c r="F5421" s="197">
        <v>1460</v>
      </c>
    </row>
    <row r="5422" spans="1:6" s="197" customFormat="1" x14ac:dyDescent="0.35">
      <c r="A5422" s="23">
        <v>44419</v>
      </c>
      <c r="B5422" s="197" t="s">
        <v>450</v>
      </c>
      <c r="C5422" s="197">
        <v>158</v>
      </c>
      <c r="D5422" s="197">
        <v>95999</v>
      </c>
      <c r="E5422" s="197">
        <v>1</v>
      </c>
      <c r="F5422" s="197">
        <v>1860</v>
      </c>
    </row>
    <row r="5423" spans="1:6" s="197" customFormat="1" x14ac:dyDescent="0.35">
      <c r="A5423" s="23">
        <v>44419</v>
      </c>
      <c r="B5423" s="197" t="s">
        <v>449</v>
      </c>
      <c r="C5423" s="197">
        <v>124</v>
      </c>
      <c r="D5423" s="197">
        <v>79461</v>
      </c>
      <c r="E5423" s="197">
        <v>1</v>
      </c>
      <c r="F5423" s="197">
        <v>2267</v>
      </c>
    </row>
    <row r="5424" spans="1:6" s="197" customFormat="1" x14ac:dyDescent="0.35">
      <c r="A5424" s="23">
        <v>44419</v>
      </c>
      <c r="B5424" s="197" t="s">
        <v>438</v>
      </c>
      <c r="C5424" s="197">
        <v>5</v>
      </c>
      <c r="D5424" s="197">
        <v>941</v>
      </c>
      <c r="E5424" s="197">
        <v>0</v>
      </c>
      <c r="F5424" s="197">
        <v>6</v>
      </c>
    </row>
    <row r="5425" spans="1:6" s="197" customFormat="1" x14ac:dyDescent="0.35">
      <c r="A5425" s="23">
        <v>44419</v>
      </c>
      <c r="B5425" s="197" t="s">
        <v>448</v>
      </c>
      <c r="E5425" s="197">
        <v>0</v>
      </c>
      <c r="F5425" s="197">
        <v>6</v>
      </c>
    </row>
    <row r="5426" spans="1:6" x14ac:dyDescent="0.35">
      <c r="A5426" s="23">
        <v>44420</v>
      </c>
      <c r="B5426" s="27" t="s">
        <v>462</v>
      </c>
      <c r="C5426" s="27">
        <v>21</v>
      </c>
      <c r="D5426" s="27">
        <v>14898</v>
      </c>
      <c r="E5426" s="27">
        <v>1</v>
      </c>
      <c r="F5426" s="27">
        <v>485</v>
      </c>
    </row>
    <row r="5427" spans="1:6" x14ac:dyDescent="0.35">
      <c r="A5427" s="23">
        <v>44420</v>
      </c>
      <c r="B5427" s="27" t="s">
        <v>461</v>
      </c>
      <c r="C5427" s="27">
        <v>17</v>
      </c>
      <c r="D5427" s="27">
        <v>6896</v>
      </c>
      <c r="E5427" s="27">
        <v>2</v>
      </c>
      <c r="F5427" s="27">
        <v>295</v>
      </c>
    </row>
    <row r="5428" spans="1:6" x14ac:dyDescent="0.35">
      <c r="A5428" s="23">
        <v>44420</v>
      </c>
      <c r="B5428" s="27" t="s">
        <v>460</v>
      </c>
      <c r="C5428" s="27">
        <v>122</v>
      </c>
      <c r="D5428" s="27">
        <v>69359</v>
      </c>
      <c r="E5428" s="27">
        <v>1</v>
      </c>
      <c r="F5428" s="27">
        <v>1758</v>
      </c>
    </row>
    <row r="5429" spans="1:6" x14ac:dyDescent="0.35">
      <c r="A5429" s="23">
        <v>44420</v>
      </c>
      <c r="B5429" s="27" t="s">
        <v>459</v>
      </c>
      <c r="C5429" s="27">
        <v>1</v>
      </c>
      <c r="D5429" s="27">
        <v>1502</v>
      </c>
    </row>
    <row r="5430" spans="1:6" x14ac:dyDescent="0.35">
      <c r="A5430" s="23">
        <v>44420</v>
      </c>
      <c r="B5430" s="27" t="s">
        <v>458</v>
      </c>
      <c r="C5430" s="27">
        <v>149</v>
      </c>
      <c r="D5430" s="27">
        <v>100161</v>
      </c>
      <c r="E5430" s="27">
        <v>1</v>
      </c>
      <c r="F5430" s="27">
        <v>2416</v>
      </c>
    </row>
    <row r="5431" spans="1:6" x14ac:dyDescent="0.35">
      <c r="A5431" s="23">
        <v>44420</v>
      </c>
      <c r="B5431" s="27" t="s">
        <v>457</v>
      </c>
      <c r="C5431" s="27">
        <v>11</v>
      </c>
      <c r="D5431" s="27">
        <v>2675</v>
      </c>
      <c r="E5431" s="27">
        <v>0</v>
      </c>
      <c r="F5431" s="27">
        <v>114</v>
      </c>
    </row>
    <row r="5432" spans="1:6" x14ac:dyDescent="0.35">
      <c r="A5432" s="23">
        <v>44420</v>
      </c>
      <c r="B5432" s="27" t="s">
        <v>456</v>
      </c>
      <c r="C5432" s="27">
        <v>118</v>
      </c>
      <c r="D5432" s="27">
        <v>54207</v>
      </c>
      <c r="E5432" s="27">
        <v>0</v>
      </c>
      <c r="F5432" s="27">
        <v>1548</v>
      </c>
    </row>
    <row r="5433" spans="1:6" x14ac:dyDescent="0.35">
      <c r="A5433" s="23">
        <v>44420</v>
      </c>
      <c r="B5433" s="27" t="s">
        <v>455</v>
      </c>
      <c r="C5433" s="27">
        <v>23</v>
      </c>
      <c r="D5433" s="27">
        <v>9413</v>
      </c>
      <c r="E5433" s="27">
        <v>0</v>
      </c>
      <c r="F5433" s="27">
        <v>300</v>
      </c>
    </row>
    <row r="5434" spans="1:6" x14ac:dyDescent="0.35">
      <c r="A5434" s="23">
        <v>44420</v>
      </c>
      <c r="B5434" s="27" t="s">
        <v>454</v>
      </c>
      <c r="C5434" s="27">
        <v>253</v>
      </c>
      <c r="D5434" s="27">
        <v>139654</v>
      </c>
      <c r="E5434" s="27">
        <v>1</v>
      </c>
      <c r="F5434" s="27">
        <v>3800</v>
      </c>
    </row>
    <row r="5435" spans="1:6" x14ac:dyDescent="0.35">
      <c r="A5435" s="23">
        <v>44420</v>
      </c>
      <c r="B5435" s="27" t="s">
        <v>453</v>
      </c>
      <c r="C5435" s="27">
        <v>11</v>
      </c>
      <c r="D5435" s="27">
        <v>1702</v>
      </c>
    </row>
    <row r="5436" spans="1:6" x14ac:dyDescent="0.35">
      <c r="A5436" s="23">
        <v>44420</v>
      </c>
      <c r="B5436" s="27" t="s">
        <v>452</v>
      </c>
      <c r="C5436" s="27">
        <v>122</v>
      </c>
      <c r="D5436" s="27">
        <v>56734</v>
      </c>
      <c r="E5436" s="27">
        <v>2</v>
      </c>
      <c r="F5436" s="27">
        <v>1814</v>
      </c>
    </row>
    <row r="5437" spans="1:6" x14ac:dyDescent="0.35">
      <c r="A5437" s="23">
        <v>44420</v>
      </c>
      <c r="B5437" s="27" t="s">
        <v>451</v>
      </c>
      <c r="C5437" s="27">
        <v>93</v>
      </c>
      <c r="D5437" s="27">
        <v>50947</v>
      </c>
      <c r="E5437" s="27">
        <v>0</v>
      </c>
      <c r="F5437" s="27">
        <v>1460</v>
      </c>
    </row>
    <row r="5438" spans="1:6" x14ac:dyDescent="0.35">
      <c r="A5438" s="23">
        <v>44420</v>
      </c>
      <c r="B5438" s="27" t="s">
        <v>450</v>
      </c>
      <c r="C5438" s="27">
        <v>181</v>
      </c>
      <c r="D5438" s="27">
        <v>96180</v>
      </c>
      <c r="E5438" s="27">
        <v>1</v>
      </c>
      <c r="F5438" s="27">
        <v>1861</v>
      </c>
    </row>
    <row r="5439" spans="1:6" x14ac:dyDescent="0.35">
      <c r="A5439" s="23">
        <v>44420</v>
      </c>
      <c r="B5439" s="27" t="s">
        <v>449</v>
      </c>
      <c r="C5439" s="27">
        <v>106</v>
      </c>
      <c r="D5439" s="27">
        <v>79567</v>
      </c>
      <c r="E5439" s="27">
        <v>1</v>
      </c>
      <c r="F5439" s="27">
        <v>2268</v>
      </c>
    </row>
    <row r="5440" spans="1:6" x14ac:dyDescent="0.35">
      <c r="A5440" s="23">
        <v>44420</v>
      </c>
      <c r="B5440" s="27" t="s">
        <v>438</v>
      </c>
      <c r="C5440" s="27">
        <v>0</v>
      </c>
      <c r="D5440" s="27">
        <v>941</v>
      </c>
      <c r="E5440" s="27">
        <v>0</v>
      </c>
      <c r="F5440" s="27">
        <v>6</v>
      </c>
    </row>
    <row r="5441" spans="1:6" x14ac:dyDescent="0.35">
      <c r="A5441" s="23">
        <v>44420</v>
      </c>
      <c r="B5441" s="27" t="s">
        <v>448</v>
      </c>
      <c r="E5441" s="27">
        <v>0</v>
      </c>
      <c r="F5441" s="27">
        <v>6</v>
      </c>
    </row>
    <row r="5442" spans="1:6" x14ac:dyDescent="0.35">
      <c r="A5442" s="23">
        <v>44421</v>
      </c>
      <c r="B5442" s="197" t="s">
        <v>462</v>
      </c>
      <c r="C5442" s="197">
        <v>13</v>
      </c>
      <c r="D5442" s="197">
        <v>14911</v>
      </c>
      <c r="E5442" s="197">
        <v>0</v>
      </c>
      <c r="F5442" s="197">
        <v>485</v>
      </c>
    </row>
    <row r="5443" spans="1:6" x14ac:dyDescent="0.35">
      <c r="A5443" s="23">
        <v>44421</v>
      </c>
      <c r="B5443" s="197" t="s">
        <v>461</v>
      </c>
      <c r="C5443" s="197">
        <v>24</v>
      </c>
      <c r="D5443" s="197">
        <v>6920</v>
      </c>
      <c r="E5443" s="197">
        <v>2</v>
      </c>
      <c r="F5443" s="197">
        <v>297</v>
      </c>
    </row>
    <row r="5444" spans="1:6" x14ac:dyDescent="0.35">
      <c r="A5444" s="23">
        <v>44421</v>
      </c>
      <c r="B5444" s="197" t="s">
        <v>460</v>
      </c>
      <c r="C5444" s="197">
        <v>112</v>
      </c>
      <c r="D5444" s="197">
        <v>69471</v>
      </c>
      <c r="E5444" s="197">
        <v>2</v>
      </c>
      <c r="F5444" s="197">
        <v>1760</v>
      </c>
    </row>
    <row r="5445" spans="1:6" x14ac:dyDescent="0.35">
      <c r="A5445" s="23">
        <v>44421</v>
      </c>
      <c r="B5445" s="197" t="s">
        <v>459</v>
      </c>
      <c r="C5445" s="197">
        <v>19</v>
      </c>
      <c r="D5445" s="197">
        <v>1521</v>
      </c>
      <c r="E5445" s="197"/>
      <c r="F5445" s="197"/>
    </row>
    <row r="5446" spans="1:6" x14ac:dyDescent="0.35">
      <c r="A5446" s="23">
        <v>44421</v>
      </c>
      <c r="B5446" s="197" t="s">
        <v>458</v>
      </c>
      <c r="C5446" s="197">
        <v>124</v>
      </c>
      <c r="D5446" s="197">
        <v>100285</v>
      </c>
      <c r="E5446" s="197">
        <v>2</v>
      </c>
      <c r="F5446" s="197">
        <v>2418</v>
      </c>
    </row>
    <row r="5447" spans="1:6" x14ac:dyDescent="0.35">
      <c r="A5447" s="23">
        <v>44421</v>
      </c>
      <c r="B5447" s="197" t="s">
        <v>457</v>
      </c>
      <c r="C5447" s="197">
        <v>8</v>
      </c>
      <c r="D5447" s="197">
        <v>2683</v>
      </c>
      <c r="E5447" s="197">
        <v>0</v>
      </c>
      <c r="F5447" s="197">
        <v>114</v>
      </c>
    </row>
    <row r="5448" spans="1:6" x14ac:dyDescent="0.35">
      <c r="A5448" s="23">
        <v>44421</v>
      </c>
      <c r="B5448" s="197" t="s">
        <v>456</v>
      </c>
      <c r="C5448" s="197">
        <v>132</v>
      </c>
      <c r="D5448" s="197">
        <v>54339</v>
      </c>
      <c r="E5448" s="197">
        <v>1</v>
      </c>
      <c r="F5448" s="197">
        <v>1549</v>
      </c>
    </row>
    <row r="5449" spans="1:6" x14ac:dyDescent="0.35">
      <c r="A5449" s="23">
        <v>44421</v>
      </c>
      <c r="B5449" s="197" t="s">
        <v>455</v>
      </c>
      <c r="C5449" s="197">
        <v>19</v>
      </c>
      <c r="D5449" s="197">
        <v>9432</v>
      </c>
      <c r="E5449" s="197">
        <v>0</v>
      </c>
      <c r="F5449" s="197">
        <v>300</v>
      </c>
    </row>
    <row r="5450" spans="1:6" x14ac:dyDescent="0.35">
      <c r="A5450" s="23">
        <v>44421</v>
      </c>
      <c r="B5450" s="197" t="s">
        <v>454</v>
      </c>
      <c r="C5450" s="197">
        <v>243</v>
      </c>
      <c r="D5450" s="197">
        <v>139897</v>
      </c>
      <c r="E5450" s="197">
        <v>1</v>
      </c>
      <c r="F5450" s="197">
        <v>3801</v>
      </c>
    </row>
    <row r="5451" spans="1:6" x14ac:dyDescent="0.35">
      <c r="A5451" s="23">
        <v>44421</v>
      </c>
      <c r="B5451" s="197" t="s">
        <v>453</v>
      </c>
      <c r="C5451" s="197">
        <v>16</v>
      </c>
      <c r="D5451" s="197">
        <v>1718</v>
      </c>
      <c r="E5451" s="197"/>
      <c r="F5451" s="197"/>
    </row>
    <row r="5452" spans="1:6" x14ac:dyDescent="0.35">
      <c r="A5452" s="23">
        <v>44421</v>
      </c>
      <c r="B5452" s="197" t="s">
        <v>452</v>
      </c>
      <c r="C5452" s="197">
        <v>98</v>
      </c>
      <c r="D5452" s="197">
        <v>56832</v>
      </c>
      <c r="E5452" s="197">
        <v>0</v>
      </c>
      <c r="F5452" s="197">
        <v>1814</v>
      </c>
    </row>
    <row r="5453" spans="1:6" x14ac:dyDescent="0.35">
      <c r="A5453" s="23">
        <v>44421</v>
      </c>
      <c r="B5453" s="197" t="s">
        <v>451</v>
      </c>
      <c r="C5453" s="197">
        <v>85</v>
      </c>
      <c r="D5453" s="197">
        <v>51032</v>
      </c>
      <c r="E5453" s="197">
        <v>2</v>
      </c>
      <c r="F5453" s="197">
        <v>1462</v>
      </c>
    </row>
    <row r="5454" spans="1:6" x14ac:dyDescent="0.35">
      <c r="A5454" s="23">
        <v>44421</v>
      </c>
      <c r="B5454" s="197" t="s">
        <v>450</v>
      </c>
      <c r="C5454" s="197">
        <v>155</v>
      </c>
      <c r="D5454" s="197">
        <v>96335</v>
      </c>
      <c r="E5454" s="197">
        <v>1</v>
      </c>
      <c r="F5454" s="197">
        <v>1862</v>
      </c>
    </row>
    <row r="5455" spans="1:6" x14ac:dyDescent="0.35">
      <c r="A5455" s="23">
        <v>44421</v>
      </c>
      <c r="B5455" s="197" t="s">
        <v>449</v>
      </c>
      <c r="C5455" s="197">
        <v>140</v>
      </c>
      <c r="D5455" s="197">
        <v>79707</v>
      </c>
      <c r="E5455" s="197">
        <v>0</v>
      </c>
      <c r="F5455" s="197">
        <v>2268</v>
      </c>
    </row>
    <row r="5456" spans="1:6" x14ac:dyDescent="0.35">
      <c r="A5456" s="23">
        <v>44421</v>
      </c>
      <c r="B5456" s="197" t="s">
        <v>438</v>
      </c>
      <c r="C5456" s="197">
        <v>-6</v>
      </c>
      <c r="D5456" s="197">
        <v>935</v>
      </c>
      <c r="E5456" s="197">
        <v>0</v>
      </c>
      <c r="F5456" s="197">
        <v>6</v>
      </c>
    </row>
    <row r="5457" spans="1:8" x14ac:dyDescent="0.35">
      <c r="A5457" s="23">
        <v>44421</v>
      </c>
      <c r="B5457" s="197" t="s">
        <v>448</v>
      </c>
      <c r="C5457" s="197"/>
      <c r="D5457" s="197"/>
      <c r="E5457" s="197">
        <v>0</v>
      </c>
      <c r="F5457" s="197">
        <v>6</v>
      </c>
    </row>
    <row r="5458" spans="1:8" x14ac:dyDescent="0.35">
      <c r="A5458" s="23">
        <v>44424</v>
      </c>
      <c r="B5458" s="27" t="s">
        <v>462</v>
      </c>
      <c r="C5458" s="27">
        <v>64</v>
      </c>
      <c r="D5458" s="27">
        <v>14975</v>
      </c>
      <c r="E5458" s="27">
        <v>0</v>
      </c>
      <c r="F5458" s="197">
        <v>485</v>
      </c>
    </row>
    <row r="5459" spans="1:8" x14ac:dyDescent="0.35">
      <c r="A5459" s="23">
        <v>44424</v>
      </c>
      <c r="B5459" s="27" t="s">
        <v>461</v>
      </c>
      <c r="C5459" s="27">
        <v>65</v>
      </c>
      <c r="D5459" s="27">
        <v>6985</v>
      </c>
      <c r="E5459" s="27">
        <v>1</v>
      </c>
      <c r="F5459" s="27">
        <v>298</v>
      </c>
      <c r="H5459" s="197"/>
    </row>
    <row r="5460" spans="1:8" x14ac:dyDescent="0.35">
      <c r="A5460" s="23">
        <v>44424</v>
      </c>
      <c r="B5460" s="27" t="s">
        <v>460</v>
      </c>
      <c r="C5460" s="27">
        <v>322</v>
      </c>
      <c r="D5460" s="27">
        <v>69793</v>
      </c>
      <c r="E5460" s="27">
        <v>1</v>
      </c>
      <c r="F5460" s="27">
        <v>1761</v>
      </c>
      <c r="H5460" s="197"/>
    </row>
    <row r="5461" spans="1:8" x14ac:dyDescent="0.35">
      <c r="A5461" s="23">
        <v>44424</v>
      </c>
      <c r="B5461" s="27" t="s">
        <v>459</v>
      </c>
      <c r="C5461" s="27">
        <v>16</v>
      </c>
      <c r="D5461" s="27">
        <v>1537</v>
      </c>
      <c r="H5461" s="197"/>
    </row>
    <row r="5462" spans="1:8" x14ac:dyDescent="0.35">
      <c r="A5462" s="23">
        <v>44424</v>
      </c>
      <c r="B5462" s="27" t="s">
        <v>458</v>
      </c>
      <c r="C5462" s="27">
        <v>285</v>
      </c>
      <c r="D5462" s="27">
        <v>100570</v>
      </c>
      <c r="E5462" s="27">
        <v>1</v>
      </c>
      <c r="F5462" s="27">
        <v>2419</v>
      </c>
      <c r="H5462" s="197"/>
    </row>
    <row r="5463" spans="1:8" x14ac:dyDescent="0.35">
      <c r="A5463" s="23">
        <v>44424</v>
      </c>
      <c r="B5463" s="27" t="s">
        <v>457</v>
      </c>
      <c r="C5463" s="27">
        <v>21</v>
      </c>
      <c r="D5463" s="27">
        <v>2704</v>
      </c>
      <c r="E5463" s="27">
        <v>0</v>
      </c>
      <c r="F5463" s="27">
        <v>114</v>
      </c>
      <c r="H5463" s="197"/>
    </row>
    <row r="5464" spans="1:8" x14ac:dyDescent="0.35">
      <c r="A5464" s="23">
        <v>44424</v>
      </c>
      <c r="B5464" s="27" t="s">
        <v>456</v>
      </c>
      <c r="C5464" s="27">
        <v>399</v>
      </c>
      <c r="D5464" s="27">
        <v>54738</v>
      </c>
      <c r="E5464" s="27">
        <v>0</v>
      </c>
      <c r="F5464" s="27">
        <v>1549</v>
      </c>
      <c r="H5464" s="197"/>
    </row>
    <row r="5465" spans="1:8" x14ac:dyDescent="0.35">
      <c r="A5465" s="23">
        <v>44424</v>
      </c>
      <c r="B5465" s="27" t="s">
        <v>455</v>
      </c>
      <c r="C5465" s="27">
        <v>39</v>
      </c>
      <c r="D5465" s="27">
        <v>9471</v>
      </c>
      <c r="E5465" s="27">
        <v>0</v>
      </c>
      <c r="F5465" s="27">
        <v>300</v>
      </c>
      <c r="H5465" s="197"/>
    </row>
    <row r="5466" spans="1:8" x14ac:dyDescent="0.35">
      <c r="A5466" s="23">
        <v>44424</v>
      </c>
      <c r="B5466" s="27" t="s">
        <v>454</v>
      </c>
      <c r="C5466" s="27">
        <v>595</v>
      </c>
      <c r="D5466" s="27">
        <v>140492</v>
      </c>
      <c r="E5466" s="27">
        <v>0</v>
      </c>
      <c r="F5466" s="27">
        <v>3801</v>
      </c>
      <c r="H5466" s="197"/>
    </row>
    <row r="5467" spans="1:8" x14ac:dyDescent="0.35">
      <c r="A5467" s="23">
        <v>44424</v>
      </c>
      <c r="B5467" s="27" t="s">
        <v>453</v>
      </c>
      <c r="C5467" s="27">
        <v>36</v>
      </c>
      <c r="D5467" s="27">
        <v>1754</v>
      </c>
      <c r="H5467" s="197"/>
    </row>
    <row r="5468" spans="1:8" x14ac:dyDescent="0.35">
      <c r="A5468" s="23">
        <v>44424</v>
      </c>
      <c r="B5468" s="27" t="s">
        <v>452</v>
      </c>
      <c r="C5468" s="27">
        <v>237</v>
      </c>
      <c r="D5468" s="27">
        <v>57069</v>
      </c>
      <c r="E5468" s="27">
        <v>2</v>
      </c>
      <c r="F5468" s="27">
        <v>1816</v>
      </c>
      <c r="H5468" s="197"/>
    </row>
    <row r="5469" spans="1:8" x14ac:dyDescent="0.35">
      <c r="A5469" s="23">
        <v>44424</v>
      </c>
      <c r="B5469" s="27" t="s">
        <v>451</v>
      </c>
      <c r="C5469" s="27">
        <v>237</v>
      </c>
      <c r="D5469" s="27">
        <v>51269</v>
      </c>
      <c r="E5469" s="27">
        <v>0</v>
      </c>
      <c r="F5469" s="27">
        <v>1462</v>
      </c>
      <c r="H5469" s="197"/>
    </row>
    <row r="5470" spans="1:8" x14ac:dyDescent="0.35">
      <c r="A5470" s="23">
        <v>44424</v>
      </c>
      <c r="B5470" s="27" t="s">
        <v>450</v>
      </c>
      <c r="C5470" s="27">
        <v>375</v>
      </c>
      <c r="D5470" s="27">
        <v>96710</v>
      </c>
      <c r="E5470" s="27">
        <v>0</v>
      </c>
      <c r="F5470" s="27">
        <v>1862</v>
      </c>
      <c r="H5470" s="197"/>
    </row>
    <row r="5471" spans="1:8" x14ac:dyDescent="0.35">
      <c r="A5471" s="23">
        <v>44424</v>
      </c>
      <c r="B5471" s="27" t="s">
        <v>449</v>
      </c>
      <c r="C5471" s="27">
        <v>305</v>
      </c>
      <c r="D5471" s="27">
        <v>80012</v>
      </c>
      <c r="E5471" s="27">
        <v>0</v>
      </c>
      <c r="F5471" s="27">
        <v>2268</v>
      </c>
      <c r="H5471" s="197"/>
    </row>
    <row r="5472" spans="1:8" x14ac:dyDescent="0.35">
      <c r="A5472" s="23">
        <v>44424</v>
      </c>
      <c r="B5472" s="27" t="s">
        <v>438</v>
      </c>
      <c r="C5472" s="27">
        <v>0</v>
      </c>
      <c r="D5472" s="27">
        <v>935</v>
      </c>
      <c r="E5472" s="27">
        <v>0</v>
      </c>
      <c r="F5472" s="27">
        <v>6</v>
      </c>
      <c r="H5472" s="197"/>
    </row>
    <row r="5473" spans="1:6" x14ac:dyDescent="0.35">
      <c r="A5473" s="23">
        <v>44424</v>
      </c>
      <c r="B5473" s="27" t="s">
        <v>448</v>
      </c>
      <c r="E5473" s="27">
        <v>0</v>
      </c>
      <c r="F5473" s="27">
        <v>6</v>
      </c>
    </row>
    <row r="5474" spans="1:6" x14ac:dyDescent="0.35">
      <c r="A5474" s="23">
        <v>44425</v>
      </c>
      <c r="B5474" s="197" t="s">
        <v>462</v>
      </c>
      <c r="C5474" s="197">
        <v>29</v>
      </c>
      <c r="D5474" s="197">
        <v>15004</v>
      </c>
      <c r="E5474" s="197">
        <v>0</v>
      </c>
      <c r="F5474" s="197">
        <v>485</v>
      </c>
    </row>
    <row r="5475" spans="1:6" x14ac:dyDescent="0.35">
      <c r="A5475" s="23">
        <v>44425</v>
      </c>
      <c r="B5475" s="197" t="s">
        <v>461</v>
      </c>
      <c r="C5475" s="197">
        <v>26</v>
      </c>
      <c r="D5475" s="197">
        <v>7011</v>
      </c>
      <c r="E5475" s="197">
        <v>1</v>
      </c>
      <c r="F5475" s="197">
        <v>299</v>
      </c>
    </row>
    <row r="5476" spans="1:6" x14ac:dyDescent="0.35">
      <c r="A5476" s="23">
        <v>44425</v>
      </c>
      <c r="B5476" s="197" t="s">
        <v>460</v>
      </c>
      <c r="C5476" s="197">
        <v>121</v>
      </c>
      <c r="D5476" s="197">
        <v>69914</v>
      </c>
      <c r="E5476" s="197">
        <v>1</v>
      </c>
      <c r="F5476" s="197">
        <v>1762</v>
      </c>
    </row>
    <row r="5477" spans="1:6" x14ac:dyDescent="0.35">
      <c r="A5477" s="23">
        <v>44425</v>
      </c>
      <c r="B5477" s="197" t="s">
        <v>459</v>
      </c>
      <c r="C5477" s="197">
        <v>8</v>
      </c>
      <c r="D5477" s="197">
        <v>1545</v>
      </c>
      <c r="E5477" s="197"/>
      <c r="F5477" s="197"/>
    </row>
    <row r="5478" spans="1:6" x14ac:dyDescent="0.35">
      <c r="A5478" s="23">
        <v>44425</v>
      </c>
      <c r="B5478" s="197" t="s">
        <v>458</v>
      </c>
      <c r="C5478" s="197">
        <v>136</v>
      </c>
      <c r="D5478" s="197">
        <v>100706</v>
      </c>
      <c r="E5478" s="197">
        <v>2</v>
      </c>
      <c r="F5478" s="197">
        <v>2421</v>
      </c>
    </row>
    <row r="5479" spans="1:6" x14ac:dyDescent="0.35">
      <c r="A5479" s="23">
        <v>44425</v>
      </c>
      <c r="B5479" s="197" t="s">
        <v>457</v>
      </c>
      <c r="C5479" s="197">
        <v>6</v>
      </c>
      <c r="D5479" s="197">
        <v>2710</v>
      </c>
      <c r="E5479" s="197">
        <v>0</v>
      </c>
      <c r="F5479" s="197">
        <v>114</v>
      </c>
    </row>
    <row r="5480" spans="1:6" x14ac:dyDescent="0.35">
      <c r="A5480" s="23">
        <v>44425</v>
      </c>
      <c r="B5480" s="197" t="s">
        <v>456</v>
      </c>
      <c r="C5480" s="197">
        <v>144</v>
      </c>
      <c r="D5480" s="197">
        <v>54882</v>
      </c>
      <c r="E5480" s="197">
        <v>0</v>
      </c>
      <c r="F5480" s="197">
        <v>1549</v>
      </c>
    </row>
    <row r="5481" spans="1:6" x14ac:dyDescent="0.35">
      <c r="A5481" s="23">
        <v>44425</v>
      </c>
      <c r="B5481" s="197" t="s">
        <v>455</v>
      </c>
      <c r="C5481" s="197">
        <v>23</v>
      </c>
      <c r="D5481" s="197">
        <v>9494</v>
      </c>
      <c r="E5481" s="197">
        <v>0</v>
      </c>
      <c r="F5481" s="197">
        <v>300</v>
      </c>
    </row>
    <row r="5482" spans="1:6" x14ac:dyDescent="0.35">
      <c r="A5482" s="23">
        <v>44425</v>
      </c>
      <c r="B5482" s="197" t="s">
        <v>454</v>
      </c>
      <c r="C5482" s="197">
        <v>252</v>
      </c>
      <c r="D5482" s="197">
        <v>140744</v>
      </c>
      <c r="E5482" s="197">
        <v>0</v>
      </c>
      <c r="F5482" s="197">
        <v>3801</v>
      </c>
    </row>
    <row r="5483" spans="1:6" x14ac:dyDescent="0.35">
      <c r="A5483" s="23">
        <v>44425</v>
      </c>
      <c r="B5483" s="197" t="s">
        <v>453</v>
      </c>
      <c r="C5483" s="197">
        <v>6</v>
      </c>
      <c r="D5483" s="197">
        <v>1760</v>
      </c>
      <c r="E5483" s="197"/>
      <c r="F5483" s="197"/>
    </row>
    <row r="5484" spans="1:6" x14ac:dyDescent="0.35">
      <c r="A5484" s="23">
        <v>44425</v>
      </c>
      <c r="B5484" s="197" t="s">
        <v>452</v>
      </c>
      <c r="C5484" s="197">
        <v>108</v>
      </c>
      <c r="D5484" s="197">
        <v>57177</v>
      </c>
      <c r="E5484" s="197">
        <v>2</v>
      </c>
      <c r="F5484" s="197">
        <v>1818</v>
      </c>
    </row>
    <row r="5485" spans="1:6" x14ac:dyDescent="0.35">
      <c r="A5485" s="23">
        <v>44425</v>
      </c>
      <c r="B5485" s="197" t="s">
        <v>451</v>
      </c>
      <c r="C5485" s="197">
        <v>100</v>
      </c>
      <c r="D5485" s="197">
        <v>51369</v>
      </c>
      <c r="E5485" s="197">
        <v>0</v>
      </c>
      <c r="F5485" s="197">
        <v>1462</v>
      </c>
    </row>
    <row r="5486" spans="1:6" x14ac:dyDescent="0.35">
      <c r="A5486" s="23">
        <v>44425</v>
      </c>
      <c r="B5486" s="197" t="s">
        <v>450</v>
      </c>
      <c r="C5486" s="197">
        <v>117</v>
      </c>
      <c r="D5486" s="197">
        <v>96827</v>
      </c>
      <c r="E5486" s="197">
        <v>1</v>
      </c>
      <c r="F5486" s="197">
        <v>1863</v>
      </c>
    </row>
    <row r="5487" spans="1:6" x14ac:dyDescent="0.35">
      <c r="A5487" s="23">
        <v>44425</v>
      </c>
      <c r="B5487" s="197" t="s">
        <v>449</v>
      </c>
      <c r="C5487" s="197">
        <v>180</v>
      </c>
      <c r="D5487" s="197">
        <v>80192</v>
      </c>
      <c r="E5487" s="197">
        <v>0</v>
      </c>
      <c r="F5487" s="197">
        <v>2268</v>
      </c>
    </row>
    <row r="5488" spans="1:6" x14ac:dyDescent="0.35">
      <c r="A5488" s="23">
        <v>44425</v>
      </c>
      <c r="B5488" s="197" t="s">
        <v>438</v>
      </c>
      <c r="C5488" s="197">
        <v>-2</v>
      </c>
      <c r="D5488" s="197">
        <v>933</v>
      </c>
      <c r="E5488" s="197">
        <v>0</v>
      </c>
      <c r="F5488" s="197">
        <v>6</v>
      </c>
    </row>
    <row r="5489" spans="1:6" x14ac:dyDescent="0.35">
      <c r="A5489" s="23">
        <v>44425</v>
      </c>
      <c r="B5489" s="197" t="s">
        <v>448</v>
      </c>
      <c r="C5489" s="197"/>
      <c r="D5489" s="197"/>
      <c r="E5489" s="197">
        <v>0</v>
      </c>
      <c r="F5489" s="197">
        <v>6</v>
      </c>
    </row>
    <row r="5490" spans="1:6" s="197" customFormat="1" x14ac:dyDescent="0.35">
      <c r="A5490" s="23">
        <v>44426</v>
      </c>
      <c r="B5490" s="197" t="s">
        <v>462</v>
      </c>
      <c r="C5490" s="197">
        <v>16</v>
      </c>
      <c r="D5490" s="197">
        <v>15020</v>
      </c>
      <c r="E5490" s="197">
        <v>0</v>
      </c>
      <c r="F5490" s="197">
        <v>485</v>
      </c>
    </row>
    <row r="5491" spans="1:6" s="197" customFormat="1" x14ac:dyDescent="0.35">
      <c r="A5491" s="23">
        <v>44426</v>
      </c>
      <c r="B5491" s="197" t="s">
        <v>461</v>
      </c>
      <c r="C5491" s="197">
        <v>12</v>
      </c>
      <c r="D5491" s="197">
        <v>7023</v>
      </c>
      <c r="E5491" s="197">
        <v>2</v>
      </c>
      <c r="F5491" s="197">
        <v>301</v>
      </c>
    </row>
    <row r="5492" spans="1:6" s="197" customFormat="1" x14ac:dyDescent="0.35">
      <c r="A5492" s="23">
        <v>44426</v>
      </c>
      <c r="B5492" s="197" t="s">
        <v>460</v>
      </c>
      <c r="C5492" s="197">
        <v>228</v>
      </c>
      <c r="D5492" s="197">
        <v>70142</v>
      </c>
      <c r="E5492" s="197">
        <v>3</v>
      </c>
      <c r="F5492" s="197">
        <v>1765</v>
      </c>
    </row>
    <row r="5493" spans="1:6" s="197" customFormat="1" x14ac:dyDescent="0.35">
      <c r="A5493" s="23">
        <v>44426</v>
      </c>
      <c r="B5493" s="197" t="s">
        <v>459</v>
      </c>
      <c r="C5493" s="197">
        <v>9</v>
      </c>
      <c r="D5493" s="197">
        <v>1554</v>
      </c>
    </row>
    <row r="5494" spans="1:6" s="197" customFormat="1" x14ac:dyDescent="0.35">
      <c r="A5494" s="23">
        <v>44426</v>
      </c>
      <c r="B5494" s="197" t="s">
        <v>458</v>
      </c>
      <c r="C5494" s="197">
        <v>177</v>
      </c>
      <c r="D5494" s="197">
        <v>100883</v>
      </c>
      <c r="E5494" s="197">
        <v>0</v>
      </c>
      <c r="F5494" s="197">
        <v>2421</v>
      </c>
    </row>
    <row r="5495" spans="1:6" s="197" customFormat="1" x14ac:dyDescent="0.35">
      <c r="A5495" s="23">
        <v>44426</v>
      </c>
      <c r="B5495" s="197" t="s">
        <v>457</v>
      </c>
      <c r="C5495" s="197">
        <v>9</v>
      </c>
      <c r="D5495" s="197">
        <v>2719</v>
      </c>
      <c r="E5495" s="197">
        <v>0</v>
      </c>
      <c r="F5495" s="197">
        <v>114</v>
      </c>
    </row>
    <row r="5496" spans="1:6" s="197" customFormat="1" x14ac:dyDescent="0.35">
      <c r="A5496" s="23">
        <v>44426</v>
      </c>
      <c r="B5496" s="197" t="s">
        <v>456</v>
      </c>
      <c r="C5496" s="197">
        <v>158</v>
      </c>
      <c r="D5496" s="197">
        <v>55040</v>
      </c>
      <c r="E5496" s="197">
        <v>1</v>
      </c>
      <c r="F5496" s="197">
        <v>1550</v>
      </c>
    </row>
    <row r="5497" spans="1:6" s="197" customFormat="1" x14ac:dyDescent="0.35">
      <c r="A5497" s="23">
        <v>44426</v>
      </c>
      <c r="B5497" s="197" t="s">
        <v>455</v>
      </c>
      <c r="C5497" s="197">
        <v>14</v>
      </c>
      <c r="D5497" s="197">
        <v>9508</v>
      </c>
      <c r="E5497" s="197">
        <v>0</v>
      </c>
      <c r="F5497" s="197">
        <v>300</v>
      </c>
    </row>
    <row r="5498" spans="1:6" s="197" customFormat="1" x14ac:dyDescent="0.35">
      <c r="A5498" s="23">
        <v>44426</v>
      </c>
      <c r="B5498" s="197" t="s">
        <v>454</v>
      </c>
      <c r="C5498" s="197">
        <v>276</v>
      </c>
      <c r="D5498" s="197">
        <v>141020</v>
      </c>
      <c r="E5498" s="197">
        <v>0</v>
      </c>
      <c r="F5498" s="197">
        <v>3801</v>
      </c>
    </row>
    <row r="5499" spans="1:6" s="197" customFormat="1" x14ac:dyDescent="0.35">
      <c r="A5499" s="23">
        <v>44426</v>
      </c>
      <c r="B5499" s="197" t="s">
        <v>453</v>
      </c>
      <c r="C5499" s="197">
        <v>15</v>
      </c>
      <c r="D5499" s="197">
        <v>1775</v>
      </c>
    </row>
    <row r="5500" spans="1:6" s="197" customFormat="1" x14ac:dyDescent="0.35">
      <c r="A5500" s="23">
        <v>44426</v>
      </c>
      <c r="B5500" s="197" t="s">
        <v>452</v>
      </c>
      <c r="C5500" s="197">
        <v>106</v>
      </c>
      <c r="D5500" s="197">
        <v>57283</v>
      </c>
      <c r="E5500" s="197">
        <v>0</v>
      </c>
      <c r="F5500" s="197">
        <v>1818</v>
      </c>
    </row>
    <row r="5501" spans="1:6" s="197" customFormat="1" x14ac:dyDescent="0.35">
      <c r="A5501" s="23">
        <v>44426</v>
      </c>
      <c r="B5501" s="197" t="s">
        <v>451</v>
      </c>
      <c r="C5501" s="197">
        <v>106</v>
      </c>
      <c r="D5501" s="197">
        <v>51475</v>
      </c>
      <c r="E5501" s="197">
        <v>0</v>
      </c>
      <c r="F5501" s="197">
        <v>1462</v>
      </c>
    </row>
    <row r="5502" spans="1:6" s="197" customFormat="1" x14ac:dyDescent="0.35">
      <c r="A5502" s="23">
        <v>44426</v>
      </c>
      <c r="B5502" s="197" t="s">
        <v>450</v>
      </c>
      <c r="C5502" s="197">
        <v>158</v>
      </c>
      <c r="D5502" s="197">
        <v>96985</v>
      </c>
      <c r="E5502" s="197">
        <v>0</v>
      </c>
      <c r="F5502" s="197">
        <v>1863</v>
      </c>
    </row>
    <row r="5503" spans="1:6" s="197" customFormat="1" x14ac:dyDescent="0.35">
      <c r="A5503" s="23">
        <v>44426</v>
      </c>
      <c r="B5503" s="197" t="s">
        <v>449</v>
      </c>
      <c r="C5503" s="197">
        <v>158</v>
      </c>
      <c r="D5503" s="197">
        <v>80350</v>
      </c>
      <c r="E5503" s="197">
        <v>4</v>
      </c>
      <c r="F5503" s="197">
        <v>2272</v>
      </c>
    </row>
    <row r="5504" spans="1:6" s="197" customFormat="1" x14ac:dyDescent="0.35">
      <c r="A5504" s="23">
        <v>44426</v>
      </c>
      <c r="B5504" s="197" t="s">
        <v>438</v>
      </c>
      <c r="C5504" s="197">
        <v>10</v>
      </c>
      <c r="D5504" s="197">
        <v>943</v>
      </c>
      <c r="E5504" s="197">
        <v>0</v>
      </c>
      <c r="F5504" s="197">
        <v>6</v>
      </c>
    </row>
    <row r="5505" spans="1:6" s="197" customFormat="1" x14ac:dyDescent="0.35">
      <c r="A5505" s="23">
        <v>44426</v>
      </c>
      <c r="B5505" s="197" t="s">
        <v>448</v>
      </c>
      <c r="E5505" s="197">
        <v>0</v>
      </c>
      <c r="F5505" s="197">
        <v>6</v>
      </c>
    </row>
    <row r="5506" spans="1:6" x14ac:dyDescent="0.35">
      <c r="A5506" s="23">
        <v>44427</v>
      </c>
      <c r="B5506" s="27" t="s">
        <v>462</v>
      </c>
      <c r="C5506" s="27">
        <v>23</v>
      </c>
      <c r="D5506" s="27">
        <v>15043</v>
      </c>
      <c r="E5506" s="27">
        <v>0</v>
      </c>
      <c r="F5506" s="27">
        <v>485</v>
      </c>
    </row>
    <row r="5507" spans="1:6" x14ac:dyDescent="0.35">
      <c r="A5507" s="23">
        <v>44427</v>
      </c>
      <c r="B5507" s="27" t="s">
        <v>461</v>
      </c>
      <c r="C5507" s="27">
        <v>28</v>
      </c>
      <c r="D5507" s="27">
        <v>7051</v>
      </c>
      <c r="E5507" s="27">
        <v>0</v>
      </c>
      <c r="F5507" s="27">
        <v>301</v>
      </c>
    </row>
    <row r="5508" spans="1:6" x14ac:dyDescent="0.35">
      <c r="A5508" s="23">
        <v>44427</v>
      </c>
      <c r="B5508" s="27" t="s">
        <v>460</v>
      </c>
      <c r="C5508" s="27">
        <v>163</v>
      </c>
      <c r="D5508" s="27">
        <v>70305</v>
      </c>
      <c r="E5508" s="27">
        <v>1</v>
      </c>
      <c r="F5508" s="27">
        <v>1766</v>
      </c>
    </row>
    <row r="5509" spans="1:6" x14ac:dyDescent="0.35">
      <c r="A5509" s="23">
        <v>44427</v>
      </c>
      <c r="B5509" s="27" t="s">
        <v>459</v>
      </c>
      <c r="C5509" s="27">
        <v>17</v>
      </c>
      <c r="D5509" s="27">
        <v>1571</v>
      </c>
    </row>
    <row r="5510" spans="1:6" x14ac:dyDescent="0.35">
      <c r="A5510" s="23">
        <v>44427</v>
      </c>
      <c r="B5510" s="27" t="s">
        <v>458</v>
      </c>
      <c r="C5510" s="27">
        <v>146</v>
      </c>
      <c r="D5510" s="27">
        <v>101029</v>
      </c>
      <c r="E5510" s="27">
        <v>1</v>
      </c>
      <c r="F5510" s="27">
        <v>2422</v>
      </c>
    </row>
    <row r="5511" spans="1:6" x14ac:dyDescent="0.35">
      <c r="A5511" s="23">
        <v>44427</v>
      </c>
      <c r="B5511" s="27" t="s">
        <v>457</v>
      </c>
      <c r="C5511" s="27">
        <v>9</v>
      </c>
      <c r="D5511" s="27">
        <v>2728</v>
      </c>
      <c r="E5511" s="27">
        <v>0</v>
      </c>
      <c r="F5511" s="27">
        <v>114</v>
      </c>
    </row>
    <row r="5512" spans="1:6" x14ac:dyDescent="0.35">
      <c r="A5512" s="23">
        <v>44427</v>
      </c>
      <c r="B5512" s="27" t="s">
        <v>456</v>
      </c>
      <c r="C5512" s="27">
        <v>178</v>
      </c>
      <c r="D5512" s="27">
        <v>55218</v>
      </c>
      <c r="E5512" s="27">
        <v>1</v>
      </c>
      <c r="F5512" s="27">
        <v>1551</v>
      </c>
    </row>
    <row r="5513" spans="1:6" x14ac:dyDescent="0.35">
      <c r="A5513" s="23">
        <v>44427</v>
      </c>
      <c r="B5513" s="27" t="s">
        <v>455</v>
      </c>
      <c r="C5513" s="27">
        <v>17</v>
      </c>
      <c r="D5513" s="27">
        <v>9525</v>
      </c>
      <c r="E5513" s="27">
        <v>0</v>
      </c>
      <c r="F5513" s="27">
        <v>300</v>
      </c>
    </row>
    <row r="5514" spans="1:6" x14ac:dyDescent="0.35">
      <c r="A5514" s="23">
        <v>44427</v>
      </c>
      <c r="B5514" s="27" t="s">
        <v>454</v>
      </c>
      <c r="C5514" s="27">
        <v>236</v>
      </c>
      <c r="D5514" s="27">
        <v>141256</v>
      </c>
      <c r="E5514" s="27">
        <v>0</v>
      </c>
      <c r="F5514" s="27">
        <v>3801</v>
      </c>
    </row>
    <row r="5515" spans="1:6" x14ac:dyDescent="0.35">
      <c r="A5515" s="23">
        <v>44427</v>
      </c>
      <c r="B5515" s="27" t="s">
        <v>453</v>
      </c>
      <c r="C5515" s="27">
        <v>15</v>
      </c>
      <c r="D5515" s="27">
        <v>1790</v>
      </c>
    </row>
    <row r="5516" spans="1:6" x14ac:dyDescent="0.35">
      <c r="A5516" s="23">
        <v>44427</v>
      </c>
      <c r="B5516" s="27" t="s">
        <v>452</v>
      </c>
      <c r="C5516" s="27">
        <v>113</v>
      </c>
      <c r="D5516" s="27">
        <v>57396</v>
      </c>
      <c r="E5516" s="27">
        <v>0</v>
      </c>
      <c r="F5516" s="27">
        <v>1818</v>
      </c>
    </row>
    <row r="5517" spans="1:6" x14ac:dyDescent="0.35">
      <c r="A5517" s="23">
        <v>44427</v>
      </c>
      <c r="B5517" s="27" t="s">
        <v>451</v>
      </c>
      <c r="C5517" s="27">
        <v>105</v>
      </c>
      <c r="D5517" s="27">
        <v>51580</v>
      </c>
      <c r="E5517" s="27">
        <v>0</v>
      </c>
      <c r="F5517" s="27">
        <v>1462</v>
      </c>
    </row>
    <row r="5518" spans="1:6" x14ac:dyDescent="0.35">
      <c r="A5518" s="23">
        <v>44427</v>
      </c>
      <c r="B5518" s="27" t="s">
        <v>450</v>
      </c>
      <c r="C5518" s="27">
        <v>205</v>
      </c>
      <c r="D5518" s="27">
        <v>97190</v>
      </c>
      <c r="E5518" s="27">
        <v>0</v>
      </c>
      <c r="F5518" s="27">
        <v>1863</v>
      </c>
    </row>
    <row r="5519" spans="1:6" x14ac:dyDescent="0.35">
      <c r="A5519" s="23">
        <v>44427</v>
      </c>
      <c r="B5519" s="27" t="s">
        <v>449</v>
      </c>
      <c r="C5519" s="27">
        <v>138</v>
      </c>
      <c r="D5519" s="27">
        <v>80488</v>
      </c>
      <c r="E5519" s="27">
        <v>1</v>
      </c>
      <c r="F5519" s="27">
        <v>2273</v>
      </c>
    </row>
    <row r="5520" spans="1:6" x14ac:dyDescent="0.35">
      <c r="A5520" s="23">
        <v>44427</v>
      </c>
      <c r="B5520" s="27" t="s">
        <v>438</v>
      </c>
      <c r="C5520" s="27">
        <v>-20</v>
      </c>
      <c r="D5520" s="27">
        <v>923</v>
      </c>
      <c r="E5520" s="27">
        <v>0</v>
      </c>
      <c r="F5520" s="27">
        <v>6</v>
      </c>
    </row>
    <row r="5521" spans="1:6" x14ac:dyDescent="0.35">
      <c r="A5521" s="23">
        <v>44427</v>
      </c>
      <c r="B5521" s="27" t="s">
        <v>448</v>
      </c>
      <c r="E5521" s="27">
        <v>0</v>
      </c>
      <c r="F5521" s="27">
        <v>6</v>
      </c>
    </row>
    <row r="5522" spans="1:6" x14ac:dyDescent="0.35">
      <c r="A5522" s="23">
        <v>44428</v>
      </c>
      <c r="B5522" s="27" t="s">
        <v>462</v>
      </c>
      <c r="C5522" s="27">
        <v>27</v>
      </c>
      <c r="D5522" s="27">
        <v>15070</v>
      </c>
      <c r="E5522" s="27">
        <v>0</v>
      </c>
      <c r="F5522" s="27">
        <v>485</v>
      </c>
    </row>
    <row r="5523" spans="1:6" x14ac:dyDescent="0.35">
      <c r="A5523" s="23">
        <v>44428</v>
      </c>
      <c r="B5523" s="27" t="s">
        <v>461</v>
      </c>
      <c r="C5523" s="27">
        <v>20</v>
      </c>
      <c r="D5523" s="27">
        <v>7071</v>
      </c>
      <c r="E5523" s="27">
        <v>0</v>
      </c>
      <c r="F5523" s="27">
        <v>301</v>
      </c>
    </row>
    <row r="5524" spans="1:6" x14ac:dyDescent="0.35">
      <c r="A5524" s="23">
        <v>44428</v>
      </c>
      <c r="B5524" s="27" t="s">
        <v>460</v>
      </c>
      <c r="C5524" s="27">
        <v>129</v>
      </c>
      <c r="D5524" s="27">
        <v>70434</v>
      </c>
      <c r="E5524" s="27">
        <v>1</v>
      </c>
      <c r="F5524" s="27">
        <v>1767</v>
      </c>
    </row>
    <row r="5525" spans="1:6" x14ac:dyDescent="0.35">
      <c r="A5525" s="23">
        <v>44428</v>
      </c>
      <c r="B5525" s="27" t="s">
        <v>459</v>
      </c>
      <c r="C5525" s="27">
        <v>12</v>
      </c>
      <c r="D5525" s="27">
        <v>1583</v>
      </c>
    </row>
    <row r="5526" spans="1:6" x14ac:dyDescent="0.35">
      <c r="A5526" s="23">
        <v>44428</v>
      </c>
      <c r="B5526" s="27" t="s">
        <v>458</v>
      </c>
      <c r="C5526" s="27">
        <v>163</v>
      </c>
      <c r="D5526" s="27">
        <v>101192</v>
      </c>
      <c r="E5526" s="27">
        <v>0</v>
      </c>
      <c r="F5526" s="27">
        <v>2422</v>
      </c>
    </row>
    <row r="5527" spans="1:6" x14ac:dyDescent="0.35">
      <c r="A5527" s="23">
        <v>44428</v>
      </c>
      <c r="B5527" s="27" t="s">
        <v>457</v>
      </c>
      <c r="C5527" s="27">
        <v>6</v>
      </c>
      <c r="D5527" s="27">
        <v>2734</v>
      </c>
      <c r="E5527" s="27">
        <v>0</v>
      </c>
      <c r="F5527" s="27">
        <v>114</v>
      </c>
    </row>
    <row r="5528" spans="1:6" x14ac:dyDescent="0.35">
      <c r="A5528" s="23">
        <v>44428</v>
      </c>
      <c r="B5528" s="27" t="s">
        <v>456</v>
      </c>
      <c r="C5528" s="27">
        <v>169</v>
      </c>
      <c r="D5528" s="27">
        <v>55387</v>
      </c>
      <c r="E5528" s="27">
        <v>0</v>
      </c>
      <c r="F5528" s="27">
        <v>1551</v>
      </c>
    </row>
    <row r="5529" spans="1:6" x14ac:dyDescent="0.35">
      <c r="A5529" s="23">
        <v>44428</v>
      </c>
      <c r="B5529" s="27" t="s">
        <v>455</v>
      </c>
      <c r="C5529" s="27">
        <v>29</v>
      </c>
      <c r="D5529" s="27">
        <v>9554</v>
      </c>
      <c r="E5529" s="27">
        <v>0</v>
      </c>
      <c r="F5529" s="27">
        <v>300</v>
      </c>
    </row>
    <row r="5530" spans="1:6" x14ac:dyDescent="0.35">
      <c r="A5530" s="23">
        <v>44428</v>
      </c>
      <c r="B5530" s="27" t="s">
        <v>454</v>
      </c>
      <c r="C5530" s="27">
        <v>286</v>
      </c>
      <c r="D5530" s="27">
        <v>141542</v>
      </c>
      <c r="E5530" s="27">
        <v>2</v>
      </c>
      <c r="F5530" s="27">
        <v>3803</v>
      </c>
    </row>
    <row r="5531" spans="1:6" x14ac:dyDescent="0.35">
      <c r="A5531" s="23">
        <v>44428</v>
      </c>
      <c r="B5531" s="27" t="s">
        <v>453</v>
      </c>
      <c r="C5531" s="27">
        <v>10</v>
      </c>
      <c r="D5531" s="27">
        <v>1800</v>
      </c>
    </row>
    <row r="5532" spans="1:6" x14ac:dyDescent="0.35">
      <c r="A5532" s="23">
        <v>44428</v>
      </c>
      <c r="B5532" s="27" t="s">
        <v>452</v>
      </c>
      <c r="C5532" s="27">
        <v>130</v>
      </c>
      <c r="D5532" s="27">
        <v>57526</v>
      </c>
      <c r="E5532" s="27">
        <v>0</v>
      </c>
      <c r="F5532" s="27">
        <v>1818</v>
      </c>
    </row>
    <row r="5533" spans="1:6" x14ac:dyDescent="0.35">
      <c r="A5533" s="23">
        <v>44428</v>
      </c>
      <c r="B5533" s="27" t="s">
        <v>451</v>
      </c>
      <c r="C5533" s="27">
        <v>121</v>
      </c>
      <c r="D5533" s="27">
        <v>51701</v>
      </c>
      <c r="E5533" s="27">
        <v>2</v>
      </c>
      <c r="F5533" s="27">
        <v>1464</v>
      </c>
    </row>
    <row r="5534" spans="1:6" x14ac:dyDescent="0.35">
      <c r="A5534" s="23">
        <v>44428</v>
      </c>
      <c r="B5534" s="27" t="s">
        <v>450</v>
      </c>
      <c r="C5534" s="27">
        <v>206</v>
      </c>
      <c r="D5534" s="27">
        <v>97396</v>
      </c>
      <c r="E5534" s="27">
        <v>1</v>
      </c>
      <c r="F5534" s="27">
        <v>1864</v>
      </c>
    </row>
    <row r="5535" spans="1:6" x14ac:dyDescent="0.35">
      <c r="A5535" s="23">
        <v>44428</v>
      </c>
      <c r="B5535" s="27" t="s">
        <v>449</v>
      </c>
      <c r="C5535" s="27">
        <v>148</v>
      </c>
      <c r="D5535" s="27">
        <v>80636</v>
      </c>
      <c r="E5535" s="27">
        <v>0</v>
      </c>
      <c r="F5535" s="27">
        <v>2273</v>
      </c>
    </row>
    <row r="5536" spans="1:6" x14ac:dyDescent="0.35">
      <c r="A5536" s="23">
        <v>44428</v>
      </c>
      <c r="B5536" s="27" t="s">
        <v>438</v>
      </c>
      <c r="C5536" s="27">
        <v>3</v>
      </c>
      <c r="D5536" s="27">
        <v>926</v>
      </c>
      <c r="E5536" s="27">
        <v>0</v>
      </c>
      <c r="F5536" s="27">
        <v>6</v>
      </c>
    </row>
    <row r="5537" spans="1:6" x14ac:dyDescent="0.35">
      <c r="A5537" s="23">
        <v>44428</v>
      </c>
      <c r="B5537" s="27" t="s">
        <v>448</v>
      </c>
      <c r="E5537" s="27">
        <v>0</v>
      </c>
      <c r="F5537" s="27">
        <v>6</v>
      </c>
    </row>
    <row r="5538" spans="1:6" x14ac:dyDescent="0.35">
      <c r="A5538" s="23">
        <v>44431</v>
      </c>
      <c r="B5538" s="208" t="s">
        <v>462</v>
      </c>
      <c r="C5538" s="208">
        <v>94</v>
      </c>
      <c r="D5538" s="208">
        <v>15164</v>
      </c>
      <c r="E5538" s="208">
        <v>1</v>
      </c>
      <c r="F5538" s="208">
        <v>486</v>
      </c>
    </row>
    <row r="5539" spans="1:6" x14ac:dyDescent="0.35">
      <c r="A5539" s="23">
        <v>44431</v>
      </c>
      <c r="B5539" s="208" t="s">
        <v>461</v>
      </c>
      <c r="C5539" s="208">
        <v>87</v>
      </c>
      <c r="D5539" s="208">
        <v>7158</v>
      </c>
      <c r="E5539" s="208">
        <v>0</v>
      </c>
      <c r="F5539" s="208">
        <v>301</v>
      </c>
    </row>
    <row r="5540" spans="1:6" x14ac:dyDescent="0.35">
      <c r="A5540" s="23">
        <v>44431</v>
      </c>
      <c r="B5540" s="208" t="s">
        <v>460</v>
      </c>
      <c r="C5540" s="208">
        <v>328</v>
      </c>
      <c r="D5540" s="208">
        <v>70762</v>
      </c>
      <c r="E5540" s="208">
        <v>1</v>
      </c>
      <c r="F5540" s="208">
        <v>1768</v>
      </c>
    </row>
    <row r="5541" spans="1:6" x14ac:dyDescent="0.35">
      <c r="A5541" s="23">
        <v>44431</v>
      </c>
      <c r="B5541" s="208" t="s">
        <v>459</v>
      </c>
      <c r="C5541" s="208">
        <v>35</v>
      </c>
      <c r="D5541" s="208">
        <v>1618</v>
      </c>
      <c r="E5541" s="208"/>
      <c r="F5541" s="208"/>
    </row>
    <row r="5542" spans="1:6" x14ac:dyDescent="0.35">
      <c r="A5542" s="23">
        <v>44431</v>
      </c>
      <c r="B5542" s="208" t="s">
        <v>458</v>
      </c>
      <c r="C5542" s="208">
        <v>370</v>
      </c>
      <c r="D5542" s="208">
        <v>101562</v>
      </c>
      <c r="E5542" s="208">
        <v>0</v>
      </c>
      <c r="F5542" s="208">
        <v>2422</v>
      </c>
    </row>
    <row r="5543" spans="1:6" x14ac:dyDescent="0.35">
      <c r="A5543" s="23">
        <v>44431</v>
      </c>
      <c r="B5543" s="208" t="s">
        <v>457</v>
      </c>
      <c r="C5543" s="208">
        <v>21</v>
      </c>
      <c r="D5543" s="208">
        <v>2755</v>
      </c>
      <c r="E5543" s="208">
        <v>0</v>
      </c>
      <c r="F5543" s="208">
        <v>114</v>
      </c>
    </row>
    <row r="5544" spans="1:6" x14ac:dyDescent="0.35">
      <c r="A5544" s="23">
        <v>44431</v>
      </c>
      <c r="B5544" s="208" t="s">
        <v>456</v>
      </c>
      <c r="C5544" s="208">
        <v>394</v>
      </c>
      <c r="D5544" s="208">
        <v>55781</v>
      </c>
      <c r="E5544" s="208">
        <v>1</v>
      </c>
      <c r="F5544" s="208">
        <v>1552</v>
      </c>
    </row>
    <row r="5545" spans="1:6" x14ac:dyDescent="0.35">
      <c r="A5545" s="23">
        <v>44431</v>
      </c>
      <c r="B5545" s="208" t="s">
        <v>455</v>
      </c>
      <c r="C5545" s="208">
        <v>66</v>
      </c>
      <c r="D5545" s="208">
        <v>9620</v>
      </c>
      <c r="E5545" s="208">
        <v>0</v>
      </c>
      <c r="F5545" s="208">
        <v>300</v>
      </c>
    </row>
    <row r="5546" spans="1:6" x14ac:dyDescent="0.35">
      <c r="A5546" s="23">
        <v>44431</v>
      </c>
      <c r="B5546" s="208" t="s">
        <v>454</v>
      </c>
      <c r="C5546" s="208">
        <v>667</v>
      </c>
      <c r="D5546" s="208">
        <v>142209</v>
      </c>
      <c r="E5546" s="208">
        <v>1</v>
      </c>
      <c r="F5546" s="208">
        <v>3804</v>
      </c>
    </row>
    <row r="5547" spans="1:6" x14ac:dyDescent="0.35">
      <c r="A5547" s="23">
        <v>44431</v>
      </c>
      <c r="B5547" s="208" t="s">
        <v>453</v>
      </c>
      <c r="C5547" s="208">
        <v>20</v>
      </c>
      <c r="D5547" s="208">
        <v>1820</v>
      </c>
      <c r="E5547" s="208"/>
      <c r="F5547" s="208"/>
    </row>
    <row r="5548" spans="1:6" x14ac:dyDescent="0.35">
      <c r="A5548" s="23">
        <v>44431</v>
      </c>
      <c r="B5548" s="208" t="s">
        <v>452</v>
      </c>
      <c r="C5548" s="208">
        <v>243</v>
      </c>
      <c r="D5548" s="208">
        <v>57769</v>
      </c>
      <c r="E5548" s="208">
        <v>0</v>
      </c>
      <c r="F5548" s="208">
        <v>1818</v>
      </c>
    </row>
    <row r="5549" spans="1:6" x14ac:dyDescent="0.35">
      <c r="A5549" s="23">
        <v>44431</v>
      </c>
      <c r="B5549" s="208" t="s">
        <v>451</v>
      </c>
      <c r="C5549" s="208">
        <v>242</v>
      </c>
      <c r="D5549" s="208">
        <v>51943</v>
      </c>
      <c r="E5549" s="208">
        <v>0</v>
      </c>
      <c r="F5549" s="208">
        <v>1464</v>
      </c>
    </row>
    <row r="5550" spans="1:6" x14ac:dyDescent="0.35">
      <c r="A5550" s="23">
        <v>44431</v>
      </c>
      <c r="B5550" s="208" t="s">
        <v>450</v>
      </c>
      <c r="C5550" s="208">
        <v>396</v>
      </c>
      <c r="D5550" s="208">
        <v>97792</v>
      </c>
      <c r="E5550" s="208">
        <v>0</v>
      </c>
      <c r="F5550" s="208">
        <v>1864</v>
      </c>
    </row>
    <row r="5551" spans="1:6" x14ac:dyDescent="0.35">
      <c r="A5551" s="23">
        <v>44431</v>
      </c>
      <c r="B5551" s="208" t="s">
        <v>449</v>
      </c>
      <c r="C5551" s="208">
        <v>362</v>
      </c>
      <c r="D5551" s="208">
        <v>80998</v>
      </c>
      <c r="E5551" s="208">
        <v>0</v>
      </c>
      <c r="F5551" s="208">
        <v>2273</v>
      </c>
    </row>
    <row r="5552" spans="1:6" x14ac:dyDescent="0.35">
      <c r="A5552" s="23">
        <v>44431</v>
      </c>
      <c r="B5552" s="208" t="s">
        <v>438</v>
      </c>
      <c r="C5552" s="208">
        <v>10</v>
      </c>
      <c r="D5552" s="208">
        <v>936</v>
      </c>
      <c r="E5552" s="208">
        <v>0</v>
      </c>
      <c r="F5552" s="208">
        <v>6</v>
      </c>
    </row>
    <row r="5553" spans="1:6" x14ac:dyDescent="0.35">
      <c r="A5553" s="23">
        <v>44431</v>
      </c>
      <c r="B5553" s="208" t="s">
        <v>448</v>
      </c>
      <c r="C5553" s="208"/>
      <c r="D5553" s="208"/>
      <c r="E5553" s="208">
        <v>0</v>
      </c>
      <c r="F5553" s="208">
        <v>6</v>
      </c>
    </row>
    <row r="5554" spans="1:6" s="208" customFormat="1" x14ac:dyDescent="0.35">
      <c r="A5554" s="23">
        <v>44432</v>
      </c>
      <c r="B5554" s="208" t="s">
        <v>462</v>
      </c>
      <c r="C5554" s="208">
        <v>43</v>
      </c>
      <c r="D5554" s="208">
        <v>15207</v>
      </c>
      <c r="E5554" s="208">
        <v>0</v>
      </c>
      <c r="F5554" s="208">
        <v>486</v>
      </c>
    </row>
    <row r="5555" spans="1:6" s="208" customFormat="1" x14ac:dyDescent="0.35">
      <c r="A5555" s="23">
        <v>44432</v>
      </c>
      <c r="B5555" s="208" t="s">
        <v>461</v>
      </c>
      <c r="C5555" s="208">
        <v>19</v>
      </c>
      <c r="D5555" s="208">
        <v>7177</v>
      </c>
      <c r="E5555" s="208">
        <v>1</v>
      </c>
      <c r="F5555" s="208">
        <v>302</v>
      </c>
    </row>
    <row r="5556" spans="1:6" s="208" customFormat="1" x14ac:dyDescent="0.35">
      <c r="A5556" s="23">
        <v>44432</v>
      </c>
      <c r="B5556" s="208" t="s">
        <v>460</v>
      </c>
      <c r="C5556" s="208">
        <v>143</v>
      </c>
      <c r="D5556" s="208">
        <v>70905</v>
      </c>
      <c r="E5556" s="208">
        <v>3</v>
      </c>
      <c r="F5556" s="208">
        <v>1771</v>
      </c>
    </row>
    <row r="5557" spans="1:6" s="208" customFormat="1" x14ac:dyDescent="0.35">
      <c r="A5557" s="23">
        <v>44432</v>
      </c>
      <c r="B5557" s="208" t="s">
        <v>459</v>
      </c>
      <c r="C5557" s="208">
        <v>3</v>
      </c>
      <c r="D5557" s="208">
        <v>1621</v>
      </c>
    </row>
    <row r="5558" spans="1:6" s="208" customFormat="1" x14ac:dyDescent="0.35">
      <c r="A5558" s="23">
        <v>44432</v>
      </c>
      <c r="B5558" s="208" t="s">
        <v>458</v>
      </c>
      <c r="C5558" s="208">
        <v>139</v>
      </c>
      <c r="D5558" s="208">
        <v>101701</v>
      </c>
      <c r="E5558" s="208">
        <v>2</v>
      </c>
      <c r="F5558" s="208">
        <v>2424</v>
      </c>
    </row>
    <row r="5559" spans="1:6" s="208" customFormat="1" x14ac:dyDescent="0.35">
      <c r="A5559" s="23">
        <v>44432</v>
      </c>
      <c r="B5559" s="208" t="s">
        <v>457</v>
      </c>
      <c r="C5559" s="208">
        <v>1</v>
      </c>
      <c r="D5559" s="208">
        <v>2756</v>
      </c>
      <c r="E5559" s="208">
        <v>0</v>
      </c>
      <c r="F5559" s="208">
        <v>114</v>
      </c>
    </row>
    <row r="5560" spans="1:6" s="208" customFormat="1" x14ac:dyDescent="0.35">
      <c r="A5560" s="23">
        <v>44432</v>
      </c>
      <c r="B5560" s="208" t="s">
        <v>456</v>
      </c>
      <c r="C5560" s="208">
        <v>144</v>
      </c>
      <c r="D5560" s="208">
        <v>55925</v>
      </c>
      <c r="E5560" s="208">
        <v>1</v>
      </c>
      <c r="F5560" s="208">
        <v>1553</v>
      </c>
    </row>
    <row r="5561" spans="1:6" s="208" customFormat="1" x14ac:dyDescent="0.35">
      <c r="A5561" s="23">
        <v>44432</v>
      </c>
      <c r="B5561" s="208" t="s">
        <v>455</v>
      </c>
      <c r="C5561" s="208">
        <v>12</v>
      </c>
      <c r="D5561" s="208">
        <v>9632</v>
      </c>
      <c r="E5561" s="208">
        <v>1</v>
      </c>
      <c r="F5561" s="208">
        <v>301</v>
      </c>
    </row>
    <row r="5562" spans="1:6" s="208" customFormat="1" x14ac:dyDescent="0.35">
      <c r="A5562" s="23">
        <v>44432</v>
      </c>
      <c r="B5562" s="208" t="s">
        <v>454</v>
      </c>
      <c r="C5562" s="208">
        <v>245</v>
      </c>
      <c r="D5562" s="208">
        <v>142454</v>
      </c>
      <c r="E5562" s="208">
        <v>4</v>
      </c>
      <c r="F5562" s="208">
        <v>3808</v>
      </c>
    </row>
    <row r="5563" spans="1:6" s="208" customFormat="1" x14ac:dyDescent="0.35">
      <c r="A5563" s="23">
        <v>44432</v>
      </c>
      <c r="B5563" s="208" t="s">
        <v>453</v>
      </c>
      <c r="C5563" s="208">
        <v>1</v>
      </c>
      <c r="D5563" s="208">
        <v>1821</v>
      </c>
    </row>
    <row r="5564" spans="1:6" s="208" customFormat="1" x14ac:dyDescent="0.35">
      <c r="A5564" s="23">
        <v>44432</v>
      </c>
      <c r="B5564" s="208" t="s">
        <v>452</v>
      </c>
      <c r="C5564" s="208">
        <v>107</v>
      </c>
      <c r="D5564" s="208">
        <v>57876</v>
      </c>
      <c r="E5564" s="208">
        <v>0</v>
      </c>
      <c r="F5564" s="208">
        <v>1818</v>
      </c>
    </row>
    <row r="5565" spans="1:6" s="208" customFormat="1" x14ac:dyDescent="0.35">
      <c r="A5565" s="23">
        <v>44432</v>
      </c>
      <c r="B5565" s="208" t="s">
        <v>451</v>
      </c>
      <c r="C5565" s="208">
        <v>122</v>
      </c>
      <c r="D5565" s="208">
        <v>52065</v>
      </c>
      <c r="E5565" s="208">
        <v>1</v>
      </c>
      <c r="F5565" s="208">
        <v>1465</v>
      </c>
    </row>
    <row r="5566" spans="1:6" s="208" customFormat="1" x14ac:dyDescent="0.35">
      <c r="A5566" s="23">
        <v>44432</v>
      </c>
      <c r="B5566" s="208" t="s">
        <v>450</v>
      </c>
      <c r="C5566" s="208">
        <v>130</v>
      </c>
      <c r="D5566" s="208">
        <v>97922</v>
      </c>
      <c r="E5566" s="208">
        <v>1</v>
      </c>
      <c r="F5566" s="208">
        <v>1865</v>
      </c>
    </row>
    <row r="5567" spans="1:6" s="208" customFormat="1" x14ac:dyDescent="0.35">
      <c r="A5567" s="23">
        <v>44432</v>
      </c>
      <c r="B5567" s="208" t="s">
        <v>449</v>
      </c>
      <c r="C5567" s="208">
        <v>179</v>
      </c>
      <c r="D5567" s="208">
        <v>81177</v>
      </c>
      <c r="E5567" s="208">
        <v>2</v>
      </c>
      <c r="F5567" s="208">
        <v>2275</v>
      </c>
    </row>
    <row r="5568" spans="1:6" s="208" customFormat="1" x14ac:dyDescent="0.35">
      <c r="A5568" s="23">
        <v>44432</v>
      </c>
      <c r="B5568" s="208" t="s">
        <v>438</v>
      </c>
      <c r="C5568" s="208">
        <v>2</v>
      </c>
      <c r="D5568" s="208">
        <v>938</v>
      </c>
      <c r="E5568" s="208">
        <v>0</v>
      </c>
      <c r="F5568" s="208">
        <v>6</v>
      </c>
    </row>
    <row r="5569" spans="1:6" s="208" customFormat="1" x14ac:dyDescent="0.35">
      <c r="A5569" s="23">
        <v>44432</v>
      </c>
      <c r="B5569" s="208" t="s">
        <v>448</v>
      </c>
      <c r="E5569" s="208">
        <v>0</v>
      </c>
      <c r="F5569" s="208">
        <v>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S596"/>
  <sheetViews>
    <sheetView zoomScale="70" zoomScaleNormal="70" workbookViewId="0">
      <pane ySplit="1" topLeftCell="A572" activePane="bottomLeft" state="frozen"/>
      <selection activeCell="F21" sqref="F21:G34"/>
      <selection pane="bottomLeft" activeCell="A598" sqref="A598"/>
    </sheetView>
  </sheetViews>
  <sheetFormatPr defaultColWidth="9.453125" defaultRowHeight="14.5" x14ac:dyDescent="0.35"/>
  <cols>
    <col min="1" max="1" width="13.81640625" style="65" bestFit="1" customWidth="1"/>
    <col min="2" max="2" width="12" style="66" bestFit="1" customWidth="1"/>
    <col min="3" max="3" width="11.1796875" style="66" bestFit="1" customWidth="1"/>
    <col min="4" max="4" width="26.54296875" style="65" customWidth="1"/>
    <col min="5" max="5" width="17.6328125" style="65" bestFit="1" customWidth="1"/>
    <col min="6" max="6" width="24.81640625" style="65" bestFit="1" customWidth="1"/>
    <col min="7" max="7" width="49.90625" style="65" bestFit="1" customWidth="1"/>
    <col min="8" max="8" width="29.81640625" style="65" bestFit="1" customWidth="1"/>
    <col min="9" max="9" width="12.81640625" style="65" bestFit="1" customWidth="1"/>
    <col min="10" max="10" width="24.1796875" style="65" bestFit="1" customWidth="1"/>
    <col min="11" max="11" width="31.36328125" style="65" bestFit="1" customWidth="1"/>
    <col min="12" max="12" width="29.81640625" style="65" bestFit="1" customWidth="1"/>
    <col min="13" max="13" width="27.08984375" style="65" bestFit="1" customWidth="1"/>
    <col min="14" max="14" width="19.54296875" style="65" bestFit="1" customWidth="1"/>
    <col min="15" max="15" width="9.453125" style="65"/>
    <col min="16" max="17" width="1.1796875" style="65" bestFit="1" customWidth="1"/>
    <col min="18" max="18" width="18.6328125" style="65" bestFit="1" customWidth="1"/>
    <col min="19" max="16384" width="9.45312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5">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5">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5">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5">
      <c r="A465" s="115">
        <v>44378</v>
      </c>
      <c r="B465" s="115">
        <f t="shared" si="42"/>
        <v>44360</v>
      </c>
      <c r="C465" s="115">
        <f t="shared" si="43"/>
        <v>44373</v>
      </c>
      <c r="D465" s="177" t="s">
        <v>478</v>
      </c>
      <c r="E465" s="177"/>
      <c r="F465" s="177"/>
      <c r="G465" s="177"/>
      <c r="H465" s="177"/>
      <c r="I465" s="177"/>
      <c r="J465" s="177"/>
      <c r="K465" s="177"/>
      <c r="L465" s="177"/>
      <c r="M465" s="177"/>
    </row>
    <row r="466" spans="1:14" x14ac:dyDescent="0.35">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5">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5">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5">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5">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5">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5">
      <c r="A472" s="115">
        <v>44378</v>
      </c>
      <c r="B472" s="115">
        <f t="shared" si="42"/>
        <v>44360</v>
      </c>
      <c r="C472" s="115">
        <f t="shared" si="43"/>
        <v>44373</v>
      </c>
      <c r="D472" s="177" t="s">
        <v>471</v>
      </c>
      <c r="E472" s="177"/>
      <c r="F472" s="177"/>
      <c r="G472" s="177"/>
      <c r="H472" s="177"/>
      <c r="I472" s="177"/>
      <c r="J472" s="177"/>
      <c r="K472" s="177"/>
      <c r="L472" s="177"/>
      <c r="M472" s="177"/>
    </row>
    <row r="473" spans="1:14" x14ac:dyDescent="0.35">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5">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5">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5">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5">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5">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5">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5">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5">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5">
      <c r="A482" s="115">
        <v>44385</v>
      </c>
      <c r="B482" s="115">
        <f t="shared" si="44"/>
        <v>44367</v>
      </c>
      <c r="C482" s="115">
        <f t="shared" si="45"/>
        <v>44380</v>
      </c>
      <c r="D482" s="177" t="s">
        <v>478</v>
      </c>
      <c r="E482" s="177"/>
      <c r="F482" s="177"/>
      <c r="G482" s="177"/>
      <c r="H482" s="177"/>
      <c r="I482" s="177"/>
      <c r="J482" s="177"/>
      <c r="K482" s="177"/>
      <c r="L482" s="177"/>
      <c r="M482" s="177"/>
    </row>
    <row r="483" spans="1:17" x14ac:dyDescent="0.35">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1074</v>
      </c>
      <c r="Q483" s="65" t="s">
        <v>1074</v>
      </c>
    </row>
    <row r="484" spans="1:17" x14ac:dyDescent="0.35">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5">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5">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5">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5">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5">
      <c r="A489" s="115">
        <v>44385</v>
      </c>
      <c r="B489" s="115">
        <f t="shared" si="44"/>
        <v>44367</v>
      </c>
      <c r="C489" s="115">
        <f t="shared" si="45"/>
        <v>44380</v>
      </c>
      <c r="D489" s="177" t="s">
        <v>471</v>
      </c>
      <c r="E489" s="177"/>
      <c r="F489" s="177"/>
      <c r="G489" s="177"/>
      <c r="H489" s="177"/>
      <c r="I489" s="177"/>
      <c r="J489" s="177"/>
      <c r="K489" s="177"/>
      <c r="L489" s="177"/>
      <c r="M489" s="177"/>
    </row>
    <row r="490" spans="1:17" x14ac:dyDescent="0.35">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5">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5">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5">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5">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5">
      <c r="A495" s="115">
        <v>44392</v>
      </c>
      <c r="B495" s="115">
        <f>A495-18</f>
        <v>44374</v>
      </c>
      <c r="C495" s="115">
        <f t="shared" si="45"/>
        <v>44387</v>
      </c>
      <c r="D495" s="197" t="s">
        <v>37</v>
      </c>
      <c r="E495" s="197">
        <v>665296</v>
      </c>
      <c r="F495" s="197">
        <v>1350</v>
      </c>
      <c r="G495" s="197">
        <v>1.4</v>
      </c>
      <c r="H495" s="197" t="s">
        <v>482</v>
      </c>
      <c r="I495" s="197">
        <v>24144968</v>
      </c>
      <c r="J495" s="197">
        <v>320711</v>
      </c>
      <c r="K495" s="197">
        <v>1632</v>
      </c>
      <c r="L495" s="172">
        <v>5.1000000000000004E-3</v>
      </c>
      <c r="M495" s="197" t="s">
        <v>482</v>
      </c>
      <c r="N495" s="65">
        <v>45</v>
      </c>
    </row>
    <row r="496" spans="1:17" x14ac:dyDescent="0.35">
      <c r="A496" s="115">
        <v>44392</v>
      </c>
      <c r="B496" s="115">
        <f t="shared" ref="B496:B511" si="46">A496-18</f>
        <v>44374</v>
      </c>
      <c r="C496" s="115">
        <f t="shared" ref="C496:C512" si="47">A496-5</f>
        <v>44387</v>
      </c>
      <c r="D496" s="197" t="s">
        <v>481</v>
      </c>
      <c r="E496" s="197">
        <v>14009</v>
      </c>
      <c r="F496" s="197">
        <v>57</v>
      </c>
      <c r="G496" s="197">
        <v>1.9</v>
      </c>
      <c r="H496" s="197" t="s">
        <v>482</v>
      </c>
      <c r="I496" s="197">
        <v>423050</v>
      </c>
      <c r="J496" s="197">
        <v>6197</v>
      </c>
      <c r="K496" s="197">
        <v>65</v>
      </c>
      <c r="L496" s="172">
        <v>1.0500000000000001E-2</v>
      </c>
      <c r="M496" s="197" t="s">
        <v>482</v>
      </c>
      <c r="N496" s="65">
        <v>1</v>
      </c>
    </row>
    <row r="497" spans="1:17" x14ac:dyDescent="0.35">
      <c r="A497" s="115">
        <v>44392</v>
      </c>
      <c r="B497" s="115">
        <f t="shared" si="46"/>
        <v>44374</v>
      </c>
      <c r="C497" s="115">
        <f t="shared" si="47"/>
        <v>44387</v>
      </c>
      <c r="D497" s="197" t="s">
        <v>480</v>
      </c>
      <c r="E497" s="197">
        <v>6585</v>
      </c>
      <c r="F497" s="197">
        <v>30</v>
      </c>
      <c r="G497" s="197">
        <v>1.7</v>
      </c>
      <c r="H497" s="197" t="s">
        <v>482</v>
      </c>
      <c r="I497" s="197">
        <v>419893</v>
      </c>
      <c r="J497" s="197">
        <v>5520</v>
      </c>
      <c r="K497" s="197">
        <v>38</v>
      </c>
      <c r="L497" s="172">
        <v>6.8999999999999999E-3</v>
      </c>
      <c r="M497" s="197" t="s">
        <v>482</v>
      </c>
      <c r="N497" s="65">
        <v>0</v>
      </c>
    </row>
    <row r="498" spans="1:17" x14ac:dyDescent="0.35">
      <c r="A498" s="115">
        <v>44392</v>
      </c>
      <c r="B498" s="115">
        <f t="shared" si="46"/>
        <v>44374</v>
      </c>
      <c r="C498" s="115">
        <f t="shared" si="47"/>
        <v>44387</v>
      </c>
      <c r="D498" s="197" t="s">
        <v>479</v>
      </c>
      <c r="E498" s="197">
        <v>67074</v>
      </c>
      <c r="F498" s="197">
        <v>131</v>
      </c>
      <c r="G498" s="197">
        <v>1.6</v>
      </c>
      <c r="H498" s="197" t="s">
        <v>482</v>
      </c>
      <c r="I498" s="197">
        <v>1406440</v>
      </c>
      <c r="J498" s="197">
        <v>18299</v>
      </c>
      <c r="K498" s="197">
        <v>150</v>
      </c>
      <c r="L498" s="172">
        <v>8.2000000000000007E-3</v>
      </c>
      <c r="M498" s="197" t="s">
        <v>482</v>
      </c>
      <c r="N498" s="65">
        <v>8</v>
      </c>
    </row>
    <row r="499" spans="1:17" x14ac:dyDescent="0.35">
      <c r="A499" s="115">
        <v>44392</v>
      </c>
      <c r="B499" s="115">
        <f t="shared" si="46"/>
        <v>44374</v>
      </c>
      <c r="C499" s="115">
        <f t="shared" si="47"/>
        <v>44387</v>
      </c>
      <c r="D499" s="197" t="s">
        <v>478</v>
      </c>
      <c r="E499" s="197"/>
      <c r="F499" s="197"/>
      <c r="G499" s="197"/>
      <c r="H499" s="197"/>
      <c r="I499" s="197"/>
      <c r="J499" s="197"/>
      <c r="K499" s="197"/>
      <c r="L499" s="197"/>
      <c r="M499" s="197"/>
    </row>
    <row r="500" spans="1:17" x14ac:dyDescent="0.35">
      <c r="A500" s="115">
        <v>44392</v>
      </c>
      <c r="B500" s="115">
        <f t="shared" si="46"/>
        <v>44374</v>
      </c>
      <c r="C500" s="115">
        <f t="shared" si="47"/>
        <v>44387</v>
      </c>
      <c r="D500" s="197" t="s">
        <v>477</v>
      </c>
      <c r="E500" s="197">
        <v>2945</v>
      </c>
      <c r="F500" s="197">
        <v>6</v>
      </c>
      <c r="G500" s="197">
        <v>1.5</v>
      </c>
      <c r="H500" s="197" t="s">
        <v>482</v>
      </c>
      <c r="I500" s="197">
        <v>84622</v>
      </c>
      <c r="J500" s="197">
        <v>1024</v>
      </c>
      <c r="K500" s="197">
        <v>7</v>
      </c>
      <c r="L500" s="172">
        <v>6.7999999999999996E-3</v>
      </c>
      <c r="M500" s="197" t="s">
        <v>482</v>
      </c>
      <c r="N500" s="65">
        <v>0</v>
      </c>
      <c r="P500" s="65" t="s">
        <v>1074</v>
      </c>
      <c r="Q500" s="65" t="s">
        <v>1074</v>
      </c>
    </row>
    <row r="501" spans="1:17" x14ac:dyDescent="0.35">
      <c r="A501" s="115">
        <v>44392</v>
      </c>
      <c r="B501" s="115">
        <f t="shared" si="46"/>
        <v>44374</v>
      </c>
      <c r="C501" s="115">
        <f t="shared" si="47"/>
        <v>44387</v>
      </c>
      <c r="D501" s="197" t="s">
        <v>476</v>
      </c>
      <c r="E501" s="197">
        <v>98135</v>
      </c>
      <c r="F501" s="197">
        <v>156</v>
      </c>
      <c r="G501" s="197">
        <v>1.4</v>
      </c>
      <c r="H501" s="197" t="s">
        <v>482</v>
      </c>
      <c r="I501" s="197">
        <v>2360445</v>
      </c>
      <c r="J501" s="197">
        <v>29521</v>
      </c>
      <c r="K501" s="197">
        <v>187</v>
      </c>
      <c r="L501" s="172">
        <v>6.3E-3</v>
      </c>
      <c r="M501" s="197" t="s">
        <v>482</v>
      </c>
      <c r="N501" s="65">
        <v>3</v>
      </c>
    </row>
    <row r="502" spans="1:17" x14ac:dyDescent="0.35">
      <c r="A502" s="115">
        <v>44392</v>
      </c>
      <c r="B502" s="115">
        <f t="shared" si="46"/>
        <v>44374</v>
      </c>
      <c r="C502" s="115">
        <f t="shared" si="47"/>
        <v>44387</v>
      </c>
      <c r="D502" s="197" t="s">
        <v>475</v>
      </c>
      <c r="E502" s="197">
        <v>2587</v>
      </c>
      <c r="F502" s="197">
        <v>2</v>
      </c>
      <c r="G502" s="197">
        <v>0.2</v>
      </c>
      <c r="H502" s="197" t="s">
        <v>463</v>
      </c>
      <c r="I502" s="197">
        <v>227627</v>
      </c>
      <c r="J502" s="197">
        <v>3108</v>
      </c>
      <c r="K502" s="197">
        <v>2</v>
      </c>
      <c r="L502" s="172">
        <v>5.9999999999999995E-4</v>
      </c>
      <c r="M502" s="197" t="s">
        <v>467</v>
      </c>
      <c r="N502" s="65">
        <v>1</v>
      </c>
    </row>
    <row r="503" spans="1:17" x14ac:dyDescent="0.35">
      <c r="A503" s="115">
        <v>44392</v>
      </c>
      <c r="B503" s="115">
        <f t="shared" si="46"/>
        <v>44374</v>
      </c>
      <c r="C503" s="115">
        <f t="shared" si="47"/>
        <v>44387</v>
      </c>
      <c r="D503" s="197" t="s">
        <v>474</v>
      </c>
      <c r="E503" s="197">
        <v>52550</v>
      </c>
      <c r="F503" s="197">
        <v>99</v>
      </c>
      <c r="G503" s="197">
        <v>1.5</v>
      </c>
      <c r="H503" s="197" t="s">
        <v>482</v>
      </c>
      <c r="I503" s="197">
        <v>1233859</v>
      </c>
      <c r="J503" s="197">
        <v>19088</v>
      </c>
      <c r="K503" s="197">
        <v>122</v>
      </c>
      <c r="L503" s="172">
        <v>6.4000000000000003E-3</v>
      </c>
      <c r="M503" s="197" t="s">
        <v>467</v>
      </c>
      <c r="N503" s="65">
        <v>4</v>
      </c>
    </row>
    <row r="504" spans="1:17" x14ac:dyDescent="0.35">
      <c r="A504" s="115">
        <v>44392</v>
      </c>
      <c r="B504" s="115">
        <f t="shared" si="46"/>
        <v>44374</v>
      </c>
      <c r="C504" s="115">
        <f t="shared" si="47"/>
        <v>44387</v>
      </c>
      <c r="D504" s="197" t="s">
        <v>473</v>
      </c>
      <c r="E504" s="197">
        <v>9191</v>
      </c>
      <c r="F504" s="197">
        <v>13</v>
      </c>
      <c r="G504" s="197">
        <v>0.6</v>
      </c>
      <c r="H504" s="197" t="s">
        <v>482</v>
      </c>
      <c r="I504" s="197">
        <v>964290</v>
      </c>
      <c r="J504" s="197">
        <v>10087</v>
      </c>
      <c r="K504" s="197">
        <v>17</v>
      </c>
      <c r="L504" s="172">
        <v>1.6999999999999999E-3</v>
      </c>
      <c r="M504" s="197" t="s">
        <v>467</v>
      </c>
      <c r="N504" s="65">
        <v>1</v>
      </c>
    </row>
    <row r="505" spans="1:17" x14ac:dyDescent="0.35">
      <c r="A505" s="115">
        <v>44392</v>
      </c>
      <c r="B505" s="115">
        <f t="shared" si="46"/>
        <v>44374</v>
      </c>
      <c r="C505" s="115">
        <f t="shared" si="47"/>
        <v>44387</v>
      </c>
      <c r="D505" s="197" t="s">
        <v>472</v>
      </c>
      <c r="E505" s="197">
        <v>135707</v>
      </c>
      <c r="F505" s="197">
        <v>291</v>
      </c>
      <c r="G505" s="197">
        <v>1.3</v>
      </c>
      <c r="H505" s="197" t="s">
        <v>482</v>
      </c>
      <c r="I505" s="197">
        <v>6306969</v>
      </c>
      <c r="J505" s="197">
        <v>89946</v>
      </c>
      <c r="K505" s="197">
        <v>346</v>
      </c>
      <c r="L505" s="172">
        <v>3.8E-3</v>
      </c>
      <c r="M505" s="197" t="s">
        <v>482</v>
      </c>
      <c r="N505" s="65">
        <v>14</v>
      </c>
    </row>
    <row r="506" spans="1:17" x14ac:dyDescent="0.35">
      <c r="A506" s="115">
        <v>44392</v>
      </c>
      <c r="B506" s="115">
        <f t="shared" si="46"/>
        <v>44374</v>
      </c>
      <c r="C506" s="115">
        <f t="shared" si="47"/>
        <v>44387</v>
      </c>
      <c r="D506" s="197" t="s">
        <v>471</v>
      </c>
      <c r="E506" s="197"/>
      <c r="F506" s="197"/>
      <c r="G506" s="197"/>
      <c r="H506" s="197"/>
      <c r="I506" s="197"/>
      <c r="J506" s="197"/>
      <c r="K506" s="197"/>
      <c r="L506" s="197"/>
      <c r="M506" s="197"/>
    </row>
    <row r="507" spans="1:17" x14ac:dyDescent="0.35">
      <c r="A507" s="115">
        <v>44392</v>
      </c>
      <c r="B507" s="115">
        <f t="shared" si="46"/>
        <v>44374</v>
      </c>
      <c r="C507" s="115">
        <f t="shared" si="47"/>
        <v>44387</v>
      </c>
      <c r="D507" s="197" t="s">
        <v>470</v>
      </c>
      <c r="E507" s="197">
        <v>55169</v>
      </c>
      <c r="F507" s="197">
        <v>123</v>
      </c>
      <c r="G507" s="197">
        <v>1.2</v>
      </c>
      <c r="H507" s="197" t="s">
        <v>482</v>
      </c>
      <c r="I507" s="197">
        <v>2142882</v>
      </c>
      <c r="J507" s="197">
        <v>31421</v>
      </c>
      <c r="K507" s="197">
        <v>150</v>
      </c>
      <c r="L507" s="172">
        <v>4.7999999999999996E-3</v>
      </c>
      <c r="M507" s="197" t="s">
        <v>482</v>
      </c>
      <c r="N507" s="65">
        <v>4</v>
      </c>
    </row>
    <row r="508" spans="1:17" x14ac:dyDescent="0.35">
      <c r="A508" s="115">
        <v>44392</v>
      </c>
      <c r="B508" s="115">
        <f t="shared" si="46"/>
        <v>44374</v>
      </c>
      <c r="C508" s="115">
        <f t="shared" si="47"/>
        <v>44387</v>
      </c>
      <c r="D508" s="197" t="s">
        <v>469</v>
      </c>
      <c r="E508" s="197">
        <v>49401</v>
      </c>
      <c r="F508" s="197">
        <v>89</v>
      </c>
      <c r="G508" s="197">
        <v>1.2</v>
      </c>
      <c r="H508" s="197" t="s">
        <v>482</v>
      </c>
      <c r="I508" s="197">
        <v>1189928</v>
      </c>
      <c r="J508" s="197">
        <v>17686</v>
      </c>
      <c r="K508" s="197">
        <v>105</v>
      </c>
      <c r="L508" s="172">
        <v>5.8999999999999999E-3</v>
      </c>
      <c r="M508" s="197" t="s">
        <v>467</v>
      </c>
      <c r="N508" s="65">
        <v>2</v>
      </c>
    </row>
    <row r="509" spans="1:17" x14ac:dyDescent="0.35">
      <c r="A509" s="115">
        <v>44392</v>
      </c>
      <c r="B509" s="115">
        <f t="shared" si="46"/>
        <v>44374</v>
      </c>
      <c r="C509" s="115">
        <f t="shared" si="47"/>
        <v>44387</v>
      </c>
      <c r="D509" s="197" t="s">
        <v>468</v>
      </c>
      <c r="E509" s="197">
        <v>93358</v>
      </c>
      <c r="F509" s="197">
        <v>176</v>
      </c>
      <c r="G509" s="197">
        <v>1.6</v>
      </c>
      <c r="H509" s="197" t="s">
        <v>482</v>
      </c>
      <c r="I509" s="197">
        <v>4554833</v>
      </c>
      <c r="J509" s="197">
        <v>53457</v>
      </c>
      <c r="K509" s="197">
        <v>227</v>
      </c>
      <c r="L509" s="172">
        <v>4.1999999999999997E-3</v>
      </c>
      <c r="M509" s="197" t="s">
        <v>482</v>
      </c>
      <c r="N509" s="65">
        <v>4</v>
      </c>
    </row>
    <row r="510" spans="1:17" x14ac:dyDescent="0.35">
      <c r="A510" s="115">
        <v>44392</v>
      </c>
      <c r="B510" s="115">
        <f t="shared" si="46"/>
        <v>44374</v>
      </c>
      <c r="C510" s="115">
        <f t="shared" si="47"/>
        <v>44387</v>
      </c>
      <c r="D510" s="197" t="s">
        <v>466</v>
      </c>
      <c r="E510" s="197">
        <v>969</v>
      </c>
      <c r="F510" s="197">
        <v>6</v>
      </c>
      <c r="G510" s="197" t="s">
        <v>465</v>
      </c>
      <c r="H510" s="197" t="s">
        <v>465</v>
      </c>
      <c r="I510" s="197">
        <v>322338</v>
      </c>
      <c r="J510" s="197">
        <v>3377</v>
      </c>
      <c r="K510" s="197">
        <v>6</v>
      </c>
      <c r="L510" s="197" t="s">
        <v>465</v>
      </c>
      <c r="M510" s="197" t="s">
        <v>465</v>
      </c>
      <c r="N510" s="65">
        <v>0</v>
      </c>
    </row>
    <row r="511" spans="1:17" x14ac:dyDescent="0.35">
      <c r="A511" s="115">
        <v>44392</v>
      </c>
      <c r="B511" s="115">
        <f t="shared" si="46"/>
        <v>44374</v>
      </c>
      <c r="C511" s="115">
        <f t="shared" si="47"/>
        <v>44387</v>
      </c>
      <c r="D511" s="197" t="s">
        <v>464</v>
      </c>
      <c r="E511" s="197">
        <v>77616</v>
      </c>
      <c r="F511" s="197">
        <v>171</v>
      </c>
      <c r="G511" s="197">
        <v>1.5</v>
      </c>
      <c r="H511" s="197" t="s">
        <v>482</v>
      </c>
      <c r="I511" s="197">
        <v>2507792</v>
      </c>
      <c r="J511" s="197">
        <v>31980</v>
      </c>
      <c r="K511" s="197">
        <v>210</v>
      </c>
      <c r="L511" s="172">
        <v>6.6E-3</v>
      </c>
      <c r="M511" s="197" t="s">
        <v>482</v>
      </c>
      <c r="N511" s="65">
        <v>3</v>
      </c>
    </row>
    <row r="512" spans="1:17" x14ac:dyDescent="0.35">
      <c r="A512" s="115">
        <v>44399</v>
      </c>
      <c r="B512" s="115">
        <f>A512-18</f>
        <v>44381</v>
      </c>
      <c r="C512" s="115">
        <f t="shared" si="47"/>
        <v>44394</v>
      </c>
      <c r="D512" s="197" t="s">
        <v>37</v>
      </c>
      <c r="E512" s="197">
        <v>667341</v>
      </c>
      <c r="F512" s="197">
        <v>2581</v>
      </c>
      <c r="G512" s="197">
        <v>2.6</v>
      </c>
      <c r="H512" s="197" t="s">
        <v>482</v>
      </c>
      <c r="I512" s="197">
        <v>24329365</v>
      </c>
      <c r="J512" s="197">
        <v>332798</v>
      </c>
      <c r="K512" s="197">
        <v>2925</v>
      </c>
      <c r="L512" s="172">
        <v>8.8000000000000005E-3</v>
      </c>
      <c r="M512" s="197" t="s">
        <v>482</v>
      </c>
      <c r="N512" s="65">
        <v>52</v>
      </c>
    </row>
    <row r="513" spans="1:17" x14ac:dyDescent="0.35">
      <c r="A513" s="115">
        <v>44399</v>
      </c>
      <c r="B513" s="115">
        <f t="shared" ref="B513:B528" si="48">A513-18</f>
        <v>44381</v>
      </c>
      <c r="C513" s="115">
        <f t="shared" ref="C513:C529" si="49">A513-5</f>
        <v>44394</v>
      </c>
      <c r="D513" s="197" t="s">
        <v>481</v>
      </c>
      <c r="E513" s="197">
        <v>14169</v>
      </c>
      <c r="F513" s="197">
        <v>156</v>
      </c>
      <c r="G513" s="197">
        <v>5.0999999999999996</v>
      </c>
      <c r="H513" s="197" t="s">
        <v>482</v>
      </c>
      <c r="I513" s="197">
        <v>427494</v>
      </c>
      <c r="J513" s="197">
        <v>7433</v>
      </c>
      <c r="K513" s="197">
        <v>172</v>
      </c>
      <c r="L513" s="172">
        <v>2.3099999999999999E-2</v>
      </c>
      <c r="M513" s="197" t="s">
        <v>482</v>
      </c>
      <c r="N513" s="65">
        <v>2</v>
      </c>
    </row>
    <row r="514" spans="1:17" x14ac:dyDescent="0.35">
      <c r="A514" s="115">
        <v>44399</v>
      </c>
      <c r="B514" s="115">
        <f t="shared" si="48"/>
        <v>44381</v>
      </c>
      <c r="C514" s="115">
        <f t="shared" si="49"/>
        <v>44394</v>
      </c>
      <c r="D514" s="197" t="s">
        <v>480</v>
      </c>
      <c r="E514" s="197">
        <v>6598</v>
      </c>
      <c r="F514" s="197">
        <v>22</v>
      </c>
      <c r="G514" s="197">
        <v>1.2</v>
      </c>
      <c r="H514" s="197" t="s">
        <v>463</v>
      </c>
      <c r="I514" s="197">
        <v>422549</v>
      </c>
      <c r="J514" s="197">
        <v>4907</v>
      </c>
      <c r="K514" s="197">
        <v>28</v>
      </c>
      <c r="L514" s="172">
        <v>5.7000000000000002E-3</v>
      </c>
      <c r="M514" s="197" t="s">
        <v>463</v>
      </c>
      <c r="N514" s="65">
        <v>1</v>
      </c>
    </row>
    <row r="515" spans="1:17" x14ac:dyDescent="0.35">
      <c r="A515" s="115">
        <v>44399</v>
      </c>
      <c r="B515" s="115">
        <f t="shared" si="48"/>
        <v>44381</v>
      </c>
      <c r="C515" s="115">
        <f t="shared" si="49"/>
        <v>44394</v>
      </c>
      <c r="D515" s="197" t="s">
        <v>479</v>
      </c>
      <c r="E515" s="197">
        <v>67311</v>
      </c>
      <c r="F515" s="197">
        <v>270</v>
      </c>
      <c r="G515" s="197">
        <v>3.4</v>
      </c>
      <c r="H515" s="197" t="s">
        <v>482</v>
      </c>
      <c r="I515" s="197">
        <v>1418783</v>
      </c>
      <c r="J515" s="197">
        <v>20327</v>
      </c>
      <c r="K515" s="197">
        <v>292</v>
      </c>
      <c r="L515" s="172">
        <v>1.44E-2</v>
      </c>
      <c r="M515" s="197" t="s">
        <v>482</v>
      </c>
      <c r="N515" s="65">
        <v>6</v>
      </c>
    </row>
    <row r="516" spans="1:17" x14ac:dyDescent="0.35">
      <c r="A516" s="115">
        <v>44399</v>
      </c>
      <c r="B516" s="115">
        <f t="shared" si="48"/>
        <v>44381</v>
      </c>
      <c r="C516" s="115">
        <f t="shared" si="49"/>
        <v>44394</v>
      </c>
      <c r="D516" s="197" t="s">
        <v>478</v>
      </c>
      <c r="E516" s="197"/>
      <c r="F516" s="197"/>
      <c r="G516" s="197"/>
      <c r="H516" s="197"/>
      <c r="I516" s="197"/>
      <c r="J516" s="197"/>
      <c r="K516" s="197"/>
      <c r="L516" s="197"/>
      <c r="M516" s="197"/>
    </row>
    <row r="517" spans="1:17" x14ac:dyDescent="0.35">
      <c r="A517" s="115">
        <v>44399</v>
      </c>
      <c r="B517" s="115">
        <f t="shared" si="48"/>
        <v>44381</v>
      </c>
      <c r="C517" s="115">
        <f t="shared" si="49"/>
        <v>44394</v>
      </c>
      <c r="D517" s="197" t="s">
        <v>477</v>
      </c>
      <c r="E517" s="197">
        <v>2963</v>
      </c>
      <c r="F517" s="197">
        <v>22</v>
      </c>
      <c r="G517" s="197">
        <v>5.5</v>
      </c>
      <c r="H517" s="197" t="s">
        <v>482</v>
      </c>
      <c r="I517" s="197">
        <v>85351</v>
      </c>
      <c r="J517" s="197">
        <v>1239</v>
      </c>
      <c r="K517" s="197">
        <v>24</v>
      </c>
      <c r="L517" s="172">
        <v>1.9400000000000001E-2</v>
      </c>
      <c r="M517" s="197" t="s">
        <v>482</v>
      </c>
      <c r="N517" s="197">
        <v>0</v>
      </c>
      <c r="P517" s="65" t="s">
        <v>1074</v>
      </c>
      <c r="Q517" s="65" t="s">
        <v>1074</v>
      </c>
    </row>
    <row r="518" spans="1:17" x14ac:dyDescent="0.35">
      <c r="A518" s="115">
        <v>44399</v>
      </c>
      <c r="B518" s="115">
        <f t="shared" si="48"/>
        <v>44381</v>
      </c>
      <c r="C518" s="115">
        <f t="shared" si="49"/>
        <v>44394</v>
      </c>
      <c r="D518" s="197" t="s">
        <v>476</v>
      </c>
      <c r="E518" s="197">
        <v>98320</v>
      </c>
      <c r="F518" s="197">
        <v>241</v>
      </c>
      <c r="G518" s="197">
        <v>2.2000000000000002</v>
      </c>
      <c r="H518" s="197" t="s">
        <v>482</v>
      </c>
      <c r="I518" s="197">
        <v>2377043</v>
      </c>
      <c r="J518" s="197">
        <v>30451</v>
      </c>
      <c r="K518" s="197">
        <v>276</v>
      </c>
      <c r="L518" s="172">
        <v>9.1000000000000004E-3</v>
      </c>
      <c r="M518" s="197" t="s">
        <v>482</v>
      </c>
      <c r="N518" s="65">
        <v>5</v>
      </c>
    </row>
    <row r="519" spans="1:17" x14ac:dyDescent="0.35">
      <c r="A519" s="115">
        <v>44399</v>
      </c>
      <c r="B519" s="115">
        <f t="shared" si="48"/>
        <v>44381</v>
      </c>
      <c r="C519" s="115">
        <f t="shared" si="49"/>
        <v>44394</v>
      </c>
      <c r="D519" s="197" t="s">
        <v>475</v>
      </c>
      <c r="E519" s="197">
        <v>2591</v>
      </c>
      <c r="F519" s="197">
        <v>4</v>
      </c>
      <c r="G519" s="197">
        <v>0.4</v>
      </c>
      <c r="H519" s="197" t="s">
        <v>482</v>
      </c>
      <c r="I519" s="197">
        <v>229265</v>
      </c>
      <c r="J519" s="197">
        <v>3159</v>
      </c>
      <c r="K519" s="197">
        <v>4</v>
      </c>
      <c r="L519" s="172">
        <v>1.2999999999999999E-3</v>
      </c>
      <c r="M519" s="197" t="s">
        <v>467</v>
      </c>
      <c r="N519" s="65">
        <v>1</v>
      </c>
    </row>
    <row r="520" spans="1:17" x14ac:dyDescent="0.35">
      <c r="A520" s="115">
        <v>44399</v>
      </c>
      <c r="B520" s="115">
        <f t="shared" si="48"/>
        <v>44381</v>
      </c>
      <c r="C520" s="115">
        <f t="shared" si="49"/>
        <v>44394</v>
      </c>
      <c r="D520" s="197" t="s">
        <v>474</v>
      </c>
      <c r="E520" s="197">
        <v>52719</v>
      </c>
      <c r="F520" s="197">
        <v>211</v>
      </c>
      <c r="G520" s="197">
        <v>3.2</v>
      </c>
      <c r="H520" s="197" t="s">
        <v>482</v>
      </c>
      <c r="I520" s="197">
        <v>1245489</v>
      </c>
      <c r="J520" s="197">
        <v>20072</v>
      </c>
      <c r="K520" s="197">
        <v>242</v>
      </c>
      <c r="L520" s="172">
        <v>1.21E-2</v>
      </c>
      <c r="M520" s="197" t="s">
        <v>482</v>
      </c>
      <c r="N520" s="65">
        <v>6</v>
      </c>
    </row>
    <row r="521" spans="1:17" x14ac:dyDescent="0.35">
      <c r="A521" s="115">
        <v>44399</v>
      </c>
      <c r="B521" s="115">
        <f t="shared" si="48"/>
        <v>44381</v>
      </c>
      <c r="C521" s="115">
        <f t="shared" si="49"/>
        <v>44394</v>
      </c>
      <c r="D521" s="197" t="s">
        <v>473</v>
      </c>
      <c r="E521" s="197">
        <v>9217</v>
      </c>
      <c r="F521" s="197">
        <v>33</v>
      </c>
      <c r="G521" s="197">
        <v>1.4</v>
      </c>
      <c r="H521" s="197" t="s">
        <v>482</v>
      </c>
      <c r="I521" s="197">
        <v>969709</v>
      </c>
      <c r="J521" s="197">
        <v>10392</v>
      </c>
      <c r="K521" s="197">
        <v>42</v>
      </c>
      <c r="L521" s="172">
        <v>4.0000000000000001E-3</v>
      </c>
      <c r="M521" s="197" t="s">
        <v>482</v>
      </c>
      <c r="N521" s="65">
        <v>1</v>
      </c>
    </row>
    <row r="522" spans="1:17" x14ac:dyDescent="0.35">
      <c r="A522" s="115">
        <v>44399</v>
      </c>
      <c r="B522" s="115">
        <f t="shared" si="48"/>
        <v>44381</v>
      </c>
      <c r="C522" s="115">
        <f t="shared" si="49"/>
        <v>44394</v>
      </c>
      <c r="D522" s="197" t="s">
        <v>472</v>
      </c>
      <c r="E522" s="197">
        <v>136114</v>
      </c>
      <c r="F522" s="197">
        <v>526</v>
      </c>
      <c r="G522" s="197">
        <v>2.2999999999999998</v>
      </c>
      <c r="H522" s="197" t="s">
        <v>482</v>
      </c>
      <c r="I522" s="197">
        <v>6355716</v>
      </c>
      <c r="J522" s="197">
        <v>90877</v>
      </c>
      <c r="K522" s="197">
        <v>596</v>
      </c>
      <c r="L522" s="172">
        <v>6.6E-3</v>
      </c>
      <c r="M522" s="197" t="s">
        <v>482</v>
      </c>
      <c r="N522" s="65">
        <v>12</v>
      </c>
    </row>
    <row r="523" spans="1:17" x14ac:dyDescent="0.35">
      <c r="A523" s="115">
        <v>44399</v>
      </c>
      <c r="B523" s="115">
        <f t="shared" si="48"/>
        <v>44381</v>
      </c>
      <c r="C523" s="115">
        <f t="shared" si="49"/>
        <v>44394</v>
      </c>
      <c r="D523" s="197" t="s">
        <v>471</v>
      </c>
      <c r="E523" s="197"/>
      <c r="F523" s="197"/>
      <c r="G523" s="197"/>
      <c r="H523" s="197"/>
      <c r="I523" s="197"/>
      <c r="J523" s="197"/>
      <c r="K523" s="197"/>
      <c r="L523" s="197"/>
      <c r="M523" s="197"/>
    </row>
    <row r="524" spans="1:17" x14ac:dyDescent="0.35">
      <c r="A524" s="115">
        <v>44399</v>
      </c>
      <c r="B524" s="115">
        <f t="shared" si="48"/>
        <v>44381</v>
      </c>
      <c r="C524" s="115">
        <f t="shared" si="49"/>
        <v>44394</v>
      </c>
      <c r="D524" s="197" t="s">
        <v>470</v>
      </c>
      <c r="E524" s="197">
        <v>55331</v>
      </c>
      <c r="F524" s="197">
        <v>243</v>
      </c>
      <c r="G524" s="197">
        <v>2.4</v>
      </c>
      <c r="H524" s="197" t="s">
        <v>482</v>
      </c>
      <c r="I524" s="197">
        <v>2160679</v>
      </c>
      <c r="J524" s="197">
        <v>32458</v>
      </c>
      <c r="K524" s="197">
        <v>269</v>
      </c>
      <c r="L524" s="172">
        <v>8.3000000000000001E-3</v>
      </c>
      <c r="M524" s="197" t="s">
        <v>482</v>
      </c>
      <c r="N524" s="65">
        <v>6</v>
      </c>
    </row>
    <row r="525" spans="1:17" x14ac:dyDescent="0.35">
      <c r="A525" s="115">
        <v>44399</v>
      </c>
      <c r="B525" s="115">
        <f t="shared" si="48"/>
        <v>44381</v>
      </c>
      <c r="C525" s="115">
        <f t="shared" si="49"/>
        <v>44394</v>
      </c>
      <c r="D525" s="197" t="s">
        <v>469</v>
      </c>
      <c r="E525" s="197">
        <v>49548</v>
      </c>
      <c r="F525" s="197">
        <v>179</v>
      </c>
      <c r="G525" s="197">
        <v>2.4</v>
      </c>
      <c r="H525" s="197" t="s">
        <v>482</v>
      </c>
      <c r="I525" s="197">
        <v>1201437</v>
      </c>
      <c r="J525" s="197">
        <v>18617</v>
      </c>
      <c r="K525" s="197">
        <v>203</v>
      </c>
      <c r="L525" s="172">
        <v>1.09E-2</v>
      </c>
      <c r="M525" s="197" t="s">
        <v>482</v>
      </c>
      <c r="N525" s="65">
        <v>4</v>
      </c>
    </row>
    <row r="526" spans="1:17" x14ac:dyDescent="0.35">
      <c r="A526" s="115">
        <v>44399</v>
      </c>
      <c r="B526" s="115">
        <f t="shared" si="48"/>
        <v>44381</v>
      </c>
      <c r="C526" s="115">
        <f t="shared" si="49"/>
        <v>44394</v>
      </c>
      <c r="D526" s="197" t="s">
        <v>468</v>
      </c>
      <c r="E526" s="197">
        <v>93688</v>
      </c>
      <c r="F526" s="197">
        <v>404</v>
      </c>
      <c r="G526" s="197">
        <v>3.6</v>
      </c>
      <c r="H526" s="197" t="s">
        <v>482</v>
      </c>
      <c r="I526" s="197">
        <v>4586292</v>
      </c>
      <c r="J526" s="197">
        <v>57199</v>
      </c>
      <c r="K526" s="197">
        <v>466</v>
      </c>
      <c r="L526" s="172">
        <v>8.0999999999999996E-3</v>
      </c>
      <c r="M526" s="197" t="s">
        <v>482</v>
      </c>
      <c r="N526" s="65">
        <v>4</v>
      </c>
    </row>
    <row r="527" spans="1:17" x14ac:dyDescent="0.35">
      <c r="A527" s="115">
        <v>44399</v>
      </c>
      <c r="B527" s="115">
        <f t="shared" si="48"/>
        <v>44381</v>
      </c>
      <c r="C527" s="115">
        <f t="shared" si="49"/>
        <v>44394</v>
      </c>
      <c r="D527" s="197" t="s">
        <v>466</v>
      </c>
      <c r="E527" s="197">
        <v>956</v>
      </c>
      <c r="F527" s="197">
        <v>3</v>
      </c>
      <c r="G527" s="197" t="s">
        <v>465</v>
      </c>
      <c r="H527" s="197" t="s">
        <v>465</v>
      </c>
      <c r="I527" s="197">
        <v>324200</v>
      </c>
      <c r="J527" s="197">
        <v>3415</v>
      </c>
      <c r="K527" s="197">
        <v>3</v>
      </c>
      <c r="L527" s="197" t="s">
        <v>465</v>
      </c>
      <c r="M527" s="197" t="s">
        <v>465</v>
      </c>
      <c r="N527" s="197">
        <v>0</v>
      </c>
    </row>
    <row r="528" spans="1:17" x14ac:dyDescent="0.35">
      <c r="A528" s="115">
        <v>44399</v>
      </c>
      <c r="B528" s="115">
        <f t="shared" si="48"/>
        <v>44381</v>
      </c>
      <c r="C528" s="115">
        <f t="shared" si="49"/>
        <v>44394</v>
      </c>
      <c r="D528" s="197" t="s">
        <v>464</v>
      </c>
      <c r="E528" s="197">
        <v>77816</v>
      </c>
      <c r="F528" s="197">
        <v>267</v>
      </c>
      <c r="G528" s="197">
        <v>2.2999999999999998</v>
      </c>
      <c r="H528" s="197" t="s">
        <v>482</v>
      </c>
      <c r="I528" s="197">
        <v>2525358</v>
      </c>
      <c r="J528" s="197">
        <v>32252</v>
      </c>
      <c r="K528" s="197">
        <v>308</v>
      </c>
      <c r="L528" s="172">
        <v>9.4999999999999998E-3</v>
      </c>
      <c r="M528" s="197" t="s">
        <v>482</v>
      </c>
      <c r="N528" s="197">
        <v>4</v>
      </c>
    </row>
    <row r="529" spans="1:17" x14ac:dyDescent="0.35">
      <c r="A529" s="115">
        <v>44406</v>
      </c>
      <c r="B529" s="115">
        <f>A529-18</f>
        <v>44388</v>
      </c>
      <c r="C529" s="115">
        <f t="shared" si="49"/>
        <v>44401</v>
      </c>
      <c r="D529" s="197" t="s">
        <v>37</v>
      </c>
      <c r="E529" s="197">
        <v>670902</v>
      </c>
      <c r="F529" s="197">
        <v>5120</v>
      </c>
      <c r="G529" s="197">
        <v>5.3</v>
      </c>
      <c r="H529" s="197" t="s">
        <v>482</v>
      </c>
      <c r="I529" s="197">
        <v>24561812</v>
      </c>
      <c r="J529" s="197">
        <v>389426</v>
      </c>
      <c r="K529" s="197">
        <v>5696</v>
      </c>
      <c r="L529" s="172">
        <v>1.46E-2</v>
      </c>
      <c r="M529" s="197" t="s">
        <v>482</v>
      </c>
      <c r="N529" s="65">
        <v>44</v>
      </c>
    </row>
    <row r="530" spans="1:17" x14ac:dyDescent="0.35">
      <c r="A530" s="115">
        <v>44406</v>
      </c>
      <c r="B530" s="115">
        <f t="shared" ref="B530:B545" si="50">A530-18</f>
        <v>44388</v>
      </c>
      <c r="C530" s="115">
        <f t="shared" ref="C530:C546" si="51">A530-5</f>
        <v>44401</v>
      </c>
      <c r="D530" s="197" t="s">
        <v>481</v>
      </c>
      <c r="E530" s="197">
        <v>14442</v>
      </c>
      <c r="F530" s="197">
        <v>392</v>
      </c>
      <c r="G530" s="197">
        <v>12.9</v>
      </c>
      <c r="H530" s="197" t="s">
        <v>482</v>
      </c>
      <c r="I530" s="197">
        <v>435369</v>
      </c>
      <c r="J530" s="197">
        <v>11177</v>
      </c>
      <c r="K530" s="197">
        <v>453</v>
      </c>
      <c r="L530" s="172">
        <v>4.0500000000000001E-2</v>
      </c>
      <c r="M530" s="197" t="s">
        <v>482</v>
      </c>
      <c r="N530" s="65">
        <v>7</v>
      </c>
    </row>
    <row r="531" spans="1:17" x14ac:dyDescent="0.35">
      <c r="A531" s="115">
        <v>44406</v>
      </c>
      <c r="B531" s="115">
        <f t="shared" si="50"/>
        <v>44388</v>
      </c>
      <c r="C531" s="115">
        <f t="shared" si="51"/>
        <v>44401</v>
      </c>
      <c r="D531" s="197" t="s">
        <v>480</v>
      </c>
      <c r="E531" s="197">
        <v>6637</v>
      </c>
      <c r="F531" s="197">
        <v>48</v>
      </c>
      <c r="G531" s="197">
        <v>2.7</v>
      </c>
      <c r="H531" s="197" t="s">
        <v>482</v>
      </c>
      <c r="I531" s="197">
        <v>425634</v>
      </c>
      <c r="J531" s="197">
        <v>5640</v>
      </c>
      <c r="K531" s="197">
        <v>49</v>
      </c>
      <c r="L531" s="172">
        <v>8.6999999999999994E-3</v>
      </c>
      <c r="M531" s="197" t="s">
        <v>482</v>
      </c>
      <c r="N531" s="65">
        <v>2</v>
      </c>
    </row>
    <row r="532" spans="1:17" x14ac:dyDescent="0.35">
      <c r="A532" s="115">
        <v>44406</v>
      </c>
      <c r="B532" s="115">
        <f t="shared" si="50"/>
        <v>44388</v>
      </c>
      <c r="C532" s="115">
        <f t="shared" si="51"/>
        <v>44401</v>
      </c>
      <c r="D532" s="197" t="s">
        <v>479</v>
      </c>
      <c r="E532" s="197">
        <v>67687</v>
      </c>
      <c r="F532" s="197">
        <v>558</v>
      </c>
      <c r="G532" s="197">
        <v>7</v>
      </c>
      <c r="H532" s="197" t="s">
        <v>482</v>
      </c>
      <c r="I532" s="197">
        <v>1431774</v>
      </c>
      <c r="J532" s="197">
        <v>24153</v>
      </c>
      <c r="K532" s="197">
        <v>607</v>
      </c>
      <c r="L532" s="172">
        <v>2.5100000000000001E-2</v>
      </c>
      <c r="M532" s="197" t="s">
        <v>482</v>
      </c>
      <c r="N532" s="65">
        <v>3</v>
      </c>
    </row>
    <row r="533" spans="1:17" x14ac:dyDescent="0.35">
      <c r="A533" s="115">
        <v>44406</v>
      </c>
      <c r="B533" s="115">
        <f t="shared" si="50"/>
        <v>44388</v>
      </c>
      <c r="C533" s="115">
        <f t="shared" si="51"/>
        <v>44401</v>
      </c>
      <c r="D533" s="197" t="s">
        <v>478</v>
      </c>
      <c r="E533" s="197"/>
      <c r="F533" s="197"/>
      <c r="G533" s="197"/>
      <c r="H533" s="197"/>
      <c r="I533" s="197"/>
      <c r="J533" s="197"/>
      <c r="K533" s="197"/>
      <c r="L533" s="197"/>
      <c r="M533" s="197"/>
    </row>
    <row r="534" spans="1:17" x14ac:dyDescent="0.35">
      <c r="A534" s="115">
        <v>44406</v>
      </c>
      <c r="B534" s="115">
        <f t="shared" si="50"/>
        <v>44388</v>
      </c>
      <c r="C534" s="115">
        <f t="shared" si="51"/>
        <v>44401</v>
      </c>
      <c r="D534" s="197" t="s">
        <v>477</v>
      </c>
      <c r="E534" s="197">
        <v>2986</v>
      </c>
      <c r="F534" s="197">
        <v>38</v>
      </c>
      <c r="G534" s="197">
        <v>9.4</v>
      </c>
      <c r="H534" s="197" t="s">
        <v>482</v>
      </c>
      <c r="I534" s="197">
        <v>86243</v>
      </c>
      <c r="J534" s="197">
        <v>1609</v>
      </c>
      <c r="K534" s="197">
        <v>40</v>
      </c>
      <c r="L534" s="172">
        <v>2.4899999999999999E-2</v>
      </c>
      <c r="M534" s="197" t="s">
        <v>482</v>
      </c>
      <c r="N534" s="65">
        <v>0</v>
      </c>
      <c r="P534" s="65" t="s">
        <v>1074</v>
      </c>
      <c r="Q534" s="65" t="s">
        <v>1074</v>
      </c>
    </row>
    <row r="535" spans="1:17" x14ac:dyDescent="0.35">
      <c r="A535" s="115">
        <v>44406</v>
      </c>
      <c r="B535" s="115">
        <f t="shared" si="50"/>
        <v>44388</v>
      </c>
      <c r="C535" s="115">
        <f t="shared" si="51"/>
        <v>44401</v>
      </c>
      <c r="D535" s="197" t="s">
        <v>476</v>
      </c>
      <c r="E535" s="197">
        <v>98685</v>
      </c>
      <c r="F535" s="197">
        <v>476</v>
      </c>
      <c r="G535" s="197">
        <v>4.3</v>
      </c>
      <c r="H535" s="197" t="s">
        <v>482</v>
      </c>
      <c r="I535" s="197">
        <v>2397679</v>
      </c>
      <c r="J535" s="197">
        <v>35664</v>
      </c>
      <c r="K535" s="197">
        <v>538</v>
      </c>
      <c r="L535" s="172">
        <v>1.5100000000000001E-2</v>
      </c>
      <c r="M535" s="197" t="s">
        <v>482</v>
      </c>
      <c r="N535" s="65">
        <v>5</v>
      </c>
    </row>
    <row r="536" spans="1:17" x14ac:dyDescent="0.35">
      <c r="A536" s="115">
        <v>44406</v>
      </c>
      <c r="B536" s="115">
        <f t="shared" si="50"/>
        <v>44388</v>
      </c>
      <c r="C536" s="115">
        <f t="shared" si="51"/>
        <v>44401</v>
      </c>
      <c r="D536" s="197" t="s">
        <v>475</v>
      </c>
      <c r="E536" s="197">
        <v>2596</v>
      </c>
      <c r="F536" s="197">
        <v>9</v>
      </c>
      <c r="G536" s="197">
        <v>0.9</v>
      </c>
      <c r="H536" s="197" t="s">
        <v>482</v>
      </c>
      <c r="I536" s="197">
        <v>231283</v>
      </c>
      <c r="J536" s="197">
        <v>3506</v>
      </c>
      <c r="K536" s="197">
        <v>10</v>
      </c>
      <c r="L536" s="172">
        <v>2.8999999999999998E-3</v>
      </c>
      <c r="M536" s="197" t="s">
        <v>482</v>
      </c>
      <c r="N536" s="65">
        <v>0</v>
      </c>
    </row>
    <row r="537" spans="1:17" x14ac:dyDescent="0.35">
      <c r="A537" s="115">
        <v>44406</v>
      </c>
      <c r="B537" s="115">
        <f t="shared" si="50"/>
        <v>44388</v>
      </c>
      <c r="C537" s="115">
        <f t="shared" si="51"/>
        <v>44401</v>
      </c>
      <c r="D537" s="197" t="s">
        <v>474</v>
      </c>
      <c r="E537" s="197">
        <v>52969</v>
      </c>
      <c r="F537" s="197">
        <v>381</v>
      </c>
      <c r="G537" s="197">
        <v>5.8</v>
      </c>
      <c r="H537" s="197" t="s">
        <v>482</v>
      </c>
      <c r="I537" s="197">
        <v>1257552</v>
      </c>
      <c r="J537" s="197">
        <v>22867</v>
      </c>
      <c r="K537" s="197">
        <v>440</v>
      </c>
      <c r="L537" s="172">
        <v>1.9199999999999998E-2</v>
      </c>
      <c r="M537" s="197" t="s">
        <v>482</v>
      </c>
      <c r="N537" s="65">
        <v>3</v>
      </c>
    </row>
    <row r="538" spans="1:17" x14ac:dyDescent="0.35">
      <c r="A538" s="115">
        <v>44406</v>
      </c>
      <c r="B538" s="115">
        <f t="shared" si="50"/>
        <v>44388</v>
      </c>
      <c r="C538" s="115">
        <f t="shared" si="51"/>
        <v>44401</v>
      </c>
      <c r="D538" s="197" t="s">
        <v>473</v>
      </c>
      <c r="E538" s="197">
        <v>9238</v>
      </c>
      <c r="F538" s="197">
        <v>41</v>
      </c>
      <c r="G538" s="197">
        <v>1.8</v>
      </c>
      <c r="H538" s="197" t="s">
        <v>482</v>
      </c>
      <c r="I538" s="197">
        <v>975863</v>
      </c>
      <c r="J538" s="197">
        <v>11383</v>
      </c>
      <c r="K538" s="197">
        <v>51</v>
      </c>
      <c r="L538" s="172">
        <v>4.4999999999999997E-3</v>
      </c>
      <c r="M538" s="197" t="s">
        <v>467</v>
      </c>
      <c r="N538" s="65">
        <v>0</v>
      </c>
    </row>
    <row r="539" spans="1:17" x14ac:dyDescent="0.35">
      <c r="A539" s="115">
        <v>44406</v>
      </c>
      <c r="B539" s="115">
        <f t="shared" si="50"/>
        <v>44388</v>
      </c>
      <c r="C539" s="115">
        <f t="shared" si="51"/>
        <v>44401</v>
      </c>
      <c r="D539" s="197" t="s">
        <v>472</v>
      </c>
      <c r="E539" s="197">
        <v>136847</v>
      </c>
      <c r="F539" s="197">
        <v>1054</v>
      </c>
      <c r="G539" s="197">
        <v>4.5999999999999996</v>
      </c>
      <c r="H539" s="197" t="s">
        <v>482</v>
      </c>
      <c r="I539" s="197">
        <v>6417462</v>
      </c>
      <c r="J539" s="197">
        <v>104295</v>
      </c>
      <c r="K539" s="197">
        <v>1168</v>
      </c>
      <c r="L539" s="172">
        <v>1.12E-2</v>
      </c>
      <c r="M539" s="197" t="s">
        <v>482</v>
      </c>
      <c r="N539" s="65">
        <v>6</v>
      </c>
    </row>
    <row r="540" spans="1:17" x14ac:dyDescent="0.35">
      <c r="A540" s="115">
        <v>44406</v>
      </c>
      <c r="B540" s="115">
        <f t="shared" si="50"/>
        <v>44388</v>
      </c>
      <c r="C540" s="115">
        <f t="shared" si="51"/>
        <v>44401</v>
      </c>
      <c r="D540" s="197" t="s">
        <v>471</v>
      </c>
      <c r="E540" s="197"/>
      <c r="F540" s="197"/>
      <c r="G540" s="197"/>
      <c r="H540" s="197"/>
      <c r="I540" s="197"/>
      <c r="J540" s="197"/>
      <c r="K540" s="197"/>
      <c r="L540" s="197"/>
      <c r="M540" s="197"/>
    </row>
    <row r="541" spans="1:17" x14ac:dyDescent="0.35">
      <c r="A541" s="115">
        <v>44406</v>
      </c>
      <c r="B541" s="115">
        <f t="shared" si="50"/>
        <v>44388</v>
      </c>
      <c r="C541" s="115">
        <f t="shared" si="51"/>
        <v>44401</v>
      </c>
      <c r="D541" s="197" t="s">
        <v>470</v>
      </c>
      <c r="E541" s="197">
        <v>55580</v>
      </c>
      <c r="F541" s="197">
        <v>387</v>
      </c>
      <c r="G541" s="197">
        <v>3.9</v>
      </c>
      <c r="H541" s="197" t="s">
        <v>482</v>
      </c>
      <c r="I541" s="197">
        <v>2182529</v>
      </c>
      <c r="J541" s="197">
        <v>37815</v>
      </c>
      <c r="K541" s="197">
        <v>424</v>
      </c>
      <c r="L541" s="172">
        <v>1.12E-2</v>
      </c>
      <c r="M541" s="197" t="s">
        <v>482</v>
      </c>
      <c r="N541" s="65">
        <v>3</v>
      </c>
    </row>
    <row r="542" spans="1:17" x14ac:dyDescent="0.35">
      <c r="A542" s="115">
        <v>44406</v>
      </c>
      <c r="B542" s="115">
        <f t="shared" si="50"/>
        <v>44388</v>
      </c>
      <c r="C542" s="115">
        <f t="shared" si="51"/>
        <v>44401</v>
      </c>
      <c r="D542" s="197" t="s">
        <v>469</v>
      </c>
      <c r="E542" s="197">
        <v>49809</v>
      </c>
      <c r="F542" s="197">
        <v>386</v>
      </c>
      <c r="G542" s="197">
        <v>5.2</v>
      </c>
      <c r="H542" s="197" t="s">
        <v>482</v>
      </c>
      <c r="I542" s="197">
        <v>1214019</v>
      </c>
      <c r="J542" s="197">
        <v>22050</v>
      </c>
      <c r="K542" s="197">
        <v>421</v>
      </c>
      <c r="L542" s="172">
        <v>1.9099999999999999E-2</v>
      </c>
      <c r="M542" s="197" t="s">
        <v>482</v>
      </c>
      <c r="N542" s="65">
        <v>4</v>
      </c>
    </row>
    <row r="543" spans="1:17" x14ac:dyDescent="0.35">
      <c r="A543" s="115">
        <v>44406</v>
      </c>
      <c r="B543" s="115">
        <f t="shared" si="50"/>
        <v>44388</v>
      </c>
      <c r="C543" s="115">
        <f t="shared" si="51"/>
        <v>44401</v>
      </c>
      <c r="D543" s="197" t="s">
        <v>468</v>
      </c>
      <c r="E543" s="197">
        <v>94239</v>
      </c>
      <c r="F543" s="197">
        <v>809</v>
      </c>
      <c r="G543" s="197">
        <v>7.1</v>
      </c>
      <c r="H543" s="197" t="s">
        <v>482</v>
      </c>
      <c r="I543" s="197">
        <v>4633773</v>
      </c>
      <c r="J543" s="197">
        <v>67798</v>
      </c>
      <c r="K543" s="197">
        <v>910</v>
      </c>
      <c r="L543" s="172">
        <v>1.34E-2</v>
      </c>
      <c r="M543" s="197" t="s">
        <v>482</v>
      </c>
      <c r="N543" s="65">
        <v>3</v>
      </c>
    </row>
    <row r="544" spans="1:17" x14ac:dyDescent="0.35">
      <c r="A544" s="115">
        <v>44406</v>
      </c>
      <c r="B544" s="115">
        <f t="shared" si="50"/>
        <v>44388</v>
      </c>
      <c r="C544" s="115">
        <f t="shared" si="51"/>
        <v>44401</v>
      </c>
      <c r="D544" s="197" t="s">
        <v>466</v>
      </c>
      <c r="E544" s="197">
        <v>967</v>
      </c>
      <c r="F544" s="197">
        <v>15</v>
      </c>
      <c r="G544" s="197" t="s">
        <v>465</v>
      </c>
      <c r="H544" s="197" t="s">
        <v>465</v>
      </c>
      <c r="I544" s="197">
        <v>326231</v>
      </c>
      <c r="J544" s="197">
        <v>4108</v>
      </c>
      <c r="K544" s="197">
        <v>15</v>
      </c>
      <c r="L544" s="197" t="s">
        <v>465</v>
      </c>
      <c r="M544" s="197" t="s">
        <v>465</v>
      </c>
      <c r="N544" s="65">
        <v>0</v>
      </c>
    </row>
    <row r="545" spans="1:17" x14ac:dyDescent="0.35">
      <c r="A545" s="115">
        <v>44406</v>
      </c>
      <c r="B545" s="115">
        <f t="shared" si="50"/>
        <v>44388</v>
      </c>
      <c r="C545" s="115">
        <f t="shared" si="51"/>
        <v>44401</v>
      </c>
      <c r="D545" s="197" t="s">
        <v>464</v>
      </c>
      <c r="E545" s="197">
        <v>78220</v>
      </c>
      <c r="F545" s="197">
        <v>526</v>
      </c>
      <c r="G545" s="197">
        <v>4.5</v>
      </c>
      <c r="H545" s="197" t="s">
        <v>482</v>
      </c>
      <c r="I545" s="197">
        <v>2546401</v>
      </c>
      <c r="J545" s="197">
        <v>37361</v>
      </c>
      <c r="K545" s="197">
        <v>570</v>
      </c>
      <c r="L545" s="172">
        <v>1.5299999999999999E-2</v>
      </c>
      <c r="M545" s="197" t="s">
        <v>482</v>
      </c>
      <c r="N545" s="65">
        <v>8</v>
      </c>
    </row>
    <row r="546" spans="1:17" x14ac:dyDescent="0.35">
      <c r="A546" s="115">
        <v>44413</v>
      </c>
      <c r="B546" s="115">
        <f>A546-18</f>
        <v>44395</v>
      </c>
      <c r="C546" s="115">
        <f t="shared" si="51"/>
        <v>44408</v>
      </c>
      <c r="D546" s="197" t="s">
        <v>37</v>
      </c>
      <c r="E546" s="197">
        <v>676387</v>
      </c>
      <c r="F546" s="197">
        <v>8277</v>
      </c>
      <c r="G546" s="197">
        <v>8.5</v>
      </c>
      <c r="H546" s="197" t="s">
        <v>482</v>
      </c>
      <c r="I546" s="197">
        <v>24799971</v>
      </c>
      <c r="J546" s="197">
        <v>437886</v>
      </c>
      <c r="K546" s="197">
        <v>9254</v>
      </c>
      <c r="L546" s="172">
        <v>2.1100000000000001E-2</v>
      </c>
      <c r="M546" s="197" t="s">
        <v>482</v>
      </c>
      <c r="N546" s="65">
        <v>45</v>
      </c>
    </row>
    <row r="547" spans="1:17" x14ac:dyDescent="0.35">
      <c r="A547" s="115">
        <v>44413</v>
      </c>
      <c r="B547" s="115">
        <f t="shared" ref="B547:B562" si="52">A547-18</f>
        <v>44395</v>
      </c>
      <c r="C547" s="115">
        <f t="shared" ref="C547:C563" si="53">A547-5</f>
        <v>44408</v>
      </c>
      <c r="D547" s="197" t="s">
        <v>481</v>
      </c>
      <c r="E547" s="197">
        <v>14661</v>
      </c>
      <c r="F547" s="197">
        <v>473</v>
      </c>
      <c r="G547" s="197">
        <v>15.6</v>
      </c>
      <c r="H547" s="197" t="s">
        <v>482</v>
      </c>
      <c r="I547" s="197">
        <v>442259</v>
      </c>
      <c r="J547" s="197">
        <v>13290</v>
      </c>
      <c r="K547" s="197">
        <v>573</v>
      </c>
      <c r="L547" s="172">
        <v>4.3099999999999999E-2</v>
      </c>
      <c r="M547" s="197" t="s">
        <v>482</v>
      </c>
      <c r="N547" s="197">
        <v>10</v>
      </c>
    </row>
    <row r="548" spans="1:17" x14ac:dyDescent="0.35">
      <c r="A548" s="115">
        <v>44413</v>
      </c>
      <c r="B548" s="115">
        <f t="shared" si="52"/>
        <v>44395</v>
      </c>
      <c r="C548" s="115">
        <f t="shared" si="53"/>
        <v>44408</v>
      </c>
      <c r="D548" s="197" t="s">
        <v>480</v>
      </c>
      <c r="E548" s="197">
        <v>6754</v>
      </c>
      <c r="F548" s="197">
        <v>130</v>
      </c>
      <c r="G548" s="197">
        <v>7.3</v>
      </c>
      <c r="H548" s="197" t="s">
        <v>482</v>
      </c>
      <c r="I548" s="197">
        <v>429476</v>
      </c>
      <c r="J548" s="197">
        <v>6582</v>
      </c>
      <c r="K548" s="197">
        <v>138</v>
      </c>
      <c r="L548" s="172">
        <v>2.1000000000000001E-2</v>
      </c>
      <c r="M548" s="197" t="s">
        <v>482</v>
      </c>
      <c r="N548" s="197">
        <v>1</v>
      </c>
    </row>
    <row r="549" spans="1:17" x14ac:dyDescent="0.35">
      <c r="A549" s="115">
        <v>44413</v>
      </c>
      <c r="B549" s="115">
        <f t="shared" si="52"/>
        <v>44395</v>
      </c>
      <c r="C549" s="115">
        <f t="shared" si="53"/>
        <v>44408</v>
      </c>
      <c r="D549" s="197" t="s">
        <v>479</v>
      </c>
      <c r="E549" s="197">
        <v>68386</v>
      </c>
      <c r="F549" s="197">
        <v>997</v>
      </c>
      <c r="G549" s="197">
        <v>12.5</v>
      </c>
      <c r="H549" s="197" t="s">
        <v>482</v>
      </c>
      <c r="I549" s="197">
        <v>1447364</v>
      </c>
      <c r="J549" s="197">
        <v>27522</v>
      </c>
      <c r="K549" s="197">
        <v>1095</v>
      </c>
      <c r="L549" s="172">
        <v>3.9800000000000002E-2</v>
      </c>
      <c r="M549" s="197" t="s">
        <v>482</v>
      </c>
      <c r="N549" s="197">
        <v>3</v>
      </c>
    </row>
    <row r="550" spans="1:17" x14ac:dyDescent="0.35">
      <c r="A550" s="115">
        <v>44413</v>
      </c>
      <c r="B550" s="115">
        <f t="shared" si="52"/>
        <v>44395</v>
      </c>
      <c r="C550" s="115">
        <f t="shared" si="53"/>
        <v>44408</v>
      </c>
      <c r="D550" s="197" t="s">
        <v>478</v>
      </c>
      <c r="E550" s="197"/>
      <c r="F550" s="197"/>
      <c r="G550" s="197"/>
      <c r="H550" s="197"/>
      <c r="I550" s="197"/>
      <c r="J550" s="197"/>
      <c r="K550" s="197"/>
      <c r="L550" s="197"/>
      <c r="M550" s="197"/>
    </row>
    <row r="551" spans="1:17" x14ac:dyDescent="0.35">
      <c r="A551" s="115">
        <v>44413</v>
      </c>
      <c r="B551" s="115">
        <f t="shared" si="52"/>
        <v>44395</v>
      </c>
      <c r="C551" s="115">
        <f t="shared" si="53"/>
        <v>44408</v>
      </c>
      <c r="D551" s="197" t="s">
        <v>477</v>
      </c>
      <c r="E551" s="197">
        <v>3066</v>
      </c>
      <c r="F551" s="197">
        <v>80</v>
      </c>
      <c r="G551" s="197">
        <v>19.8</v>
      </c>
      <c r="H551" s="197" t="s">
        <v>482</v>
      </c>
      <c r="I551" s="197">
        <v>87440</v>
      </c>
      <c r="J551" s="197">
        <v>1946</v>
      </c>
      <c r="K551" s="197">
        <v>82</v>
      </c>
      <c r="L551" s="172">
        <v>4.2099999999999999E-2</v>
      </c>
      <c r="M551" s="197" t="s">
        <v>482</v>
      </c>
      <c r="N551" s="197">
        <v>1</v>
      </c>
      <c r="P551" s="65" t="s">
        <v>1074</v>
      </c>
      <c r="Q551" s="65" t="s">
        <v>1074</v>
      </c>
    </row>
    <row r="552" spans="1:17" x14ac:dyDescent="0.35">
      <c r="A552" s="115">
        <v>44413</v>
      </c>
      <c r="B552" s="115">
        <f t="shared" si="52"/>
        <v>44395</v>
      </c>
      <c r="C552" s="115">
        <f t="shared" si="53"/>
        <v>44408</v>
      </c>
      <c r="D552" s="197" t="s">
        <v>476</v>
      </c>
      <c r="E552" s="197">
        <v>99203</v>
      </c>
      <c r="F552" s="197">
        <v>821</v>
      </c>
      <c r="G552" s="197">
        <v>7.4</v>
      </c>
      <c r="H552" s="197" t="s">
        <v>482</v>
      </c>
      <c r="I552" s="197">
        <v>2420103</v>
      </c>
      <c r="J552" s="197">
        <v>40940</v>
      </c>
      <c r="K552" s="197">
        <v>935</v>
      </c>
      <c r="L552" s="172">
        <v>2.2800000000000001E-2</v>
      </c>
      <c r="M552" s="197" t="s">
        <v>482</v>
      </c>
      <c r="N552" s="197">
        <v>2</v>
      </c>
    </row>
    <row r="553" spans="1:17" x14ac:dyDescent="0.35">
      <c r="A553" s="115">
        <v>44413</v>
      </c>
      <c r="B553" s="115">
        <f t="shared" si="52"/>
        <v>44395</v>
      </c>
      <c r="C553" s="115">
        <f t="shared" si="53"/>
        <v>44408</v>
      </c>
      <c r="D553" s="197" t="s">
        <v>475</v>
      </c>
      <c r="E553" s="197">
        <v>2620</v>
      </c>
      <c r="F553" s="197">
        <v>23</v>
      </c>
      <c r="G553" s="197">
        <v>2.2999999999999998</v>
      </c>
      <c r="H553" s="197" t="s">
        <v>482</v>
      </c>
      <c r="I553" s="197">
        <v>233390</v>
      </c>
      <c r="J553" s="197">
        <v>4022</v>
      </c>
      <c r="K553" s="197">
        <v>25</v>
      </c>
      <c r="L553" s="172">
        <v>6.1999999999999998E-3</v>
      </c>
      <c r="M553" s="197" t="s">
        <v>482</v>
      </c>
      <c r="N553" s="197">
        <v>0</v>
      </c>
    </row>
    <row r="554" spans="1:17" x14ac:dyDescent="0.35">
      <c r="A554" s="115">
        <v>44413</v>
      </c>
      <c r="B554" s="115">
        <f t="shared" si="52"/>
        <v>44395</v>
      </c>
      <c r="C554" s="115">
        <f t="shared" si="53"/>
        <v>44408</v>
      </c>
      <c r="D554" s="197" t="s">
        <v>474</v>
      </c>
      <c r="E554" s="197">
        <v>53434</v>
      </c>
      <c r="F554" s="197">
        <v>645</v>
      </c>
      <c r="G554" s="197">
        <v>9.8000000000000007</v>
      </c>
      <c r="H554" s="197" t="s">
        <v>482</v>
      </c>
      <c r="I554" s="197">
        <v>1271216</v>
      </c>
      <c r="J554" s="197">
        <v>25390</v>
      </c>
      <c r="K554" s="197">
        <v>742</v>
      </c>
      <c r="L554" s="172">
        <v>2.92E-2</v>
      </c>
      <c r="M554" s="197" t="s">
        <v>482</v>
      </c>
      <c r="N554" s="197">
        <v>3</v>
      </c>
    </row>
    <row r="555" spans="1:17" x14ac:dyDescent="0.35">
      <c r="A555" s="115">
        <v>44413</v>
      </c>
      <c r="B555" s="115">
        <f t="shared" si="52"/>
        <v>44395</v>
      </c>
      <c r="C555" s="115">
        <f t="shared" si="53"/>
        <v>44408</v>
      </c>
      <c r="D555" s="197" t="s">
        <v>473</v>
      </c>
      <c r="E555" s="197">
        <v>9304</v>
      </c>
      <c r="F555" s="197">
        <v>80</v>
      </c>
      <c r="G555" s="197">
        <v>3.5</v>
      </c>
      <c r="H555" s="197" t="s">
        <v>482</v>
      </c>
      <c r="I555" s="197">
        <v>982522</v>
      </c>
      <c r="J555" s="197">
        <v>12870</v>
      </c>
      <c r="K555" s="197">
        <v>92</v>
      </c>
      <c r="L555" s="172">
        <v>7.1000000000000004E-3</v>
      </c>
      <c r="M555" s="197" t="s">
        <v>482</v>
      </c>
      <c r="N555" s="197">
        <v>0</v>
      </c>
    </row>
    <row r="556" spans="1:17" x14ac:dyDescent="0.35">
      <c r="A556" s="115">
        <v>44413</v>
      </c>
      <c r="B556" s="115">
        <f t="shared" si="52"/>
        <v>44395</v>
      </c>
      <c r="C556" s="115">
        <f t="shared" si="53"/>
        <v>44408</v>
      </c>
      <c r="D556" s="197" t="s">
        <v>472</v>
      </c>
      <c r="E556" s="197">
        <v>137953</v>
      </c>
      <c r="F556" s="197">
        <v>1647</v>
      </c>
      <c r="G556" s="197">
        <v>7.2</v>
      </c>
      <c r="H556" s="197" t="s">
        <v>482</v>
      </c>
      <c r="I556" s="197">
        <v>6482319</v>
      </c>
      <c r="J556" s="197">
        <v>117123</v>
      </c>
      <c r="K556" s="197">
        <v>1851</v>
      </c>
      <c r="L556" s="172">
        <v>1.5800000000000002E-2</v>
      </c>
      <c r="M556" s="197" t="s">
        <v>482</v>
      </c>
      <c r="N556" s="197">
        <v>5</v>
      </c>
    </row>
    <row r="557" spans="1:17" x14ac:dyDescent="0.35">
      <c r="A557" s="115">
        <v>44413</v>
      </c>
      <c r="B557" s="115">
        <f t="shared" si="52"/>
        <v>44395</v>
      </c>
      <c r="C557" s="115">
        <f t="shared" si="53"/>
        <v>44408</v>
      </c>
      <c r="D557" s="197" t="s">
        <v>471</v>
      </c>
      <c r="E557" s="197"/>
      <c r="F557" s="197"/>
      <c r="G557" s="197"/>
      <c r="H557" s="197"/>
      <c r="I557" s="197"/>
      <c r="J557" s="197"/>
      <c r="K557" s="197"/>
      <c r="L557" s="197"/>
      <c r="M557" s="197"/>
    </row>
    <row r="558" spans="1:17" x14ac:dyDescent="0.35">
      <c r="A558" s="115">
        <v>44413</v>
      </c>
      <c r="B558" s="115">
        <f t="shared" si="52"/>
        <v>44395</v>
      </c>
      <c r="C558" s="115">
        <f t="shared" si="53"/>
        <v>44408</v>
      </c>
      <c r="D558" s="197" t="s">
        <v>470</v>
      </c>
      <c r="E558" s="197">
        <v>56030</v>
      </c>
      <c r="F558" s="197">
        <v>639</v>
      </c>
      <c r="G558" s="197">
        <v>6.4</v>
      </c>
      <c r="H558" s="197" t="s">
        <v>482</v>
      </c>
      <c r="I558" s="197">
        <v>2205904</v>
      </c>
      <c r="J558" s="197">
        <v>43071</v>
      </c>
      <c r="K558" s="197">
        <v>702</v>
      </c>
      <c r="L558" s="172">
        <v>1.6299999999999999E-2</v>
      </c>
      <c r="M558" s="197" t="s">
        <v>482</v>
      </c>
      <c r="N558" s="197">
        <v>3</v>
      </c>
    </row>
    <row r="559" spans="1:17" x14ac:dyDescent="0.35">
      <c r="A559" s="115">
        <v>44413</v>
      </c>
      <c r="B559" s="115">
        <f t="shared" si="52"/>
        <v>44395</v>
      </c>
      <c r="C559" s="115">
        <f t="shared" si="53"/>
        <v>44408</v>
      </c>
      <c r="D559" s="197" t="s">
        <v>469</v>
      </c>
      <c r="E559" s="197">
        <v>50233</v>
      </c>
      <c r="F559" s="197">
        <v>655</v>
      </c>
      <c r="G559" s="197">
        <v>8.9</v>
      </c>
      <c r="H559" s="197" t="s">
        <v>482</v>
      </c>
      <c r="I559" s="197">
        <v>1227865</v>
      </c>
      <c r="J559" s="197">
        <v>25107</v>
      </c>
      <c r="K559" s="197">
        <v>720</v>
      </c>
      <c r="L559" s="172">
        <v>2.87E-2</v>
      </c>
      <c r="M559" s="197" t="s">
        <v>482</v>
      </c>
      <c r="N559" s="197">
        <v>2</v>
      </c>
    </row>
    <row r="560" spans="1:17" x14ac:dyDescent="0.35">
      <c r="A560" s="115">
        <v>44413</v>
      </c>
      <c r="B560" s="115">
        <f t="shared" si="52"/>
        <v>44395</v>
      </c>
      <c r="C560" s="115">
        <f t="shared" si="53"/>
        <v>44408</v>
      </c>
      <c r="D560" s="197" t="s">
        <v>468</v>
      </c>
      <c r="E560" s="197">
        <v>95008</v>
      </c>
      <c r="F560" s="197">
        <v>1196</v>
      </c>
      <c r="G560" s="197">
        <v>10.6</v>
      </c>
      <c r="H560" s="197" t="s">
        <v>482</v>
      </c>
      <c r="I560" s="197">
        <v>4671851</v>
      </c>
      <c r="J560" s="197">
        <v>72987</v>
      </c>
      <c r="K560" s="197">
        <v>1329</v>
      </c>
      <c r="L560" s="172">
        <v>1.8200000000000001E-2</v>
      </c>
      <c r="M560" s="197" t="s">
        <v>482</v>
      </c>
      <c r="N560" s="197">
        <v>5</v>
      </c>
    </row>
    <row r="561" spans="1:19" x14ac:dyDescent="0.35">
      <c r="A561" s="115">
        <v>44413</v>
      </c>
      <c r="B561" s="115">
        <f t="shared" si="52"/>
        <v>44395</v>
      </c>
      <c r="C561" s="115">
        <f t="shared" si="53"/>
        <v>44408</v>
      </c>
      <c r="D561" s="197" t="s">
        <v>466</v>
      </c>
      <c r="E561" s="197">
        <v>968</v>
      </c>
      <c r="F561" s="197">
        <v>20</v>
      </c>
      <c r="G561" s="197" t="s">
        <v>465</v>
      </c>
      <c r="H561" s="197" t="s">
        <v>465</v>
      </c>
      <c r="I561" s="197">
        <v>328562</v>
      </c>
      <c r="J561" s="197">
        <v>4818</v>
      </c>
      <c r="K561" s="197">
        <v>20</v>
      </c>
      <c r="L561" s="197" t="s">
        <v>465</v>
      </c>
      <c r="M561" s="197" t="s">
        <v>465</v>
      </c>
      <c r="N561" s="197">
        <v>0</v>
      </c>
    </row>
    <row r="562" spans="1:19" x14ac:dyDescent="0.35">
      <c r="A562" s="115">
        <v>44413</v>
      </c>
      <c r="B562" s="115">
        <f t="shared" si="52"/>
        <v>44395</v>
      </c>
      <c r="C562" s="115">
        <f t="shared" si="53"/>
        <v>44408</v>
      </c>
      <c r="D562" s="197" t="s">
        <v>464</v>
      </c>
      <c r="E562" s="197">
        <v>78767</v>
      </c>
      <c r="F562" s="197">
        <v>871</v>
      </c>
      <c r="G562" s="197">
        <v>7.4</v>
      </c>
      <c r="H562" s="197" t="s">
        <v>482</v>
      </c>
      <c r="I562" s="197">
        <v>2569700</v>
      </c>
      <c r="J562" s="197">
        <v>42218</v>
      </c>
      <c r="K562" s="197">
        <v>950</v>
      </c>
      <c r="L562" s="172">
        <v>2.2499999999999999E-2</v>
      </c>
      <c r="M562" s="197" t="s">
        <v>482</v>
      </c>
      <c r="N562" s="197">
        <v>10</v>
      </c>
    </row>
    <row r="563" spans="1:19" x14ac:dyDescent="0.35">
      <c r="A563" s="115">
        <v>44420</v>
      </c>
      <c r="B563" s="115">
        <f>A563-18</f>
        <v>44402</v>
      </c>
      <c r="C563" s="115">
        <f t="shared" si="53"/>
        <v>44415</v>
      </c>
      <c r="D563" s="197" t="s">
        <v>37</v>
      </c>
      <c r="E563" s="197">
        <v>683608</v>
      </c>
      <c r="F563" s="197">
        <v>11894</v>
      </c>
      <c r="G563" s="197">
        <v>12.2</v>
      </c>
      <c r="H563" s="197" t="s">
        <v>482</v>
      </c>
      <c r="I563" s="197">
        <v>25088299</v>
      </c>
      <c r="J563" s="197">
        <v>497807</v>
      </c>
      <c r="K563" s="197">
        <v>13395</v>
      </c>
      <c r="L563" s="172">
        <v>2.69E-2</v>
      </c>
      <c r="M563" s="197" t="s">
        <v>482</v>
      </c>
      <c r="N563" s="65">
        <v>42</v>
      </c>
    </row>
    <row r="564" spans="1:19" x14ac:dyDescent="0.35">
      <c r="A564" s="115">
        <v>44420</v>
      </c>
      <c r="B564" s="115">
        <f t="shared" ref="B564:B579" si="54">A564-18</f>
        <v>44402</v>
      </c>
      <c r="C564" s="115">
        <f t="shared" ref="C564:C580" si="55">A564-5</f>
        <v>44415</v>
      </c>
      <c r="D564" s="197" t="s">
        <v>481</v>
      </c>
      <c r="E564" s="197">
        <v>14877</v>
      </c>
      <c r="F564" s="197">
        <v>418</v>
      </c>
      <c r="G564" s="197">
        <v>13.8</v>
      </c>
      <c r="H564" s="197" t="s">
        <v>463</v>
      </c>
      <c r="I564" s="197">
        <v>453811</v>
      </c>
      <c r="J564" s="197">
        <v>13159</v>
      </c>
      <c r="K564" s="197">
        <v>517</v>
      </c>
      <c r="L564" s="172">
        <v>3.9300000000000002E-2</v>
      </c>
      <c r="M564" s="197" t="s">
        <v>463</v>
      </c>
      <c r="N564" s="197">
        <v>5</v>
      </c>
      <c r="R564" s="197"/>
      <c r="S564" s="197"/>
    </row>
    <row r="565" spans="1:19" x14ac:dyDescent="0.35">
      <c r="A565" s="115">
        <v>44420</v>
      </c>
      <c r="B565" s="115">
        <f t="shared" si="54"/>
        <v>44402</v>
      </c>
      <c r="C565" s="115">
        <f t="shared" si="55"/>
        <v>44415</v>
      </c>
      <c r="D565" s="197" t="s">
        <v>480</v>
      </c>
      <c r="E565" s="197">
        <v>6879</v>
      </c>
      <c r="F565" s="197">
        <v>224</v>
      </c>
      <c r="G565" s="197">
        <v>12.7</v>
      </c>
      <c r="H565" s="197" t="s">
        <v>482</v>
      </c>
      <c r="I565" s="197">
        <v>434017</v>
      </c>
      <c r="J565" s="197">
        <v>8061</v>
      </c>
      <c r="K565" s="197">
        <v>246</v>
      </c>
      <c r="L565" s="172">
        <v>3.0499999999999999E-2</v>
      </c>
      <c r="M565" s="197" t="s">
        <v>482</v>
      </c>
      <c r="N565" s="197">
        <v>3</v>
      </c>
      <c r="R565" s="197"/>
      <c r="S565" s="197"/>
    </row>
    <row r="566" spans="1:19" x14ac:dyDescent="0.35">
      <c r="A566" s="115">
        <v>44420</v>
      </c>
      <c r="B566" s="115">
        <f t="shared" si="54"/>
        <v>44402</v>
      </c>
      <c r="C566" s="115">
        <f t="shared" si="55"/>
        <v>44415</v>
      </c>
      <c r="D566" s="197" t="s">
        <v>479</v>
      </c>
      <c r="E566" s="197">
        <v>69237</v>
      </c>
      <c r="F566" s="197">
        <v>1467</v>
      </c>
      <c r="G566" s="197">
        <v>18.3</v>
      </c>
      <c r="H566" s="197" t="s">
        <v>482</v>
      </c>
      <c r="I566" s="197">
        <v>1465996</v>
      </c>
      <c r="J566" s="197">
        <v>32574</v>
      </c>
      <c r="K566" s="197">
        <v>1627</v>
      </c>
      <c r="L566" s="172">
        <v>4.99E-2</v>
      </c>
      <c r="M566" s="197" t="s">
        <v>482</v>
      </c>
      <c r="N566" s="197">
        <v>3</v>
      </c>
      <c r="R566" s="197"/>
      <c r="S566" s="197"/>
    </row>
    <row r="567" spans="1:19" x14ac:dyDescent="0.35">
      <c r="A567" s="115">
        <v>44420</v>
      </c>
      <c r="B567" s="115">
        <f t="shared" si="54"/>
        <v>44402</v>
      </c>
      <c r="C567" s="115">
        <f t="shared" si="55"/>
        <v>44415</v>
      </c>
      <c r="D567" s="197" t="s">
        <v>478</v>
      </c>
      <c r="E567" s="197"/>
      <c r="F567" s="197"/>
      <c r="G567" s="197"/>
      <c r="H567" s="197"/>
      <c r="I567" s="197"/>
      <c r="J567" s="197"/>
      <c r="K567" s="197"/>
      <c r="L567" s="197"/>
      <c r="M567" s="197"/>
      <c r="R567" s="197"/>
      <c r="S567" s="197"/>
    </row>
    <row r="568" spans="1:19" x14ac:dyDescent="0.35">
      <c r="A568" s="115">
        <v>44420</v>
      </c>
      <c r="B568" s="115">
        <f t="shared" si="54"/>
        <v>44402</v>
      </c>
      <c r="C568" s="115">
        <f t="shared" si="55"/>
        <v>44415</v>
      </c>
      <c r="D568" s="197" t="s">
        <v>477</v>
      </c>
      <c r="E568" s="197">
        <v>3192</v>
      </c>
      <c r="F568" s="197">
        <v>187</v>
      </c>
      <c r="G568" s="197">
        <v>46.3</v>
      </c>
      <c r="H568" s="197" t="s">
        <v>482</v>
      </c>
      <c r="I568" s="197">
        <v>88831</v>
      </c>
      <c r="J568" s="197">
        <v>2433</v>
      </c>
      <c r="K568" s="197">
        <v>187</v>
      </c>
      <c r="L568" s="172">
        <v>7.6899999999999996E-2</v>
      </c>
      <c r="M568" s="197" t="s">
        <v>482</v>
      </c>
      <c r="N568" s="197">
        <v>0</v>
      </c>
      <c r="P568" s="65" t="s">
        <v>1074</v>
      </c>
      <c r="Q568" s="65" t="s">
        <v>1074</v>
      </c>
      <c r="R568" s="197"/>
      <c r="S568" s="197"/>
    </row>
    <row r="569" spans="1:19" x14ac:dyDescent="0.35">
      <c r="A569" s="115">
        <v>44420</v>
      </c>
      <c r="B569" s="115">
        <f t="shared" si="54"/>
        <v>44402</v>
      </c>
      <c r="C569" s="115">
        <f t="shared" si="55"/>
        <v>44415</v>
      </c>
      <c r="D569" s="197" t="s">
        <v>476</v>
      </c>
      <c r="E569" s="197">
        <v>100011</v>
      </c>
      <c r="F569" s="197">
        <v>1206</v>
      </c>
      <c r="G569" s="197">
        <v>10.8</v>
      </c>
      <c r="H569" s="197" t="s">
        <v>482</v>
      </c>
      <c r="I569" s="197">
        <v>2446865</v>
      </c>
      <c r="J569" s="197">
        <v>46982</v>
      </c>
      <c r="K569" s="197">
        <v>1403</v>
      </c>
      <c r="L569" s="172">
        <v>2.9899999999999999E-2</v>
      </c>
      <c r="M569" s="197" t="s">
        <v>482</v>
      </c>
      <c r="N569" s="197">
        <v>2</v>
      </c>
      <c r="R569" s="197"/>
      <c r="S569" s="197"/>
    </row>
    <row r="570" spans="1:19" x14ac:dyDescent="0.35">
      <c r="A570" s="115">
        <v>44420</v>
      </c>
      <c r="B570" s="115">
        <f t="shared" si="54"/>
        <v>44402</v>
      </c>
      <c r="C570" s="115">
        <f t="shared" si="55"/>
        <v>44415</v>
      </c>
      <c r="D570" s="197" t="s">
        <v>475</v>
      </c>
      <c r="E570" s="197">
        <v>2664</v>
      </c>
      <c r="F570" s="197">
        <v>62</v>
      </c>
      <c r="G570" s="197">
        <v>6.2</v>
      </c>
      <c r="H570" s="197" t="s">
        <v>482</v>
      </c>
      <c r="I570" s="197">
        <v>236204</v>
      </c>
      <c r="J570" s="197">
        <v>4765</v>
      </c>
      <c r="K570" s="197">
        <v>67</v>
      </c>
      <c r="L570" s="172">
        <v>1.41E-2</v>
      </c>
      <c r="M570" s="197" t="s">
        <v>482</v>
      </c>
      <c r="N570" s="197">
        <v>1</v>
      </c>
      <c r="R570" s="197"/>
      <c r="S570" s="197"/>
    </row>
    <row r="571" spans="1:19" x14ac:dyDescent="0.35">
      <c r="A571" s="115">
        <v>44420</v>
      </c>
      <c r="B571" s="115">
        <f t="shared" si="54"/>
        <v>44402</v>
      </c>
      <c r="C571" s="115">
        <f t="shared" si="55"/>
        <v>44415</v>
      </c>
      <c r="D571" s="197" t="s">
        <v>474</v>
      </c>
      <c r="E571" s="197">
        <v>54089</v>
      </c>
      <c r="F571" s="197">
        <v>1039</v>
      </c>
      <c r="G571" s="197">
        <v>15.8</v>
      </c>
      <c r="H571" s="197" t="s">
        <v>482</v>
      </c>
      <c r="I571" s="197">
        <v>1287910</v>
      </c>
      <c r="J571" s="197">
        <v>29155</v>
      </c>
      <c r="K571" s="197">
        <v>1181</v>
      </c>
      <c r="L571" s="172">
        <v>4.0500000000000001E-2</v>
      </c>
      <c r="M571" s="197" t="s">
        <v>482</v>
      </c>
      <c r="N571" s="197">
        <v>7</v>
      </c>
      <c r="R571" s="197"/>
      <c r="S571" s="197"/>
    </row>
    <row r="572" spans="1:19" x14ac:dyDescent="0.35">
      <c r="A572" s="115">
        <v>44420</v>
      </c>
      <c r="B572" s="115">
        <f t="shared" si="54"/>
        <v>44402</v>
      </c>
      <c r="C572" s="115">
        <f t="shared" si="55"/>
        <v>44415</v>
      </c>
      <c r="D572" s="197" t="s">
        <v>473</v>
      </c>
      <c r="E572" s="197">
        <v>9390</v>
      </c>
      <c r="F572" s="197">
        <v>137</v>
      </c>
      <c r="G572" s="197">
        <v>6</v>
      </c>
      <c r="H572" s="197" t="s">
        <v>482</v>
      </c>
      <c r="I572" s="197">
        <v>990440</v>
      </c>
      <c r="J572" s="197">
        <v>14228</v>
      </c>
      <c r="K572" s="197">
        <v>153</v>
      </c>
      <c r="L572" s="172">
        <v>1.0800000000000001E-2</v>
      </c>
      <c r="M572" s="197" t="s">
        <v>482</v>
      </c>
      <c r="N572" s="197">
        <v>0</v>
      </c>
      <c r="R572" s="197"/>
      <c r="S572" s="197"/>
    </row>
    <row r="573" spans="1:19" x14ac:dyDescent="0.35">
      <c r="A573" s="115">
        <v>44420</v>
      </c>
      <c r="B573" s="115">
        <f t="shared" si="54"/>
        <v>44402</v>
      </c>
      <c r="C573" s="115">
        <f t="shared" si="55"/>
        <v>44415</v>
      </c>
      <c r="D573" s="197" t="s">
        <v>472</v>
      </c>
      <c r="E573" s="197">
        <v>139401</v>
      </c>
      <c r="F573" s="197">
        <v>2318</v>
      </c>
      <c r="G573" s="197">
        <v>10.199999999999999</v>
      </c>
      <c r="H573" s="197" t="s">
        <v>482</v>
      </c>
      <c r="I573" s="197">
        <v>6559461</v>
      </c>
      <c r="J573" s="197">
        <v>132928</v>
      </c>
      <c r="K573" s="197">
        <v>2607</v>
      </c>
      <c r="L573" s="172">
        <v>1.9599999999999999E-2</v>
      </c>
      <c r="M573" s="197" t="s">
        <v>482</v>
      </c>
      <c r="N573" s="197">
        <v>6</v>
      </c>
      <c r="R573" s="197"/>
      <c r="S573" s="197"/>
    </row>
    <row r="574" spans="1:19" x14ac:dyDescent="0.35">
      <c r="A574" s="115">
        <v>44420</v>
      </c>
      <c r="B574" s="115">
        <f t="shared" si="54"/>
        <v>44402</v>
      </c>
      <c r="C574" s="115">
        <f t="shared" si="55"/>
        <v>44415</v>
      </c>
      <c r="D574" s="197" t="s">
        <v>471</v>
      </c>
      <c r="E574" s="197"/>
      <c r="F574" s="197"/>
      <c r="G574" s="197"/>
      <c r="H574" s="197"/>
      <c r="I574" s="197"/>
      <c r="J574" s="197"/>
      <c r="K574" s="197"/>
      <c r="L574" s="197"/>
      <c r="M574" s="197"/>
      <c r="R574" s="197"/>
      <c r="S574" s="197"/>
    </row>
    <row r="575" spans="1:19" x14ac:dyDescent="0.35">
      <c r="A575" s="115">
        <v>44420</v>
      </c>
      <c r="B575" s="115">
        <f t="shared" si="54"/>
        <v>44402</v>
      </c>
      <c r="C575" s="115">
        <f t="shared" si="55"/>
        <v>44415</v>
      </c>
      <c r="D575" s="197" t="s">
        <v>470</v>
      </c>
      <c r="E575" s="197">
        <v>56612</v>
      </c>
      <c r="F575" s="197">
        <v>976</v>
      </c>
      <c r="G575" s="197">
        <v>9.6999999999999993</v>
      </c>
      <c r="H575" s="197" t="s">
        <v>482</v>
      </c>
      <c r="I575" s="197">
        <v>2233429</v>
      </c>
      <c r="J575" s="197">
        <v>48845</v>
      </c>
      <c r="K575" s="197">
        <v>1074</v>
      </c>
      <c r="L575" s="172">
        <v>2.1999999999999999E-2</v>
      </c>
      <c r="M575" s="197" t="s">
        <v>482</v>
      </c>
      <c r="N575" s="197">
        <v>2</v>
      </c>
      <c r="R575" s="197"/>
      <c r="S575" s="197"/>
    </row>
    <row r="576" spans="1:19" x14ac:dyDescent="0.35">
      <c r="A576" s="115">
        <v>44420</v>
      </c>
      <c r="B576" s="115">
        <f t="shared" si="54"/>
        <v>44402</v>
      </c>
      <c r="C576" s="115">
        <f t="shared" si="55"/>
        <v>44415</v>
      </c>
      <c r="D576" s="197" t="s">
        <v>469</v>
      </c>
      <c r="E576" s="197">
        <v>50854</v>
      </c>
      <c r="F576" s="197">
        <v>981</v>
      </c>
      <c r="G576" s="197">
        <v>13.3</v>
      </c>
      <c r="H576" s="197" t="s">
        <v>482</v>
      </c>
      <c r="I576" s="197">
        <v>1245773</v>
      </c>
      <c r="J576" s="197">
        <v>30321</v>
      </c>
      <c r="K576" s="197">
        <v>1098</v>
      </c>
      <c r="L576" s="172">
        <v>3.6200000000000003E-2</v>
      </c>
      <c r="M576" s="197" t="s">
        <v>482</v>
      </c>
      <c r="N576" s="197">
        <v>3</v>
      </c>
      <c r="R576" s="197"/>
      <c r="S576" s="197"/>
    </row>
    <row r="577" spans="1:19" x14ac:dyDescent="0.35">
      <c r="A577" s="115">
        <v>44420</v>
      </c>
      <c r="B577" s="115">
        <f t="shared" si="54"/>
        <v>44402</v>
      </c>
      <c r="C577" s="115">
        <f t="shared" si="55"/>
        <v>44415</v>
      </c>
      <c r="D577" s="197" t="s">
        <v>468</v>
      </c>
      <c r="E577" s="197">
        <v>95999</v>
      </c>
      <c r="F577" s="197">
        <v>1685</v>
      </c>
      <c r="G577" s="197">
        <v>14.9</v>
      </c>
      <c r="H577" s="197" t="s">
        <v>482</v>
      </c>
      <c r="I577" s="197">
        <v>4716898</v>
      </c>
      <c r="J577" s="197">
        <v>81161</v>
      </c>
      <c r="K577" s="197">
        <v>1910</v>
      </c>
      <c r="L577" s="172">
        <v>2.35E-2</v>
      </c>
      <c r="M577" s="197" t="s">
        <v>482</v>
      </c>
      <c r="N577" s="197">
        <v>3</v>
      </c>
      <c r="R577" s="197"/>
      <c r="S577" s="197"/>
    </row>
    <row r="578" spans="1:19" x14ac:dyDescent="0.35">
      <c r="A578" s="115">
        <v>44420</v>
      </c>
      <c r="B578" s="115">
        <f t="shared" si="54"/>
        <v>44402</v>
      </c>
      <c r="C578" s="115">
        <f t="shared" si="55"/>
        <v>44415</v>
      </c>
      <c r="D578" s="197" t="s">
        <v>466</v>
      </c>
      <c r="E578" s="197">
        <v>942</v>
      </c>
      <c r="F578" s="197">
        <v>14</v>
      </c>
      <c r="G578" s="197" t="s">
        <v>465</v>
      </c>
      <c r="H578" s="197" t="s">
        <v>465</v>
      </c>
      <c r="I578" s="197">
        <v>331135</v>
      </c>
      <c r="J578" s="197">
        <v>5054</v>
      </c>
      <c r="K578" s="197">
        <v>14</v>
      </c>
      <c r="L578" s="197" t="s">
        <v>465</v>
      </c>
      <c r="M578" s="197" t="s">
        <v>465</v>
      </c>
      <c r="N578" s="197">
        <v>0</v>
      </c>
    </row>
    <row r="579" spans="1:19" x14ac:dyDescent="0.35">
      <c r="A579" s="115">
        <v>44420</v>
      </c>
      <c r="B579" s="115">
        <f t="shared" si="54"/>
        <v>44402</v>
      </c>
      <c r="C579" s="115">
        <f t="shared" si="55"/>
        <v>44415</v>
      </c>
      <c r="D579" s="197" t="s">
        <v>464</v>
      </c>
      <c r="E579" s="197">
        <v>79461</v>
      </c>
      <c r="F579" s="197">
        <v>1180</v>
      </c>
      <c r="G579" s="197">
        <v>10</v>
      </c>
      <c r="H579" s="197" t="s">
        <v>482</v>
      </c>
      <c r="I579" s="197">
        <v>2597529</v>
      </c>
      <c r="J579" s="197">
        <v>48141</v>
      </c>
      <c r="K579" s="197">
        <v>1311</v>
      </c>
      <c r="L579" s="172">
        <v>2.7199999999999998E-2</v>
      </c>
      <c r="M579" s="197" t="s">
        <v>482</v>
      </c>
      <c r="N579" s="197">
        <v>7</v>
      </c>
    </row>
    <row r="580" spans="1:19" x14ac:dyDescent="0.35">
      <c r="A580" s="115">
        <v>44427</v>
      </c>
      <c r="B580" s="115">
        <f>A580-18</f>
        <v>44409</v>
      </c>
      <c r="C580" s="115">
        <f t="shared" si="55"/>
        <v>44422</v>
      </c>
      <c r="D580" s="197" t="s">
        <v>37</v>
      </c>
      <c r="E580" s="197">
        <v>691720</v>
      </c>
      <c r="F580" s="197">
        <v>14941</v>
      </c>
      <c r="G580" s="197">
        <v>15.3</v>
      </c>
      <c r="H580" s="197" t="s">
        <v>482</v>
      </c>
      <c r="I580" s="197">
        <v>25414917</v>
      </c>
      <c r="J580" s="197">
        <v>583853</v>
      </c>
      <c r="K580" s="197">
        <v>16962</v>
      </c>
      <c r="L580" s="172">
        <v>2.9100000000000001E-2</v>
      </c>
      <c r="M580" s="197" t="s">
        <v>482</v>
      </c>
      <c r="N580" s="65">
        <v>60</v>
      </c>
    </row>
    <row r="581" spans="1:19" x14ac:dyDescent="0.35">
      <c r="A581" s="115">
        <v>44427</v>
      </c>
      <c r="B581" s="115">
        <f t="shared" ref="B581:B596" si="56">A581-18</f>
        <v>44409</v>
      </c>
      <c r="C581" s="115">
        <f t="shared" ref="C581:C596" si="57">A581-5</f>
        <v>44422</v>
      </c>
      <c r="D581" s="197" t="s">
        <v>481</v>
      </c>
      <c r="E581" s="197">
        <v>15020</v>
      </c>
      <c r="F581" s="197">
        <v>345</v>
      </c>
      <c r="G581" s="197">
        <v>11.4</v>
      </c>
      <c r="H581" s="197" t="s">
        <v>463</v>
      </c>
      <c r="I581" s="197">
        <v>460819</v>
      </c>
      <c r="J581" s="197">
        <v>13328</v>
      </c>
      <c r="K581" s="197">
        <v>406</v>
      </c>
      <c r="L581" s="172">
        <v>3.0499999999999999E-2</v>
      </c>
      <c r="M581" s="197" t="s">
        <v>463</v>
      </c>
      <c r="N581" s="197">
        <v>1</v>
      </c>
      <c r="R581" s="197"/>
      <c r="S581" s="197"/>
    </row>
    <row r="582" spans="1:19" x14ac:dyDescent="0.35">
      <c r="A582" s="115">
        <v>44427</v>
      </c>
      <c r="B582" s="115">
        <f t="shared" si="56"/>
        <v>44409</v>
      </c>
      <c r="C582" s="115">
        <f t="shared" si="57"/>
        <v>44422</v>
      </c>
      <c r="D582" s="197" t="s">
        <v>480</v>
      </c>
      <c r="E582" s="197">
        <v>7023</v>
      </c>
      <c r="F582" s="197">
        <v>266</v>
      </c>
      <c r="G582" s="197">
        <v>15</v>
      </c>
      <c r="H582" s="197" t="s">
        <v>482</v>
      </c>
      <c r="I582" s="197">
        <v>440307</v>
      </c>
      <c r="J582" s="197">
        <v>10407</v>
      </c>
      <c r="K582" s="197">
        <v>295</v>
      </c>
      <c r="L582" s="172">
        <v>2.8299999999999999E-2</v>
      </c>
      <c r="M582" s="197" t="s">
        <v>463</v>
      </c>
      <c r="N582" s="197">
        <v>10</v>
      </c>
      <c r="R582" s="197"/>
      <c r="S582" s="197"/>
    </row>
    <row r="583" spans="1:19" x14ac:dyDescent="0.35">
      <c r="A583" s="115">
        <v>44427</v>
      </c>
      <c r="B583" s="115">
        <f t="shared" si="56"/>
        <v>44409</v>
      </c>
      <c r="C583" s="115">
        <f t="shared" si="57"/>
        <v>44422</v>
      </c>
      <c r="D583" s="197" t="s">
        <v>479</v>
      </c>
      <c r="E583" s="197">
        <v>70142</v>
      </c>
      <c r="F583" s="197">
        <v>1729</v>
      </c>
      <c r="G583" s="197">
        <v>21.6</v>
      </c>
      <c r="H583" s="197" t="s">
        <v>482</v>
      </c>
      <c r="I583" s="197">
        <v>1487643</v>
      </c>
      <c r="J583" s="197">
        <v>38539</v>
      </c>
      <c r="K583" s="197">
        <v>1949</v>
      </c>
      <c r="L583" s="172">
        <v>5.0599999999999999E-2</v>
      </c>
      <c r="M583" s="197" t="s">
        <v>467</v>
      </c>
      <c r="N583" s="197">
        <v>9</v>
      </c>
      <c r="R583" s="197"/>
      <c r="S583" s="197"/>
    </row>
    <row r="584" spans="1:19" x14ac:dyDescent="0.35">
      <c r="A584" s="115">
        <v>44427</v>
      </c>
      <c r="B584" s="115">
        <f t="shared" si="56"/>
        <v>44409</v>
      </c>
      <c r="C584" s="115">
        <f t="shared" si="57"/>
        <v>44422</v>
      </c>
      <c r="D584" s="197" t="s">
        <v>478</v>
      </c>
      <c r="E584" s="197"/>
      <c r="F584" s="197"/>
      <c r="G584" s="197"/>
      <c r="H584" s="197"/>
      <c r="I584" s="197"/>
      <c r="J584" s="197"/>
      <c r="K584" s="197"/>
      <c r="L584" s="197"/>
      <c r="M584" s="197"/>
      <c r="R584" s="197"/>
      <c r="S584" s="197"/>
    </row>
    <row r="585" spans="1:19" x14ac:dyDescent="0.35">
      <c r="A585" s="115">
        <v>44427</v>
      </c>
      <c r="B585" s="115">
        <f t="shared" si="56"/>
        <v>44409</v>
      </c>
      <c r="C585" s="115">
        <f t="shared" si="57"/>
        <v>44422</v>
      </c>
      <c r="D585" s="197" t="s">
        <v>477</v>
      </c>
      <c r="E585" s="197">
        <v>3329</v>
      </c>
      <c r="F585" s="197">
        <v>264</v>
      </c>
      <c r="G585" s="197">
        <v>65.400000000000006</v>
      </c>
      <c r="H585" s="197" t="s">
        <v>482</v>
      </c>
      <c r="I585" s="197">
        <v>90488</v>
      </c>
      <c r="J585" s="197">
        <v>3067</v>
      </c>
      <c r="K585" s="197">
        <v>267</v>
      </c>
      <c r="L585" s="172">
        <v>8.7099999999999997E-2</v>
      </c>
      <c r="M585" s="197" t="s">
        <v>482</v>
      </c>
      <c r="N585" s="197">
        <v>0</v>
      </c>
      <c r="P585" s="65" t="s">
        <v>1074</v>
      </c>
      <c r="Q585" s="65" t="s">
        <v>1074</v>
      </c>
      <c r="R585" s="197"/>
      <c r="S585" s="197"/>
    </row>
    <row r="586" spans="1:19" x14ac:dyDescent="0.35">
      <c r="A586" s="115">
        <v>44427</v>
      </c>
      <c r="B586" s="115">
        <f t="shared" si="56"/>
        <v>44409</v>
      </c>
      <c r="C586" s="115">
        <f t="shared" si="57"/>
        <v>44422</v>
      </c>
      <c r="D586" s="197" t="s">
        <v>476</v>
      </c>
      <c r="E586" s="197">
        <v>100883</v>
      </c>
      <c r="F586" s="197">
        <v>1590</v>
      </c>
      <c r="G586" s="197">
        <v>14.3</v>
      </c>
      <c r="H586" s="197" t="s">
        <v>482</v>
      </c>
      <c r="I586" s="197">
        <v>2478178</v>
      </c>
      <c r="J586" s="197">
        <v>55590</v>
      </c>
      <c r="K586" s="197">
        <v>1881</v>
      </c>
      <c r="L586" s="172">
        <v>3.3799999999999997E-2</v>
      </c>
      <c r="M586" s="197" t="s">
        <v>482</v>
      </c>
      <c r="N586" s="197">
        <v>7</v>
      </c>
      <c r="R586" s="197"/>
      <c r="S586" s="197"/>
    </row>
    <row r="587" spans="1:19" x14ac:dyDescent="0.35">
      <c r="A587" s="115">
        <v>44427</v>
      </c>
      <c r="B587" s="115">
        <f t="shared" si="56"/>
        <v>44409</v>
      </c>
      <c r="C587" s="115">
        <f t="shared" si="57"/>
        <v>44422</v>
      </c>
      <c r="D587" s="197" t="s">
        <v>475</v>
      </c>
      <c r="E587" s="197">
        <v>2719</v>
      </c>
      <c r="F587" s="197">
        <v>94</v>
      </c>
      <c r="G587" s="197">
        <v>9.4</v>
      </c>
      <c r="H587" s="197" t="s">
        <v>482</v>
      </c>
      <c r="I587" s="197">
        <v>239681</v>
      </c>
      <c r="J587" s="197">
        <v>6022</v>
      </c>
      <c r="K587" s="197">
        <v>103</v>
      </c>
      <c r="L587" s="172">
        <v>1.7100000000000001E-2</v>
      </c>
      <c r="M587" s="197" t="s">
        <v>482</v>
      </c>
      <c r="N587" s="197">
        <v>1</v>
      </c>
      <c r="R587" s="197"/>
      <c r="S587" s="197"/>
    </row>
    <row r="588" spans="1:19" x14ac:dyDescent="0.35">
      <c r="A588" s="115">
        <v>44427</v>
      </c>
      <c r="B588" s="115">
        <f t="shared" si="56"/>
        <v>44409</v>
      </c>
      <c r="C588" s="115">
        <f t="shared" si="57"/>
        <v>44422</v>
      </c>
      <c r="D588" s="197" t="s">
        <v>474</v>
      </c>
      <c r="E588" s="197">
        <v>55040</v>
      </c>
      <c r="F588" s="197">
        <v>1517</v>
      </c>
      <c r="G588" s="197">
        <v>23</v>
      </c>
      <c r="H588" s="197" t="s">
        <v>482</v>
      </c>
      <c r="I588" s="197">
        <v>1309439</v>
      </c>
      <c r="J588" s="197">
        <v>36302</v>
      </c>
      <c r="K588" s="197">
        <v>1737</v>
      </c>
      <c r="L588" s="172">
        <v>4.7800000000000002E-2</v>
      </c>
      <c r="M588" s="197" t="s">
        <v>482</v>
      </c>
      <c r="N588" s="197">
        <v>8</v>
      </c>
      <c r="R588" s="197"/>
      <c r="S588" s="197"/>
    </row>
    <row r="589" spans="1:19" x14ac:dyDescent="0.35">
      <c r="A589" s="115">
        <v>44427</v>
      </c>
      <c r="B589" s="115">
        <f t="shared" si="56"/>
        <v>44409</v>
      </c>
      <c r="C589" s="115">
        <f t="shared" si="57"/>
        <v>44422</v>
      </c>
      <c r="D589" s="197" t="s">
        <v>473</v>
      </c>
      <c r="E589" s="197">
        <v>9508</v>
      </c>
      <c r="F589" s="197">
        <v>188</v>
      </c>
      <c r="G589" s="197">
        <v>8.1999999999999993</v>
      </c>
      <c r="H589" s="197" t="s">
        <v>482</v>
      </c>
      <c r="I589" s="197">
        <v>998826</v>
      </c>
      <c r="J589" s="197">
        <v>15412</v>
      </c>
      <c r="K589" s="197">
        <v>212</v>
      </c>
      <c r="L589" s="172">
        <v>1.38E-2</v>
      </c>
      <c r="M589" s="197" t="s">
        <v>482</v>
      </c>
      <c r="N589" s="197">
        <v>0</v>
      </c>
      <c r="R589" s="197"/>
      <c r="S589" s="197"/>
    </row>
    <row r="590" spans="1:19" x14ac:dyDescent="0.35">
      <c r="A590" s="115">
        <v>44427</v>
      </c>
      <c r="B590" s="115">
        <f t="shared" si="56"/>
        <v>44409</v>
      </c>
      <c r="C590" s="115">
        <f t="shared" si="57"/>
        <v>44422</v>
      </c>
      <c r="D590" s="197" t="s">
        <v>472</v>
      </c>
      <c r="E590" s="197">
        <v>141021</v>
      </c>
      <c r="F590" s="197">
        <v>3017</v>
      </c>
      <c r="G590" s="197">
        <v>13.2</v>
      </c>
      <c r="H590" s="197" t="s">
        <v>482</v>
      </c>
      <c r="I590" s="197">
        <v>6646877</v>
      </c>
      <c r="J590" s="197">
        <v>155682</v>
      </c>
      <c r="K590" s="197">
        <v>3442</v>
      </c>
      <c r="L590" s="172">
        <v>2.2100000000000002E-2</v>
      </c>
      <c r="M590" s="197" t="s">
        <v>482</v>
      </c>
      <c r="N590" s="197">
        <v>4</v>
      </c>
      <c r="R590" s="197"/>
      <c r="S590" s="197"/>
    </row>
    <row r="591" spans="1:19" x14ac:dyDescent="0.35">
      <c r="A591" s="115">
        <v>44427</v>
      </c>
      <c r="B591" s="115">
        <f t="shared" si="56"/>
        <v>44409</v>
      </c>
      <c r="C591" s="115">
        <f t="shared" si="57"/>
        <v>44422</v>
      </c>
      <c r="D591" s="197" t="s">
        <v>471</v>
      </c>
      <c r="E591" s="197"/>
      <c r="F591" s="197"/>
      <c r="G591" s="197"/>
      <c r="H591" s="197"/>
      <c r="I591" s="197"/>
      <c r="J591" s="197"/>
      <c r="K591" s="197"/>
      <c r="L591" s="197"/>
      <c r="M591" s="197"/>
      <c r="R591" s="197"/>
      <c r="S591" s="197"/>
    </row>
    <row r="592" spans="1:19" x14ac:dyDescent="0.35">
      <c r="A592" s="115">
        <v>44427</v>
      </c>
      <c r="B592" s="115">
        <f t="shared" si="56"/>
        <v>44409</v>
      </c>
      <c r="C592" s="115">
        <f t="shared" si="57"/>
        <v>44422</v>
      </c>
      <c r="D592" s="197" t="s">
        <v>470</v>
      </c>
      <c r="E592" s="197">
        <v>57283</v>
      </c>
      <c r="F592" s="197">
        <v>1215</v>
      </c>
      <c r="G592" s="197">
        <v>12.1</v>
      </c>
      <c r="H592" s="197" t="s">
        <v>482</v>
      </c>
      <c r="I592" s="197">
        <v>2264837</v>
      </c>
      <c r="J592" s="197">
        <v>56413</v>
      </c>
      <c r="K592" s="197">
        <v>1347</v>
      </c>
      <c r="L592" s="172">
        <v>2.3900000000000001E-2</v>
      </c>
      <c r="M592" s="197" t="s">
        <v>482</v>
      </c>
      <c r="N592" s="197">
        <v>4</v>
      </c>
      <c r="R592" s="197"/>
      <c r="S592" s="197"/>
    </row>
    <row r="593" spans="1:19" x14ac:dyDescent="0.35">
      <c r="A593" s="115">
        <v>44427</v>
      </c>
      <c r="B593" s="115">
        <f t="shared" si="56"/>
        <v>44409</v>
      </c>
      <c r="C593" s="115">
        <f t="shared" si="57"/>
        <v>44422</v>
      </c>
      <c r="D593" s="197" t="s">
        <v>469</v>
      </c>
      <c r="E593" s="197">
        <v>51475</v>
      </c>
      <c r="F593" s="197">
        <v>1211</v>
      </c>
      <c r="G593" s="197">
        <v>16.399999999999999</v>
      </c>
      <c r="H593" s="197" t="s">
        <v>482</v>
      </c>
      <c r="I593" s="197">
        <v>1266367</v>
      </c>
      <c r="J593" s="197">
        <v>36911</v>
      </c>
      <c r="K593" s="197">
        <v>1358</v>
      </c>
      <c r="L593" s="172">
        <v>3.6799999999999999E-2</v>
      </c>
      <c r="M593" s="197" t="s">
        <v>467</v>
      </c>
      <c r="N593" s="197">
        <v>5</v>
      </c>
      <c r="R593" s="197"/>
      <c r="S593" s="197"/>
    </row>
    <row r="594" spans="1:19" x14ac:dyDescent="0.35">
      <c r="A594" s="115">
        <v>44427</v>
      </c>
      <c r="B594" s="115">
        <f t="shared" si="56"/>
        <v>44409</v>
      </c>
      <c r="C594" s="115">
        <f t="shared" si="57"/>
        <v>44422</v>
      </c>
      <c r="D594" s="197" t="s">
        <v>468</v>
      </c>
      <c r="E594" s="197">
        <v>96985</v>
      </c>
      <c r="F594" s="197">
        <v>1966</v>
      </c>
      <c r="G594" s="197">
        <v>17.3</v>
      </c>
      <c r="H594" s="197" t="s">
        <v>482</v>
      </c>
      <c r="I594" s="197">
        <v>4765024</v>
      </c>
      <c r="J594" s="197">
        <v>91413</v>
      </c>
      <c r="K594" s="197">
        <v>2273</v>
      </c>
      <c r="L594" s="172">
        <v>2.4899999999999999E-2</v>
      </c>
      <c r="M594" s="197" t="s">
        <v>482</v>
      </c>
      <c r="N594" s="197">
        <v>3</v>
      </c>
      <c r="R594" s="197"/>
      <c r="S594" s="197"/>
    </row>
    <row r="595" spans="1:19" x14ac:dyDescent="0.35">
      <c r="A595" s="115">
        <v>44427</v>
      </c>
      <c r="B595" s="115">
        <f t="shared" si="56"/>
        <v>44409</v>
      </c>
      <c r="C595" s="115">
        <f t="shared" si="57"/>
        <v>44422</v>
      </c>
      <c r="D595" s="197" t="s">
        <v>466</v>
      </c>
      <c r="E595" s="197">
        <v>944</v>
      </c>
      <c r="F595" s="197">
        <v>20</v>
      </c>
      <c r="G595" s="197" t="s">
        <v>465</v>
      </c>
      <c r="H595" s="197" t="s">
        <v>465</v>
      </c>
      <c r="I595" s="197">
        <v>334075</v>
      </c>
      <c r="J595" s="197">
        <v>5533</v>
      </c>
      <c r="K595" s="197">
        <v>21</v>
      </c>
      <c r="L595" s="197" t="s">
        <v>465</v>
      </c>
      <c r="M595" s="197" t="s">
        <v>465</v>
      </c>
      <c r="N595" s="197">
        <v>0</v>
      </c>
    </row>
    <row r="596" spans="1:19" x14ac:dyDescent="0.35">
      <c r="A596" s="115">
        <v>44427</v>
      </c>
      <c r="B596" s="115">
        <f t="shared" si="56"/>
        <v>44409</v>
      </c>
      <c r="C596" s="115">
        <f t="shared" si="57"/>
        <v>44422</v>
      </c>
      <c r="D596" s="197" t="s">
        <v>464</v>
      </c>
      <c r="E596" s="197">
        <v>80348</v>
      </c>
      <c r="F596" s="197">
        <v>1519</v>
      </c>
      <c r="G596" s="197">
        <v>12.9</v>
      </c>
      <c r="H596" s="197" t="s">
        <v>482</v>
      </c>
      <c r="I596" s="197">
        <v>2632356</v>
      </c>
      <c r="J596" s="197">
        <v>59234</v>
      </c>
      <c r="K596" s="197">
        <v>1671</v>
      </c>
      <c r="L596" s="172">
        <v>2.8199999999999999E-2</v>
      </c>
      <c r="M596" s="197" t="s">
        <v>467</v>
      </c>
      <c r="N596" s="197">
        <v>8</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57"/>
  <sheetViews>
    <sheetView workbookViewId="0">
      <pane ySplit="1" topLeftCell="A740" activePane="bottomLeft" state="frozen"/>
      <selection activeCell="F21" sqref="F21:G34"/>
      <selection pane="bottomLeft" activeCell="F750" sqref="F750"/>
    </sheetView>
  </sheetViews>
  <sheetFormatPr defaultColWidth="9.453125" defaultRowHeight="14.5" x14ac:dyDescent="0.35"/>
  <cols>
    <col min="1" max="1" width="10.54296875" style="28" bestFit="1" customWidth="1"/>
    <col min="2" max="2" width="20" style="27" bestFit="1" customWidth="1"/>
    <col min="3" max="3" width="19" style="27" bestFit="1" customWidth="1"/>
    <col min="4" max="16384" width="9.45312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7" customFormat="1" x14ac:dyDescent="0.35">
      <c r="A646" s="115">
        <v>44377</v>
      </c>
      <c r="B646" s="177" t="s">
        <v>462</v>
      </c>
      <c r="C646" s="177">
        <v>1</v>
      </c>
    </row>
    <row r="647" spans="1:3" s="177" customFormat="1" x14ac:dyDescent="0.35">
      <c r="A647" s="115">
        <v>44377</v>
      </c>
      <c r="B647" s="177" t="s">
        <v>461</v>
      </c>
      <c r="C647" s="177">
        <v>1</v>
      </c>
    </row>
    <row r="648" spans="1:3" s="177" customFormat="1" x14ac:dyDescent="0.35">
      <c r="A648" s="115">
        <v>44377</v>
      </c>
      <c r="B648" s="177" t="s">
        <v>460</v>
      </c>
      <c r="C648" s="177">
        <v>3</v>
      </c>
    </row>
    <row r="649" spans="1:3" s="177" customFormat="1" x14ac:dyDescent="0.35">
      <c r="A649" s="115">
        <v>44377</v>
      </c>
      <c r="B649" s="177" t="s">
        <v>448</v>
      </c>
      <c r="C649" s="177">
        <v>0</v>
      </c>
    </row>
    <row r="650" spans="1:3" s="177" customFormat="1" x14ac:dyDescent="0.35">
      <c r="A650" s="115">
        <v>44377</v>
      </c>
      <c r="B650" s="177" t="s">
        <v>458</v>
      </c>
      <c r="C650" s="177">
        <v>4</v>
      </c>
    </row>
    <row r="651" spans="1:3" s="177" customFormat="1" x14ac:dyDescent="0.35">
      <c r="A651" s="115">
        <v>44377</v>
      </c>
      <c r="B651" s="177" t="s">
        <v>457</v>
      </c>
      <c r="C651" s="177">
        <v>0</v>
      </c>
    </row>
    <row r="652" spans="1:3" s="177" customFormat="1" x14ac:dyDescent="0.35">
      <c r="A652" s="115">
        <v>44377</v>
      </c>
      <c r="B652" s="177" t="s">
        <v>456</v>
      </c>
      <c r="C652" s="177">
        <v>2</v>
      </c>
    </row>
    <row r="653" spans="1:3" s="177" customFormat="1" x14ac:dyDescent="0.35">
      <c r="A653" s="115">
        <v>44377</v>
      </c>
      <c r="B653" s="177" t="s">
        <v>455</v>
      </c>
      <c r="C653" s="177">
        <v>2</v>
      </c>
    </row>
    <row r="654" spans="1:3" s="177" customFormat="1" x14ac:dyDescent="0.35">
      <c r="A654" s="115">
        <v>44377</v>
      </c>
      <c r="B654" s="177" t="s">
        <v>454</v>
      </c>
      <c r="C654" s="177">
        <v>8</v>
      </c>
    </row>
    <row r="655" spans="1:3" s="177" customFormat="1" x14ac:dyDescent="0.35">
      <c r="A655" s="115">
        <v>44377</v>
      </c>
      <c r="B655" s="177" t="s">
        <v>452</v>
      </c>
      <c r="C655" s="177">
        <v>8</v>
      </c>
    </row>
    <row r="656" spans="1:3" s="177" customFormat="1" x14ac:dyDescent="0.35">
      <c r="A656" s="115">
        <v>44377</v>
      </c>
      <c r="B656" s="177" t="s">
        <v>451</v>
      </c>
      <c r="C656" s="177">
        <v>3</v>
      </c>
    </row>
    <row r="657" spans="1:3" s="177" customFormat="1" x14ac:dyDescent="0.35">
      <c r="A657" s="115">
        <v>44377</v>
      </c>
      <c r="B657" s="177" t="s">
        <v>450</v>
      </c>
      <c r="C657" s="177">
        <v>3</v>
      </c>
    </row>
    <row r="658" spans="1:3" s="177" customFormat="1" x14ac:dyDescent="0.35">
      <c r="A658" s="115">
        <v>44377</v>
      </c>
      <c r="B658" s="177" t="s">
        <v>438</v>
      </c>
      <c r="C658" s="177">
        <v>0</v>
      </c>
    </row>
    <row r="659" spans="1:3" s="177" customFormat="1" x14ac:dyDescent="0.35">
      <c r="A659" s="115">
        <v>44377</v>
      </c>
      <c r="B659" s="177" t="s">
        <v>449</v>
      </c>
      <c r="C659" s="177">
        <v>6</v>
      </c>
    </row>
    <row r="660" spans="1:3" s="177" customFormat="1" x14ac:dyDescent="0.35">
      <c r="A660" s="115">
        <v>44384</v>
      </c>
      <c r="B660" s="177" t="s">
        <v>462</v>
      </c>
      <c r="C660" s="177">
        <v>1</v>
      </c>
    </row>
    <row r="661" spans="1:3" s="177" customFormat="1" x14ac:dyDescent="0.35">
      <c r="A661" s="115">
        <v>44384</v>
      </c>
      <c r="B661" s="177" t="s">
        <v>461</v>
      </c>
      <c r="C661" s="177">
        <v>0</v>
      </c>
    </row>
    <row r="662" spans="1:3" s="177" customFormat="1" x14ac:dyDescent="0.35">
      <c r="A662" s="115">
        <v>44384</v>
      </c>
      <c r="B662" s="177" t="s">
        <v>460</v>
      </c>
      <c r="C662" s="177">
        <v>3</v>
      </c>
    </row>
    <row r="663" spans="1:3" s="177" customFormat="1" x14ac:dyDescent="0.35">
      <c r="A663" s="115">
        <v>44384</v>
      </c>
      <c r="B663" s="177" t="s">
        <v>448</v>
      </c>
      <c r="C663" s="177">
        <v>0</v>
      </c>
    </row>
    <row r="664" spans="1:3" s="177" customFormat="1" x14ac:dyDescent="0.35">
      <c r="A664" s="115">
        <v>44384</v>
      </c>
      <c r="B664" s="177" t="s">
        <v>458</v>
      </c>
      <c r="C664" s="177">
        <v>1</v>
      </c>
    </row>
    <row r="665" spans="1:3" s="177" customFormat="1" x14ac:dyDescent="0.35">
      <c r="A665" s="115">
        <v>44384</v>
      </c>
      <c r="B665" s="177" t="s">
        <v>457</v>
      </c>
      <c r="C665" s="177">
        <v>0</v>
      </c>
    </row>
    <row r="666" spans="1:3" s="177" customFormat="1" x14ac:dyDescent="0.35">
      <c r="A666" s="115">
        <v>44384</v>
      </c>
      <c r="B666" s="177" t="s">
        <v>456</v>
      </c>
      <c r="C666" s="177">
        <v>1</v>
      </c>
    </row>
    <row r="667" spans="1:3" s="177" customFormat="1" x14ac:dyDescent="0.35">
      <c r="A667" s="115">
        <v>44384</v>
      </c>
      <c r="B667" s="177" t="s">
        <v>455</v>
      </c>
      <c r="C667" s="177">
        <v>0</v>
      </c>
    </row>
    <row r="668" spans="1:3" s="177" customFormat="1" x14ac:dyDescent="0.35">
      <c r="A668" s="115">
        <v>44384</v>
      </c>
      <c r="B668" s="177" t="s">
        <v>454</v>
      </c>
      <c r="C668" s="177">
        <v>8</v>
      </c>
    </row>
    <row r="669" spans="1:3" s="177" customFormat="1" x14ac:dyDescent="0.35">
      <c r="A669" s="115">
        <v>44384</v>
      </c>
      <c r="B669" s="177" t="s">
        <v>452</v>
      </c>
      <c r="C669" s="177">
        <v>4</v>
      </c>
    </row>
    <row r="670" spans="1:3" s="177" customFormat="1" x14ac:dyDescent="0.35">
      <c r="A670" s="115">
        <v>44384</v>
      </c>
      <c r="B670" s="177" t="s">
        <v>451</v>
      </c>
      <c r="C670" s="177">
        <v>3</v>
      </c>
    </row>
    <row r="671" spans="1:3" s="177" customFormat="1" x14ac:dyDescent="0.35">
      <c r="A671" s="115">
        <v>44384</v>
      </c>
      <c r="B671" s="177" t="s">
        <v>450</v>
      </c>
      <c r="C671" s="177">
        <v>3</v>
      </c>
    </row>
    <row r="672" spans="1:3" s="177" customFormat="1" x14ac:dyDescent="0.35">
      <c r="A672" s="115">
        <v>44384</v>
      </c>
      <c r="B672" s="177" t="s">
        <v>438</v>
      </c>
      <c r="C672" s="177">
        <v>0</v>
      </c>
    </row>
    <row r="673" spans="1:3" s="177" customFormat="1" x14ac:dyDescent="0.35">
      <c r="A673" s="115">
        <v>44384</v>
      </c>
      <c r="B673" s="177" t="s">
        <v>449</v>
      </c>
      <c r="C673" s="177">
        <v>2</v>
      </c>
    </row>
    <row r="674" spans="1:3" s="197" customFormat="1" x14ac:dyDescent="0.35">
      <c r="A674" s="115">
        <v>44391</v>
      </c>
      <c r="B674" s="197" t="s">
        <v>462</v>
      </c>
      <c r="C674" s="197">
        <v>1</v>
      </c>
    </row>
    <row r="675" spans="1:3" s="197" customFormat="1" x14ac:dyDescent="0.35">
      <c r="A675" s="115">
        <v>44391</v>
      </c>
      <c r="B675" s="197" t="s">
        <v>461</v>
      </c>
      <c r="C675" s="197">
        <v>0</v>
      </c>
    </row>
    <row r="676" spans="1:3" s="197" customFormat="1" x14ac:dyDescent="0.35">
      <c r="A676" s="115">
        <v>44391</v>
      </c>
      <c r="B676" s="197" t="s">
        <v>460</v>
      </c>
      <c r="C676" s="197">
        <v>8</v>
      </c>
    </row>
    <row r="677" spans="1:3" s="197" customFormat="1" x14ac:dyDescent="0.35">
      <c r="A677" s="115">
        <v>44391</v>
      </c>
      <c r="B677" s="197" t="s">
        <v>448</v>
      </c>
      <c r="C677" s="197">
        <v>0</v>
      </c>
    </row>
    <row r="678" spans="1:3" s="197" customFormat="1" x14ac:dyDescent="0.35">
      <c r="A678" s="115">
        <v>44391</v>
      </c>
      <c r="B678" s="197" t="s">
        <v>458</v>
      </c>
      <c r="C678" s="197">
        <v>3</v>
      </c>
    </row>
    <row r="679" spans="1:3" s="197" customFormat="1" x14ac:dyDescent="0.35">
      <c r="A679" s="115">
        <v>44391</v>
      </c>
      <c r="B679" s="197" t="s">
        <v>457</v>
      </c>
      <c r="C679" s="197">
        <v>1</v>
      </c>
    </row>
    <row r="680" spans="1:3" s="197" customFormat="1" x14ac:dyDescent="0.35">
      <c r="A680" s="115">
        <v>44391</v>
      </c>
      <c r="B680" s="197" t="s">
        <v>456</v>
      </c>
      <c r="C680" s="197">
        <v>4</v>
      </c>
    </row>
    <row r="681" spans="1:3" s="197" customFormat="1" x14ac:dyDescent="0.35">
      <c r="A681" s="115">
        <v>44391</v>
      </c>
      <c r="B681" s="197" t="s">
        <v>455</v>
      </c>
      <c r="C681" s="197">
        <v>1</v>
      </c>
    </row>
    <row r="682" spans="1:3" s="197" customFormat="1" x14ac:dyDescent="0.35">
      <c r="A682" s="115">
        <v>44391</v>
      </c>
      <c r="B682" s="197" t="s">
        <v>454</v>
      </c>
      <c r="C682" s="197">
        <v>14</v>
      </c>
    </row>
    <row r="683" spans="1:3" s="197" customFormat="1" x14ac:dyDescent="0.35">
      <c r="A683" s="115">
        <v>44391</v>
      </c>
      <c r="B683" s="197" t="s">
        <v>452</v>
      </c>
      <c r="C683" s="197">
        <v>4</v>
      </c>
    </row>
    <row r="684" spans="1:3" s="197" customFormat="1" x14ac:dyDescent="0.35">
      <c r="A684" s="115">
        <v>44391</v>
      </c>
      <c r="B684" s="197" t="s">
        <v>451</v>
      </c>
      <c r="C684" s="197">
        <v>2</v>
      </c>
    </row>
    <row r="685" spans="1:3" s="197" customFormat="1" x14ac:dyDescent="0.35">
      <c r="A685" s="115">
        <v>44391</v>
      </c>
      <c r="B685" s="197" t="s">
        <v>450</v>
      </c>
      <c r="C685" s="197">
        <v>4</v>
      </c>
    </row>
    <row r="686" spans="1:3" s="197" customFormat="1" x14ac:dyDescent="0.35">
      <c r="A686" s="115">
        <v>44391</v>
      </c>
      <c r="B686" s="197" t="s">
        <v>438</v>
      </c>
      <c r="C686" s="197">
        <v>0</v>
      </c>
    </row>
    <row r="687" spans="1:3" s="197" customFormat="1" x14ac:dyDescent="0.35">
      <c r="A687" s="115">
        <v>44391</v>
      </c>
      <c r="B687" s="197" t="s">
        <v>449</v>
      </c>
      <c r="C687" s="197">
        <v>3</v>
      </c>
    </row>
    <row r="688" spans="1:3" s="197" customFormat="1" x14ac:dyDescent="0.35">
      <c r="A688" s="115">
        <v>44398</v>
      </c>
      <c r="B688" s="197" t="s">
        <v>462</v>
      </c>
      <c r="C688" s="197">
        <v>2</v>
      </c>
    </row>
    <row r="689" spans="1:3" s="197" customFormat="1" x14ac:dyDescent="0.35">
      <c r="A689" s="115">
        <v>44398</v>
      </c>
      <c r="B689" s="197" t="s">
        <v>461</v>
      </c>
      <c r="C689" s="197">
        <v>1</v>
      </c>
    </row>
    <row r="690" spans="1:3" s="197" customFormat="1" x14ac:dyDescent="0.35">
      <c r="A690" s="115">
        <v>44398</v>
      </c>
      <c r="B690" s="197" t="s">
        <v>460</v>
      </c>
      <c r="C690" s="197">
        <v>6</v>
      </c>
    </row>
    <row r="691" spans="1:3" s="197" customFormat="1" x14ac:dyDescent="0.35">
      <c r="A691" s="115">
        <v>44398</v>
      </c>
      <c r="B691" s="197" t="s">
        <v>448</v>
      </c>
      <c r="C691" s="197">
        <v>0</v>
      </c>
    </row>
    <row r="692" spans="1:3" s="197" customFormat="1" x14ac:dyDescent="0.35">
      <c r="A692" s="115">
        <v>44398</v>
      </c>
      <c r="B692" s="197" t="s">
        <v>458</v>
      </c>
      <c r="C692" s="197">
        <v>5</v>
      </c>
    </row>
    <row r="693" spans="1:3" s="197" customFormat="1" x14ac:dyDescent="0.35">
      <c r="A693" s="115">
        <v>44398</v>
      </c>
      <c r="B693" s="197" t="s">
        <v>457</v>
      </c>
      <c r="C693" s="197">
        <v>1</v>
      </c>
    </row>
    <row r="694" spans="1:3" s="197" customFormat="1" x14ac:dyDescent="0.35">
      <c r="A694" s="115">
        <v>44398</v>
      </c>
      <c r="B694" s="197" t="s">
        <v>456</v>
      </c>
      <c r="C694" s="197">
        <v>6</v>
      </c>
    </row>
    <row r="695" spans="1:3" s="197" customFormat="1" x14ac:dyDescent="0.35">
      <c r="A695" s="115">
        <v>44398</v>
      </c>
      <c r="B695" s="197" t="s">
        <v>455</v>
      </c>
      <c r="C695" s="197">
        <v>1</v>
      </c>
    </row>
    <row r="696" spans="1:3" s="197" customFormat="1" x14ac:dyDescent="0.35">
      <c r="A696" s="115">
        <v>44398</v>
      </c>
      <c r="B696" s="197" t="s">
        <v>454</v>
      </c>
      <c r="C696" s="197">
        <v>12</v>
      </c>
    </row>
    <row r="697" spans="1:3" s="197" customFormat="1" x14ac:dyDescent="0.35">
      <c r="A697" s="115">
        <v>44398</v>
      </c>
      <c r="B697" s="197" t="s">
        <v>452</v>
      </c>
      <c r="C697" s="197">
        <v>6</v>
      </c>
    </row>
    <row r="698" spans="1:3" s="197" customFormat="1" x14ac:dyDescent="0.35">
      <c r="A698" s="115">
        <v>44398</v>
      </c>
      <c r="B698" s="197" t="s">
        <v>451</v>
      </c>
      <c r="C698" s="197">
        <v>4</v>
      </c>
    </row>
    <row r="699" spans="1:3" s="197" customFormat="1" x14ac:dyDescent="0.35">
      <c r="A699" s="115">
        <v>44398</v>
      </c>
      <c r="B699" s="197" t="s">
        <v>450</v>
      </c>
      <c r="C699" s="197">
        <v>4</v>
      </c>
    </row>
    <row r="700" spans="1:3" s="197" customFormat="1" x14ac:dyDescent="0.35">
      <c r="A700" s="115">
        <v>44398</v>
      </c>
      <c r="B700" s="197" t="s">
        <v>438</v>
      </c>
      <c r="C700" s="197">
        <v>0</v>
      </c>
    </row>
    <row r="701" spans="1:3" s="197" customFormat="1" x14ac:dyDescent="0.35">
      <c r="A701" s="115">
        <v>44398</v>
      </c>
      <c r="B701" s="197" t="s">
        <v>449</v>
      </c>
      <c r="C701" s="197">
        <v>4</v>
      </c>
    </row>
    <row r="702" spans="1:3" s="197" customFormat="1" x14ac:dyDescent="0.35">
      <c r="A702" s="115">
        <v>44405</v>
      </c>
      <c r="B702" s="197" t="s">
        <v>462</v>
      </c>
      <c r="C702" s="197">
        <v>7</v>
      </c>
    </row>
    <row r="703" spans="1:3" s="197" customFormat="1" x14ac:dyDescent="0.35">
      <c r="A703" s="115">
        <v>44405</v>
      </c>
      <c r="B703" s="197" t="s">
        <v>461</v>
      </c>
      <c r="C703" s="197">
        <v>2</v>
      </c>
    </row>
    <row r="704" spans="1:3" s="197" customFormat="1" x14ac:dyDescent="0.35">
      <c r="A704" s="115">
        <v>44405</v>
      </c>
      <c r="B704" s="197" t="s">
        <v>460</v>
      </c>
      <c r="C704" s="197">
        <v>3</v>
      </c>
    </row>
    <row r="705" spans="1:3" s="197" customFormat="1" x14ac:dyDescent="0.35">
      <c r="A705" s="115">
        <v>44405</v>
      </c>
      <c r="B705" s="197" t="s">
        <v>448</v>
      </c>
      <c r="C705" s="197">
        <v>0</v>
      </c>
    </row>
    <row r="706" spans="1:3" s="197" customFormat="1" x14ac:dyDescent="0.35">
      <c r="A706" s="115">
        <v>44405</v>
      </c>
      <c r="B706" s="197" t="s">
        <v>458</v>
      </c>
      <c r="C706" s="197">
        <v>5</v>
      </c>
    </row>
    <row r="707" spans="1:3" s="197" customFormat="1" x14ac:dyDescent="0.35">
      <c r="A707" s="115">
        <v>44405</v>
      </c>
      <c r="B707" s="197" t="s">
        <v>457</v>
      </c>
      <c r="C707" s="197">
        <v>0</v>
      </c>
    </row>
    <row r="708" spans="1:3" s="197" customFormat="1" x14ac:dyDescent="0.35">
      <c r="A708" s="115">
        <v>44405</v>
      </c>
      <c r="B708" s="197" t="s">
        <v>456</v>
      </c>
      <c r="C708" s="197">
        <v>3</v>
      </c>
    </row>
    <row r="709" spans="1:3" s="197" customFormat="1" x14ac:dyDescent="0.35">
      <c r="A709" s="115">
        <v>44405</v>
      </c>
      <c r="B709" s="197" t="s">
        <v>455</v>
      </c>
      <c r="C709" s="197">
        <v>0</v>
      </c>
    </row>
    <row r="710" spans="1:3" s="197" customFormat="1" x14ac:dyDescent="0.35">
      <c r="A710" s="115">
        <v>44405</v>
      </c>
      <c r="B710" s="197" t="s">
        <v>454</v>
      </c>
      <c r="C710" s="197">
        <v>6</v>
      </c>
    </row>
    <row r="711" spans="1:3" s="197" customFormat="1" x14ac:dyDescent="0.35">
      <c r="A711" s="115">
        <v>44405</v>
      </c>
      <c r="B711" s="197" t="s">
        <v>452</v>
      </c>
      <c r="C711" s="197">
        <v>3</v>
      </c>
    </row>
    <row r="712" spans="1:3" s="197" customFormat="1" x14ac:dyDescent="0.35">
      <c r="A712" s="115">
        <v>44405</v>
      </c>
      <c r="B712" s="197" t="s">
        <v>451</v>
      </c>
      <c r="C712" s="197">
        <v>4</v>
      </c>
    </row>
    <row r="713" spans="1:3" s="197" customFormat="1" x14ac:dyDescent="0.35">
      <c r="A713" s="115">
        <v>44405</v>
      </c>
      <c r="B713" s="197" t="s">
        <v>450</v>
      </c>
      <c r="C713" s="197">
        <v>3</v>
      </c>
    </row>
    <row r="714" spans="1:3" s="197" customFormat="1" x14ac:dyDescent="0.35">
      <c r="A714" s="115">
        <v>44405</v>
      </c>
      <c r="B714" s="197" t="s">
        <v>438</v>
      </c>
      <c r="C714" s="197">
        <v>0</v>
      </c>
    </row>
    <row r="715" spans="1:3" s="197" customFormat="1" x14ac:dyDescent="0.35">
      <c r="A715" s="115">
        <v>44405</v>
      </c>
      <c r="B715" s="197" t="s">
        <v>449</v>
      </c>
      <c r="C715" s="197">
        <v>8</v>
      </c>
    </row>
    <row r="716" spans="1:3" s="197" customFormat="1" x14ac:dyDescent="0.35">
      <c r="A716" s="115">
        <v>44412</v>
      </c>
      <c r="B716" s="197" t="s">
        <v>462</v>
      </c>
      <c r="C716" s="197">
        <v>10</v>
      </c>
    </row>
    <row r="717" spans="1:3" s="197" customFormat="1" x14ac:dyDescent="0.35">
      <c r="A717" s="115">
        <v>44412</v>
      </c>
      <c r="B717" s="197" t="s">
        <v>461</v>
      </c>
      <c r="C717" s="197">
        <v>1</v>
      </c>
    </row>
    <row r="718" spans="1:3" s="197" customFormat="1" x14ac:dyDescent="0.35">
      <c r="A718" s="115">
        <v>44412</v>
      </c>
      <c r="B718" s="197" t="s">
        <v>460</v>
      </c>
      <c r="C718" s="197">
        <v>3</v>
      </c>
    </row>
    <row r="719" spans="1:3" s="197" customFormat="1" x14ac:dyDescent="0.35">
      <c r="A719" s="115">
        <v>44412</v>
      </c>
      <c r="B719" s="197" t="s">
        <v>448</v>
      </c>
      <c r="C719" s="197">
        <v>1</v>
      </c>
    </row>
    <row r="720" spans="1:3" s="197" customFormat="1" x14ac:dyDescent="0.35">
      <c r="A720" s="115">
        <v>44412</v>
      </c>
      <c r="B720" s="197" t="s">
        <v>458</v>
      </c>
      <c r="C720" s="197">
        <v>2</v>
      </c>
    </row>
    <row r="721" spans="1:3" s="197" customFormat="1" x14ac:dyDescent="0.35">
      <c r="A721" s="115">
        <v>44412</v>
      </c>
      <c r="B721" s="197" t="s">
        <v>457</v>
      </c>
      <c r="C721" s="197">
        <v>0</v>
      </c>
    </row>
    <row r="722" spans="1:3" s="197" customFormat="1" x14ac:dyDescent="0.35">
      <c r="A722" s="115">
        <v>44412</v>
      </c>
      <c r="B722" s="197" t="s">
        <v>456</v>
      </c>
      <c r="C722" s="197">
        <v>3</v>
      </c>
    </row>
    <row r="723" spans="1:3" s="197" customFormat="1" x14ac:dyDescent="0.35">
      <c r="A723" s="115">
        <v>44412</v>
      </c>
      <c r="B723" s="197" t="s">
        <v>455</v>
      </c>
      <c r="C723" s="197">
        <v>0</v>
      </c>
    </row>
    <row r="724" spans="1:3" s="197" customFormat="1" x14ac:dyDescent="0.35">
      <c r="A724" s="115">
        <v>44412</v>
      </c>
      <c r="B724" s="197" t="s">
        <v>454</v>
      </c>
      <c r="C724" s="197">
        <v>5</v>
      </c>
    </row>
    <row r="725" spans="1:3" s="197" customFormat="1" x14ac:dyDescent="0.35">
      <c r="A725" s="115">
        <v>44412</v>
      </c>
      <c r="B725" s="197" t="s">
        <v>452</v>
      </c>
      <c r="C725" s="197">
        <v>3</v>
      </c>
    </row>
    <row r="726" spans="1:3" s="197" customFormat="1" x14ac:dyDescent="0.35">
      <c r="A726" s="115">
        <v>44412</v>
      </c>
      <c r="B726" s="197" t="s">
        <v>451</v>
      </c>
      <c r="C726" s="197">
        <v>2</v>
      </c>
    </row>
    <row r="727" spans="1:3" s="197" customFormat="1" x14ac:dyDescent="0.35">
      <c r="A727" s="115">
        <v>44412</v>
      </c>
      <c r="B727" s="197" t="s">
        <v>450</v>
      </c>
      <c r="C727" s="197">
        <v>5</v>
      </c>
    </row>
    <row r="728" spans="1:3" s="197" customFormat="1" x14ac:dyDescent="0.35">
      <c r="A728" s="115">
        <v>44412</v>
      </c>
      <c r="B728" s="197" t="s">
        <v>438</v>
      </c>
      <c r="C728" s="197">
        <v>0</v>
      </c>
    </row>
    <row r="729" spans="1:3" s="197" customFormat="1" x14ac:dyDescent="0.35">
      <c r="A729" s="115">
        <v>44412</v>
      </c>
      <c r="B729" s="197" t="s">
        <v>449</v>
      </c>
      <c r="C729" s="197">
        <v>10</v>
      </c>
    </row>
    <row r="730" spans="1:3" s="197" customFormat="1" x14ac:dyDescent="0.35">
      <c r="A730" s="115">
        <v>44419</v>
      </c>
      <c r="B730" s="197" t="s">
        <v>462</v>
      </c>
      <c r="C730" s="197">
        <v>5</v>
      </c>
    </row>
    <row r="731" spans="1:3" s="197" customFormat="1" x14ac:dyDescent="0.35">
      <c r="A731" s="115">
        <v>44419</v>
      </c>
      <c r="B731" s="197" t="s">
        <v>461</v>
      </c>
      <c r="C731" s="197">
        <v>3</v>
      </c>
    </row>
    <row r="732" spans="1:3" s="197" customFormat="1" x14ac:dyDescent="0.35">
      <c r="A732" s="115">
        <v>44419</v>
      </c>
      <c r="B732" s="197" t="s">
        <v>460</v>
      </c>
      <c r="C732" s="197">
        <v>3</v>
      </c>
    </row>
    <row r="733" spans="1:3" s="197" customFormat="1" x14ac:dyDescent="0.35">
      <c r="A733" s="115">
        <v>44419</v>
      </c>
      <c r="B733" s="197" t="s">
        <v>448</v>
      </c>
      <c r="C733" s="197">
        <v>0</v>
      </c>
    </row>
    <row r="734" spans="1:3" s="197" customFormat="1" x14ac:dyDescent="0.35">
      <c r="A734" s="115">
        <v>44419</v>
      </c>
      <c r="B734" s="197" t="s">
        <v>458</v>
      </c>
      <c r="C734" s="197">
        <v>2</v>
      </c>
    </row>
    <row r="735" spans="1:3" s="197" customFormat="1" x14ac:dyDescent="0.35">
      <c r="A735" s="115">
        <v>44419</v>
      </c>
      <c r="B735" s="197" t="s">
        <v>457</v>
      </c>
      <c r="C735" s="197">
        <v>1</v>
      </c>
    </row>
    <row r="736" spans="1:3" s="197" customFormat="1" x14ac:dyDescent="0.35">
      <c r="A736" s="115">
        <v>44419</v>
      </c>
      <c r="B736" s="197" t="s">
        <v>456</v>
      </c>
      <c r="C736" s="197">
        <v>7</v>
      </c>
    </row>
    <row r="737" spans="1:3" s="197" customFormat="1" x14ac:dyDescent="0.35">
      <c r="A737" s="115">
        <v>44419</v>
      </c>
      <c r="B737" s="197" t="s">
        <v>455</v>
      </c>
      <c r="C737" s="197">
        <v>0</v>
      </c>
    </row>
    <row r="738" spans="1:3" s="197" customFormat="1" x14ac:dyDescent="0.35">
      <c r="A738" s="115">
        <v>44419</v>
      </c>
      <c r="B738" s="197" t="s">
        <v>454</v>
      </c>
      <c r="C738" s="197">
        <v>6</v>
      </c>
    </row>
    <row r="739" spans="1:3" s="197" customFormat="1" x14ac:dyDescent="0.35">
      <c r="A739" s="115">
        <v>44419</v>
      </c>
      <c r="B739" s="197" t="s">
        <v>452</v>
      </c>
      <c r="C739" s="197">
        <v>2</v>
      </c>
    </row>
    <row r="740" spans="1:3" s="197" customFormat="1" x14ac:dyDescent="0.35">
      <c r="A740" s="115">
        <v>44419</v>
      </c>
      <c r="B740" s="197" t="s">
        <v>451</v>
      </c>
      <c r="C740" s="197">
        <v>3</v>
      </c>
    </row>
    <row r="741" spans="1:3" s="197" customFormat="1" x14ac:dyDescent="0.35">
      <c r="A741" s="115">
        <v>44419</v>
      </c>
      <c r="B741" s="197" t="s">
        <v>450</v>
      </c>
      <c r="C741" s="197">
        <v>3</v>
      </c>
    </row>
    <row r="742" spans="1:3" s="197" customFormat="1" x14ac:dyDescent="0.35">
      <c r="A742" s="115">
        <v>44419</v>
      </c>
      <c r="B742" s="197" t="s">
        <v>438</v>
      </c>
      <c r="C742" s="197">
        <v>0</v>
      </c>
    </row>
    <row r="743" spans="1:3" s="197" customFormat="1" x14ac:dyDescent="0.35">
      <c r="A743" s="115">
        <v>44419</v>
      </c>
      <c r="B743" s="197" t="s">
        <v>449</v>
      </c>
      <c r="C743" s="197">
        <v>7</v>
      </c>
    </row>
    <row r="744" spans="1:3" s="197" customFormat="1" x14ac:dyDescent="0.35">
      <c r="A744" s="115">
        <v>44426</v>
      </c>
      <c r="B744" s="197" t="s">
        <v>462</v>
      </c>
      <c r="C744" s="197">
        <v>1</v>
      </c>
    </row>
    <row r="745" spans="1:3" s="197" customFormat="1" x14ac:dyDescent="0.35">
      <c r="A745" s="115">
        <v>44426</v>
      </c>
      <c r="B745" s="197" t="s">
        <v>461</v>
      </c>
      <c r="C745" s="197">
        <v>10</v>
      </c>
    </row>
    <row r="746" spans="1:3" s="197" customFormat="1" x14ac:dyDescent="0.35">
      <c r="A746" s="115">
        <v>44426</v>
      </c>
      <c r="B746" s="197" t="s">
        <v>460</v>
      </c>
      <c r="C746" s="197">
        <v>9</v>
      </c>
    </row>
    <row r="747" spans="1:3" s="197" customFormat="1" x14ac:dyDescent="0.35">
      <c r="A747" s="115">
        <v>44426</v>
      </c>
      <c r="B747" s="197" t="s">
        <v>448</v>
      </c>
      <c r="C747" s="197">
        <v>0</v>
      </c>
    </row>
    <row r="748" spans="1:3" s="197" customFormat="1" x14ac:dyDescent="0.35">
      <c r="A748" s="115">
        <v>44426</v>
      </c>
      <c r="B748" s="197" t="s">
        <v>458</v>
      </c>
      <c r="C748" s="197">
        <v>7</v>
      </c>
    </row>
    <row r="749" spans="1:3" s="197" customFormat="1" x14ac:dyDescent="0.35">
      <c r="A749" s="115">
        <v>44426</v>
      </c>
      <c r="B749" s="197" t="s">
        <v>457</v>
      </c>
      <c r="C749" s="197">
        <v>1</v>
      </c>
    </row>
    <row r="750" spans="1:3" s="197" customFormat="1" x14ac:dyDescent="0.35">
      <c r="A750" s="115">
        <v>44426</v>
      </c>
      <c r="B750" s="197" t="s">
        <v>456</v>
      </c>
      <c r="C750" s="197">
        <v>8</v>
      </c>
    </row>
    <row r="751" spans="1:3" s="197" customFormat="1" x14ac:dyDescent="0.35">
      <c r="A751" s="115">
        <v>44426</v>
      </c>
      <c r="B751" s="197" t="s">
        <v>455</v>
      </c>
      <c r="C751" s="197">
        <v>0</v>
      </c>
    </row>
    <row r="752" spans="1:3" s="197" customFormat="1" x14ac:dyDescent="0.35">
      <c r="A752" s="115">
        <v>44426</v>
      </c>
      <c r="B752" s="197" t="s">
        <v>454</v>
      </c>
      <c r="C752" s="197">
        <v>4</v>
      </c>
    </row>
    <row r="753" spans="1:3" s="197" customFormat="1" x14ac:dyDescent="0.35">
      <c r="A753" s="115">
        <v>44426</v>
      </c>
      <c r="B753" s="197" t="s">
        <v>452</v>
      </c>
      <c r="C753" s="197">
        <v>4</v>
      </c>
    </row>
    <row r="754" spans="1:3" s="197" customFormat="1" x14ac:dyDescent="0.35">
      <c r="A754" s="115">
        <v>44426</v>
      </c>
      <c r="B754" s="197" t="s">
        <v>451</v>
      </c>
      <c r="C754" s="197">
        <v>5</v>
      </c>
    </row>
    <row r="755" spans="1:3" s="197" customFormat="1" x14ac:dyDescent="0.35">
      <c r="A755" s="115">
        <v>44426</v>
      </c>
      <c r="B755" s="197" t="s">
        <v>450</v>
      </c>
      <c r="C755" s="197">
        <v>3</v>
      </c>
    </row>
    <row r="756" spans="1:3" s="197" customFormat="1" x14ac:dyDescent="0.35">
      <c r="A756" s="115">
        <v>44426</v>
      </c>
      <c r="B756" s="197" t="s">
        <v>438</v>
      </c>
      <c r="C756" s="197">
        <v>0</v>
      </c>
    </row>
    <row r="757" spans="1:3" s="197" customFormat="1" x14ac:dyDescent="0.35">
      <c r="A757" s="115">
        <v>44426</v>
      </c>
      <c r="B757" s="197" t="s">
        <v>449</v>
      </c>
      <c r="C757" s="197">
        <v>8</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33"/>
  <sheetViews>
    <sheetView zoomScale="99" zoomScaleNormal="99" workbookViewId="0">
      <pane ySplit="1" topLeftCell="A520" activePane="bottomLeft" state="frozen"/>
      <selection activeCell="F21" sqref="F21:G34"/>
      <selection pane="bottomLeft" activeCell="F538" sqref="F538"/>
    </sheetView>
  </sheetViews>
  <sheetFormatPr defaultColWidth="9.453125" defaultRowHeight="14.5" x14ac:dyDescent="0.35"/>
  <cols>
    <col min="1" max="1" width="13.453125" style="28" bestFit="1" customWidth="1"/>
    <col min="2" max="2" width="17.453125" style="27" bestFit="1" customWidth="1"/>
    <col min="3" max="3" width="15.453125" style="27" bestFit="1" customWidth="1"/>
    <col min="4" max="4" width="15.54296875" style="27" bestFit="1" customWidth="1"/>
    <col min="5" max="5" width="14" style="27" bestFit="1" customWidth="1"/>
    <col min="6" max="6" width="29" style="26" bestFit="1" customWidth="1"/>
    <col min="7" max="16384" width="9.45312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119</v>
      </c>
      <c r="C34" s="170">
        <f t="shared" si="2"/>
        <v>962</v>
      </c>
      <c r="D34" s="27">
        <v>4</v>
      </c>
      <c r="E34" s="27">
        <f t="shared" si="1"/>
        <v>19</v>
      </c>
      <c r="F34" s="26">
        <f t="shared" si="3"/>
        <v>93.714285714285708</v>
      </c>
    </row>
    <row r="35" spans="1:6" x14ac:dyDescent="0.35">
      <c r="A35" s="28">
        <v>43933</v>
      </c>
      <c r="B35" s="27">
        <v>114</v>
      </c>
      <c r="C35" s="170">
        <f t="shared" si="2"/>
        <v>1076</v>
      </c>
      <c r="D35" s="27">
        <v>5</v>
      </c>
      <c r="E35" s="27">
        <f t="shared" si="1"/>
        <v>24</v>
      </c>
      <c r="F35" s="26">
        <f t="shared" si="3"/>
        <v>100.28571428571429</v>
      </c>
    </row>
    <row r="36" spans="1:6" x14ac:dyDescent="0.35">
      <c r="A36" s="28">
        <v>43934</v>
      </c>
      <c r="B36" s="27">
        <v>163</v>
      </c>
      <c r="C36" s="170">
        <f t="shared" si="2"/>
        <v>1239</v>
      </c>
      <c r="D36" s="27">
        <v>7</v>
      </c>
      <c r="E36" s="27">
        <f t="shared" si="1"/>
        <v>31</v>
      </c>
      <c r="F36" s="26">
        <f t="shared" si="3"/>
        <v>112.28571428571429</v>
      </c>
    </row>
    <row r="37" spans="1:6" x14ac:dyDescent="0.35">
      <c r="A37" s="28">
        <v>43935</v>
      </c>
      <c r="B37" s="27">
        <v>122</v>
      </c>
      <c r="C37" s="170">
        <f t="shared" si="2"/>
        <v>1361</v>
      </c>
      <c r="D37" s="27">
        <v>9</v>
      </c>
      <c r="E37" s="27">
        <f t="shared" si="1"/>
        <v>40</v>
      </c>
      <c r="F37" s="26">
        <f t="shared" si="3"/>
        <v>119.57142857142857</v>
      </c>
    </row>
    <row r="38" spans="1:6" x14ac:dyDescent="0.35">
      <c r="A38" s="28">
        <v>43936</v>
      </c>
      <c r="B38" s="27">
        <v>178</v>
      </c>
      <c r="C38" s="170">
        <f t="shared" si="2"/>
        <v>1539</v>
      </c>
      <c r="D38" s="27">
        <v>6</v>
      </c>
      <c r="E38" s="27">
        <f t="shared" si="1"/>
        <v>46</v>
      </c>
      <c r="F38" s="26">
        <f t="shared" si="3"/>
        <v>130.71428571428572</v>
      </c>
    </row>
    <row r="39" spans="1:6" x14ac:dyDescent="0.35">
      <c r="A39" s="28">
        <v>43937</v>
      </c>
      <c r="B39" s="27">
        <v>174</v>
      </c>
      <c r="C39" s="170">
        <f t="shared" si="2"/>
        <v>1713</v>
      </c>
      <c r="D39" s="27">
        <v>3</v>
      </c>
      <c r="E39" s="27">
        <f t="shared" si="1"/>
        <v>49</v>
      </c>
      <c r="F39" s="26">
        <f t="shared" si="3"/>
        <v>139.57142857142858</v>
      </c>
    </row>
    <row r="40" spans="1:6" x14ac:dyDescent="0.35">
      <c r="A40" s="28">
        <v>43938</v>
      </c>
      <c r="B40" s="27">
        <v>168</v>
      </c>
      <c r="C40" s="170">
        <f t="shared" si="2"/>
        <v>1881</v>
      </c>
      <c r="D40" s="27">
        <v>8</v>
      </c>
      <c r="E40" s="27">
        <f t="shared" si="1"/>
        <v>57</v>
      </c>
      <c r="F40" s="26">
        <f t="shared" si="3"/>
        <v>148.28571428571428</v>
      </c>
    </row>
    <row r="41" spans="1:6" x14ac:dyDescent="0.35">
      <c r="A41" s="28">
        <v>43939</v>
      </c>
      <c r="B41" s="27">
        <v>171</v>
      </c>
      <c r="C41" s="170">
        <f t="shared" si="2"/>
        <v>2052</v>
      </c>
      <c r="D41" s="27">
        <v>5</v>
      </c>
      <c r="E41" s="27">
        <f t="shared" si="1"/>
        <v>62</v>
      </c>
      <c r="F41" s="26">
        <f t="shared" si="3"/>
        <v>155.71428571428572</v>
      </c>
    </row>
    <row r="42" spans="1:6" x14ac:dyDescent="0.35">
      <c r="A42" s="28">
        <v>43940</v>
      </c>
      <c r="B42" s="27">
        <v>179</v>
      </c>
      <c r="C42" s="170">
        <f t="shared" si="2"/>
        <v>2231</v>
      </c>
      <c r="D42" s="27">
        <v>4</v>
      </c>
      <c r="E42" s="27">
        <f t="shared" si="1"/>
        <v>66</v>
      </c>
      <c r="F42" s="26">
        <f t="shared" si="3"/>
        <v>165</v>
      </c>
    </row>
    <row r="43" spans="1:6" x14ac:dyDescent="0.35">
      <c r="A43" s="28">
        <v>43941</v>
      </c>
      <c r="B43" s="27">
        <v>173</v>
      </c>
      <c r="C43" s="170">
        <f t="shared" si="2"/>
        <v>2404</v>
      </c>
      <c r="D43" s="27">
        <v>10</v>
      </c>
      <c r="E43" s="27">
        <f t="shared" si="1"/>
        <v>76</v>
      </c>
      <c r="F43" s="26">
        <f t="shared" si="3"/>
        <v>166.42857142857142</v>
      </c>
    </row>
    <row r="44" spans="1:6" x14ac:dyDescent="0.35">
      <c r="A44" s="28">
        <v>43942</v>
      </c>
      <c r="B44" s="27">
        <v>160</v>
      </c>
      <c r="C44" s="170">
        <f t="shared" si="2"/>
        <v>2564</v>
      </c>
      <c r="D44" s="27">
        <v>2</v>
      </c>
      <c r="E44" s="27">
        <f t="shared" si="1"/>
        <v>78</v>
      </c>
      <c r="F44" s="26">
        <f t="shared" si="3"/>
        <v>171.85714285714286</v>
      </c>
    </row>
    <row r="45" spans="1:6" x14ac:dyDescent="0.35">
      <c r="A45" s="28">
        <v>43943</v>
      </c>
      <c r="B45" s="27">
        <v>154</v>
      </c>
      <c r="C45" s="170">
        <f t="shared" si="2"/>
        <v>2718</v>
      </c>
      <c r="D45" s="27">
        <v>1</v>
      </c>
      <c r="E45" s="27">
        <f t="shared" si="1"/>
        <v>79</v>
      </c>
      <c r="F45" s="26">
        <f t="shared" si="3"/>
        <v>168.42857142857142</v>
      </c>
    </row>
    <row r="46" spans="1:6" x14ac:dyDescent="0.35">
      <c r="A46" s="28">
        <v>43944</v>
      </c>
      <c r="B46" s="27">
        <v>190</v>
      </c>
      <c r="C46" s="170">
        <f t="shared" si="2"/>
        <v>2908</v>
      </c>
      <c r="D46" s="27">
        <v>5</v>
      </c>
      <c r="E46" s="27">
        <f t="shared" si="1"/>
        <v>84</v>
      </c>
      <c r="F46" s="26">
        <f t="shared" si="3"/>
        <v>170.71428571428572</v>
      </c>
    </row>
    <row r="47" spans="1:6" x14ac:dyDescent="0.35">
      <c r="A47" s="28">
        <v>43945</v>
      </c>
      <c r="B47" s="27">
        <v>198</v>
      </c>
      <c r="C47" s="170">
        <f t="shared" si="2"/>
        <v>3106</v>
      </c>
      <c r="D47" s="27">
        <v>6</v>
      </c>
      <c r="E47" s="27">
        <f t="shared" si="1"/>
        <v>90</v>
      </c>
      <c r="F47" s="26">
        <f t="shared" si="3"/>
        <v>175</v>
      </c>
    </row>
    <row r="48" spans="1:6" x14ac:dyDescent="0.35">
      <c r="A48" s="28">
        <v>43946</v>
      </c>
      <c r="B48" s="27">
        <v>151</v>
      </c>
      <c r="C48" s="170">
        <f t="shared" si="2"/>
        <v>3257</v>
      </c>
      <c r="D48" s="27">
        <v>2</v>
      </c>
      <c r="E48" s="27">
        <f t="shared" si="1"/>
        <v>92</v>
      </c>
      <c r="F48" s="26">
        <f t="shared" si="3"/>
        <v>172.14285714285714</v>
      </c>
    </row>
    <row r="49" spans="1:6" x14ac:dyDescent="0.35">
      <c r="A49" s="28">
        <v>43947</v>
      </c>
      <c r="B49" s="27">
        <v>151</v>
      </c>
      <c r="C49" s="170">
        <f t="shared" si="2"/>
        <v>3408</v>
      </c>
      <c r="D49" s="27">
        <v>4</v>
      </c>
      <c r="E49" s="27">
        <f t="shared" si="1"/>
        <v>96</v>
      </c>
      <c r="F49" s="26">
        <f t="shared" si="3"/>
        <v>168.14285714285714</v>
      </c>
    </row>
    <row r="50" spans="1:6" x14ac:dyDescent="0.35">
      <c r="A50" s="28">
        <v>43948</v>
      </c>
      <c r="B50" s="27">
        <v>157</v>
      </c>
      <c r="C50" s="170">
        <f t="shared" si="2"/>
        <v>3565</v>
      </c>
      <c r="D50" s="27">
        <v>4</v>
      </c>
      <c r="E50" s="27">
        <f t="shared" si="1"/>
        <v>100</v>
      </c>
      <c r="F50" s="26">
        <f t="shared" si="3"/>
        <v>165.85714285714286</v>
      </c>
    </row>
    <row r="51" spans="1:6" x14ac:dyDescent="0.35">
      <c r="A51" s="28">
        <v>43949</v>
      </c>
      <c r="B51" s="27">
        <v>141</v>
      </c>
      <c r="C51" s="170">
        <f t="shared" si="2"/>
        <v>3706</v>
      </c>
      <c r="D51" s="27">
        <v>5</v>
      </c>
      <c r="E51" s="27">
        <f t="shared" si="1"/>
        <v>105</v>
      </c>
      <c r="F51" s="26">
        <f t="shared" si="3"/>
        <v>163.14285714285714</v>
      </c>
    </row>
    <row r="52" spans="1:6" x14ac:dyDescent="0.35">
      <c r="A52" s="28">
        <v>43950</v>
      </c>
      <c r="B52" s="27">
        <v>164</v>
      </c>
      <c r="C52" s="170">
        <f t="shared" si="2"/>
        <v>3870</v>
      </c>
      <c r="D52" s="27">
        <v>6</v>
      </c>
      <c r="E52" s="27">
        <f t="shared" si="1"/>
        <v>111</v>
      </c>
      <c r="F52" s="26">
        <f t="shared" si="3"/>
        <v>164.57142857142858</v>
      </c>
    </row>
    <row r="53" spans="1:6" x14ac:dyDescent="0.35">
      <c r="A53" s="28">
        <v>43951</v>
      </c>
      <c r="B53" s="27">
        <v>143</v>
      </c>
      <c r="C53" s="170">
        <f t="shared" si="2"/>
        <v>4013</v>
      </c>
      <c r="D53" s="27">
        <v>2</v>
      </c>
      <c r="E53" s="27">
        <f t="shared" si="1"/>
        <v>113</v>
      </c>
      <c r="F53" s="26">
        <f t="shared" si="3"/>
        <v>157.85714285714286</v>
      </c>
    </row>
    <row r="54" spans="1:6" x14ac:dyDescent="0.35">
      <c r="A54" s="28">
        <v>43952</v>
      </c>
      <c r="B54" s="27">
        <v>176</v>
      </c>
      <c r="C54" s="170">
        <f t="shared" si="2"/>
        <v>4189</v>
      </c>
      <c r="D54" s="27">
        <v>3</v>
      </c>
      <c r="E54" s="27">
        <f t="shared" si="1"/>
        <v>116</v>
      </c>
      <c r="F54" s="26">
        <f t="shared" si="3"/>
        <v>154.71428571428572</v>
      </c>
    </row>
    <row r="55" spans="1:6" x14ac:dyDescent="0.35">
      <c r="A55" s="28">
        <v>43953</v>
      </c>
      <c r="B55" s="27">
        <v>144</v>
      </c>
      <c r="C55" s="170">
        <f t="shared" si="2"/>
        <v>4333</v>
      </c>
      <c r="D55" s="27">
        <v>3</v>
      </c>
      <c r="E55" s="27">
        <f t="shared" si="1"/>
        <v>119</v>
      </c>
      <c r="F55" s="26">
        <f t="shared" si="3"/>
        <v>153.71428571428572</v>
      </c>
    </row>
    <row r="56" spans="1:6" x14ac:dyDescent="0.35">
      <c r="A56" s="28">
        <v>43954</v>
      </c>
      <c r="B56" s="27">
        <v>137</v>
      </c>
      <c r="C56" s="170">
        <f t="shared" si="2"/>
        <v>4470</v>
      </c>
      <c r="D56" s="27">
        <v>3</v>
      </c>
      <c r="E56" s="27">
        <f t="shared" si="1"/>
        <v>122</v>
      </c>
      <c r="F56" s="26">
        <f t="shared" si="3"/>
        <v>151.71428571428572</v>
      </c>
    </row>
    <row r="57" spans="1:6" x14ac:dyDescent="0.35">
      <c r="A57" s="28">
        <v>43955</v>
      </c>
      <c r="B57" s="27">
        <v>134</v>
      </c>
      <c r="C57" s="170">
        <f t="shared" si="2"/>
        <v>4604</v>
      </c>
      <c r="D57" s="27">
        <v>4</v>
      </c>
      <c r="E57" s="27">
        <f t="shared" si="1"/>
        <v>126</v>
      </c>
      <c r="F57" s="26">
        <f t="shared" si="3"/>
        <v>148.42857142857142</v>
      </c>
    </row>
    <row r="58" spans="1:6" x14ac:dyDescent="0.35">
      <c r="A58" s="28">
        <v>43956</v>
      </c>
      <c r="B58" s="27">
        <v>137</v>
      </c>
      <c r="C58" s="170">
        <f t="shared" si="2"/>
        <v>4741</v>
      </c>
      <c r="D58" s="27">
        <v>5</v>
      </c>
      <c r="E58" s="27">
        <f t="shared" si="1"/>
        <v>131</v>
      </c>
      <c r="F58" s="26">
        <f t="shared" si="3"/>
        <v>147.85714285714286</v>
      </c>
    </row>
    <row r="59" spans="1:6" x14ac:dyDescent="0.35">
      <c r="A59" s="28">
        <v>43957</v>
      </c>
      <c r="B59" s="27">
        <v>138</v>
      </c>
      <c r="C59" s="170">
        <f t="shared" si="2"/>
        <v>4879</v>
      </c>
      <c r="D59" s="27">
        <v>6</v>
      </c>
      <c r="E59" s="27">
        <f t="shared" si="1"/>
        <v>137</v>
      </c>
      <c r="F59" s="26">
        <f t="shared" si="3"/>
        <v>144.14285714285714</v>
      </c>
    </row>
    <row r="60" spans="1:6" x14ac:dyDescent="0.35">
      <c r="A60" s="28">
        <v>43958</v>
      </c>
      <c r="B60" s="27">
        <v>130</v>
      </c>
      <c r="C60" s="170">
        <f t="shared" si="2"/>
        <v>5009</v>
      </c>
      <c r="D60" s="27">
        <v>2</v>
      </c>
      <c r="E60" s="27">
        <f t="shared" si="1"/>
        <v>139</v>
      </c>
      <c r="F60" s="26">
        <f t="shared" si="3"/>
        <v>142.28571428571428</v>
      </c>
    </row>
    <row r="61" spans="1:6" x14ac:dyDescent="0.35">
      <c r="A61" s="28">
        <v>43959</v>
      </c>
      <c r="B61" s="27">
        <v>110</v>
      </c>
      <c r="C61" s="170">
        <f t="shared" si="2"/>
        <v>5119</v>
      </c>
      <c r="D61" s="27">
        <v>6</v>
      </c>
      <c r="E61" s="27">
        <f t="shared" si="1"/>
        <v>145</v>
      </c>
      <c r="F61" s="26">
        <f t="shared" si="3"/>
        <v>132.85714285714286</v>
      </c>
    </row>
    <row r="62" spans="1:6" x14ac:dyDescent="0.35">
      <c r="A62" s="28">
        <v>43960</v>
      </c>
      <c r="B62" s="27">
        <v>105</v>
      </c>
      <c r="C62" s="170">
        <f t="shared" si="2"/>
        <v>5224</v>
      </c>
      <c r="D62" s="27">
        <v>9</v>
      </c>
      <c r="E62" s="27">
        <f t="shared" si="1"/>
        <v>154</v>
      </c>
      <c r="F62" s="26">
        <f t="shared" si="3"/>
        <v>127.28571428571429</v>
      </c>
    </row>
    <row r="63" spans="1:6" x14ac:dyDescent="0.35">
      <c r="A63" s="28">
        <v>43961</v>
      </c>
      <c r="B63" s="27">
        <v>126</v>
      </c>
      <c r="C63" s="170">
        <f t="shared" si="2"/>
        <v>5350</v>
      </c>
      <c r="D63" s="27">
        <v>1</v>
      </c>
      <c r="E63" s="27">
        <f t="shared" si="1"/>
        <v>155</v>
      </c>
      <c r="F63" s="26">
        <f t="shared" si="3"/>
        <v>125.71428571428571</v>
      </c>
    </row>
    <row r="64" spans="1:6" x14ac:dyDescent="0.35">
      <c r="A64" s="28">
        <v>43962</v>
      </c>
      <c r="B64" s="27">
        <v>127</v>
      </c>
      <c r="C64" s="170">
        <f t="shared" si="2"/>
        <v>5477</v>
      </c>
      <c r="D64" s="27">
        <v>3</v>
      </c>
      <c r="E64" s="27">
        <f t="shared" si="1"/>
        <v>158</v>
      </c>
      <c r="F64" s="26">
        <f t="shared" si="3"/>
        <v>124.71428571428571</v>
      </c>
    </row>
    <row r="65" spans="1:6" x14ac:dyDescent="0.35">
      <c r="A65" s="28">
        <v>43963</v>
      </c>
      <c r="B65" s="27">
        <v>112</v>
      </c>
      <c r="C65" s="170">
        <f t="shared" si="2"/>
        <v>5589</v>
      </c>
      <c r="D65" s="27">
        <v>4</v>
      </c>
      <c r="E65" s="27">
        <f t="shared" si="1"/>
        <v>162</v>
      </c>
      <c r="F65" s="26">
        <f t="shared" si="3"/>
        <v>121.14285714285714</v>
      </c>
    </row>
    <row r="66" spans="1:6" x14ac:dyDescent="0.35">
      <c r="A66" s="28">
        <v>43964</v>
      </c>
      <c r="B66" s="27">
        <v>115</v>
      </c>
      <c r="C66" s="170">
        <f t="shared" si="2"/>
        <v>5704</v>
      </c>
      <c r="D66" s="27">
        <v>1</v>
      </c>
      <c r="E66" s="27">
        <f t="shared" si="1"/>
        <v>163</v>
      </c>
      <c r="F66" s="26">
        <f t="shared" si="3"/>
        <v>117.85714285714286</v>
      </c>
    </row>
    <row r="67" spans="1:6" x14ac:dyDescent="0.35">
      <c r="A67" s="28">
        <v>43965</v>
      </c>
      <c r="B67" s="27">
        <v>100</v>
      </c>
      <c r="C67" s="170">
        <f t="shared" si="2"/>
        <v>5804</v>
      </c>
      <c r="D67" s="27">
        <v>4</v>
      </c>
      <c r="E67" s="27">
        <f t="shared" si="1"/>
        <v>167</v>
      </c>
      <c r="F67" s="26">
        <f t="shared" si="3"/>
        <v>113.57142857142857</v>
      </c>
    </row>
    <row r="68" spans="1:6" x14ac:dyDescent="0.35">
      <c r="A68" s="28">
        <v>43966</v>
      </c>
      <c r="B68" s="27">
        <v>119</v>
      </c>
      <c r="C68" s="170">
        <f t="shared" si="2"/>
        <v>5923</v>
      </c>
      <c r="D68" s="27">
        <v>4</v>
      </c>
      <c r="E68" s="27">
        <f t="shared" ref="E68:E131" si="4">D68+E67</f>
        <v>171</v>
      </c>
      <c r="F68" s="26">
        <f t="shared" si="3"/>
        <v>114.85714285714286</v>
      </c>
    </row>
    <row r="69" spans="1:6" x14ac:dyDescent="0.35">
      <c r="A69" s="28">
        <v>43967</v>
      </c>
      <c r="B69" s="27">
        <v>86</v>
      </c>
      <c r="C69" s="170">
        <f t="shared" si="2"/>
        <v>6009</v>
      </c>
      <c r="D69" s="27">
        <v>7</v>
      </c>
      <c r="E69" s="27">
        <f t="shared" si="4"/>
        <v>178</v>
      </c>
      <c r="F69" s="26">
        <f t="shared" si="3"/>
        <v>112.14285714285714</v>
      </c>
    </row>
    <row r="70" spans="1:6" x14ac:dyDescent="0.35">
      <c r="A70" s="28">
        <v>43968</v>
      </c>
      <c r="B70" s="27">
        <v>83</v>
      </c>
      <c r="C70" s="170">
        <f t="shared" si="2"/>
        <v>6092</v>
      </c>
      <c r="D70" s="27">
        <v>0</v>
      </c>
      <c r="E70" s="27">
        <f t="shared" si="4"/>
        <v>178</v>
      </c>
      <c r="F70" s="26">
        <f t="shared" si="3"/>
        <v>106</v>
      </c>
    </row>
    <row r="71" spans="1:6" x14ac:dyDescent="0.35">
      <c r="A71" s="28">
        <v>43969</v>
      </c>
      <c r="B71" s="27">
        <v>96</v>
      </c>
      <c r="C71" s="170">
        <f t="shared" si="2"/>
        <v>6188</v>
      </c>
      <c r="D71" s="27">
        <v>1</v>
      </c>
      <c r="E71" s="27">
        <f t="shared" si="4"/>
        <v>179</v>
      </c>
      <c r="F71" s="26">
        <f t="shared" si="3"/>
        <v>101.57142857142857</v>
      </c>
    </row>
    <row r="72" spans="1:6" x14ac:dyDescent="0.35">
      <c r="A72" s="28">
        <v>43970</v>
      </c>
      <c r="B72" s="27">
        <v>73</v>
      </c>
      <c r="C72" s="170">
        <f t="shared" si="2"/>
        <v>6261</v>
      </c>
      <c r="D72" s="27">
        <v>2</v>
      </c>
      <c r="E72" s="27">
        <f t="shared" si="4"/>
        <v>181</v>
      </c>
      <c r="F72" s="26">
        <f t="shared" si="3"/>
        <v>96</v>
      </c>
    </row>
    <row r="73" spans="1:6" x14ac:dyDescent="0.35">
      <c r="A73" s="28">
        <v>43971</v>
      </c>
      <c r="B73" s="27">
        <v>83</v>
      </c>
      <c r="C73" s="170">
        <f t="shared" si="2"/>
        <v>6344</v>
      </c>
      <c r="D73" s="27">
        <v>0</v>
      </c>
      <c r="E73" s="27">
        <f t="shared" si="4"/>
        <v>181</v>
      </c>
      <c r="F73" s="26">
        <f t="shared" si="3"/>
        <v>91.428571428571431</v>
      </c>
    </row>
    <row r="74" spans="1:6" x14ac:dyDescent="0.35">
      <c r="A74" s="28">
        <v>43972</v>
      </c>
      <c r="B74" s="27">
        <v>67</v>
      </c>
      <c r="C74" s="170">
        <f t="shared" si="2"/>
        <v>6411</v>
      </c>
      <c r="D74" s="27">
        <v>3</v>
      </c>
      <c r="E74" s="27">
        <f t="shared" si="4"/>
        <v>184</v>
      </c>
      <c r="F74" s="26">
        <f t="shared" si="3"/>
        <v>86.714285714285708</v>
      </c>
    </row>
    <row r="75" spans="1:6" x14ac:dyDescent="0.35">
      <c r="A75" s="28">
        <v>43973</v>
      </c>
      <c r="B75" s="27">
        <v>82</v>
      </c>
      <c r="C75" s="170">
        <f t="shared" ref="C75:C138" si="5">B75+C74</f>
        <v>6493</v>
      </c>
      <c r="D75" s="27">
        <v>2</v>
      </c>
      <c r="E75" s="27">
        <f t="shared" si="4"/>
        <v>186</v>
      </c>
      <c r="F75" s="26">
        <f t="shared" si="3"/>
        <v>81.428571428571431</v>
      </c>
    </row>
    <row r="76" spans="1:6" x14ac:dyDescent="0.35">
      <c r="A76" s="28">
        <v>43974</v>
      </c>
      <c r="B76" s="27">
        <v>71</v>
      </c>
      <c r="C76" s="170">
        <f t="shared" si="5"/>
        <v>6564</v>
      </c>
      <c r="D76" s="27">
        <v>1</v>
      </c>
      <c r="E76" s="27">
        <f t="shared" si="4"/>
        <v>187</v>
      </c>
      <c r="F76" s="26">
        <f t="shared" si="3"/>
        <v>79.285714285714292</v>
      </c>
    </row>
    <row r="77" spans="1:6" x14ac:dyDescent="0.35">
      <c r="A77" s="28">
        <v>43975</v>
      </c>
      <c r="B77" s="27">
        <v>61</v>
      </c>
      <c r="C77" s="170">
        <f t="shared" si="5"/>
        <v>6625</v>
      </c>
      <c r="D77" s="27">
        <v>1</v>
      </c>
      <c r="E77" s="27">
        <f t="shared" si="4"/>
        <v>188</v>
      </c>
      <c r="F77" s="26">
        <f t="shared" si="3"/>
        <v>76.142857142857139</v>
      </c>
    </row>
    <row r="78" spans="1:6" x14ac:dyDescent="0.35">
      <c r="A78" s="28">
        <v>43976</v>
      </c>
      <c r="B78" s="27">
        <v>65</v>
      </c>
      <c r="C78" s="170">
        <f t="shared" si="5"/>
        <v>6690</v>
      </c>
      <c r="D78" s="27">
        <v>2</v>
      </c>
      <c r="E78" s="27">
        <f t="shared" si="4"/>
        <v>190</v>
      </c>
      <c r="F78" s="26">
        <f t="shared" si="3"/>
        <v>71.714285714285708</v>
      </c>
    </row>
    <row r="79" spans="1:6" x14ac:dyDescent="0.35">
      <c r="A79" s="28">
        <v>43977</v>
      </c>
      <c r="B79" s="27">
        <v>73</v>
      </c>
      <c r="C79" s="170">
        <f t="shared" si="5"/>
        <v>6763</v>
      </c>
      <c r="D79" s="27">
        <v>0</v>
      </c>
      <c r="E79" s="27">
        <f t="shared" si="4"/>
        <v>190</v>
      </c>
      <c r="F79" s="26">
        <f t="shared" si="3"/>
        <v>71.714285714285708</v>
      </c>
    </row>
    <row r="80" spans="1:6" x14ac:dyDescent="0.35">
      <c r="A80" s="28">
        <v>43978</v>
      </c>
      <c r="B80" s="27">
        <v>63</v>
      </c>
      <c r="C80" s="170">
        <f t="shared" si="5"/>
        <v>6826</v>
      </c>
      <c r="D80" s="27">
        <v>1</v>
      </c>
      <c r="E80" s="27">
        <f t="shared" si="4"/>
        <v>191</v>
      </c>
      <c r="F80" s="26">
        <f t="shared" ref="F80:F143" si="6">AVERAGE(B74:B80)</f>
        <v>68.857142857142861</v>
      </c>
    </row>
    <row r="81" spans="1:6" x14ac:dyDescent="0.35">
      <c r="A81" s="28">
        <v>43979</v>
      </c>
      <c r="B81" s="27">
        <v>52</v>
      </c>
      <c r="C81" s="170">
        <f t="shared" si="5"/>
        <v>6878</v>
      </c>
      <c r="D81" s="27">
        <v>0</v>
      </c>
      <c r="E81" s="27">
        <f t="shared" si="4"/>
        <v>191</v>
      </c>
      <c r="F81" s="26">
        <f t="shared" si="6"/>
        <v>66.714285714285708</v>
      </c>
    </row>
    <row r="82" spans="1:6" x14ac:dyDescent="0.35">
      <c r="A82" s="28">
        <v>43980</v>
      </c>
      <c r="B82" s="27">
        <v>57</v>
      </c>
      <c r="C82" s="170">
        <f t="shared" si="5"/>
        <v>6935</v>
      </c>
      <c r="D82" s="27">
        <v>2</v>
      </c>
      <c r="E82" s="27">
        <f t="shared" si="4"/>
        <v>193</v>
      </c>
      <c r="F82" s="26">
        <f t="shared" si="6"/>
        <v>63.142857142857146</v>
      </c>
    </row>
    <row r="83" spans="1:6" x14ac:dyDescent="0.35">
      <c r="A83" s="28">
        <v>43981</v>
      </c>
      <c r="B83" s="27">
        <v>56</v>
      </c>
      <c r="C83" s="170">
        <f t="shared" si="5"/>
        <v>6991</v>
      </c>
      <c r="D83" s="27">
        <v>1</v>
      </c>
      <c r="E83" s="27">
        <f t="shared" si="4"/>
        <v>194</v>
      </c>
      <c r="F83" s="26">
        <f t="shared" si="6"/>
        <v>61</v>
      </c>
    </row>
    <row r="84" spans="1:6" x14ac:dyDescent="0.35">
      <c r="A84" s="28">
        <v>43982</v>
      </c>
      <c r="B84" s="27">
        <v>55</v>
      </c>
      <c r="C84" s="170">
        <f t="shared" si="5"/>
        <v>7046</v>
      </c>
      <c r="D84" s="27">
        <v>0</v>
      </c>
      <c r="E84" s="27">
        <f t="shared" si="4"/>
        <v>194</v>
      </c>
      <c r="F84" s="26">
        <f t="shared" si="6"/>
        <v>60.142857142857146</v>
      </c>
    </row>
    <row r="85" spans="1:6" x14ac:dyDescent="0.35">
      <c r="A85" s="28">
        <v>43983</v>
      </c>
      <c r="B85" s="27">
        <v>34</v>
      </c>
      <c r="C85" s="170">
        <f t="shared" si="5"/>
        <v>7080</v>
      </c>
      <c r="D85" s="27">
        <v>0</v>
      </c>
      <c r="E85" s="27">
        <f t="shared" si="4"/>
        <v>194</v>
      </c>
      <c r="F85" s="26">
        <f t="shared" si="6"/>
        <v>55.714285714285715</v>
      </c>
    </row>
    <row r="86" spans="1:6" x14ac:dyDescent="0.35">
      <c r="A86" s="28">
        <v>43984</v>
      </c>
      <c r="B86" s="27">
        <v>51</v>
      </c>
      <c r="C86" s="170">
        <f t="shared" si="5"/>
        <v>7131</v>
      </c>
      <c r="D86" s="27">
        <v>1</v>
      </c>
      <c r="E86" s="27">
        <f t="shared" si="4"/>
        <v>195</v>
      </c>
      <c r="F86" s="26">
        <f t="shared" si="6"/>
        <v>52.571428571428569</v>
      </c>
    </row>
    <row r="87" spans="1:6" x14ac:dyDescent="0.35">
      <c r="A87" s="28">
        <v>43985</v>
      </c>
      <c r="B87" s="27">
        <v>41</v>
      </c>
      <c r="C87" s="170">
        <f t="shared" si="5"/>
        <v>7172</v>
      </c>
      <c r="D87" s="27">
        <v>0</v>
      </c>
      <c r="E87" s="27">
        <f t="shared" si="4"/>
        <v>195</v>
      </c>
      <c r="F87" s="26">
        <f t="shared" si="6"/>
        <v>49.428571428571431</v>
      </c>
    </row>
    <row r="88" spans="1:6" x14ac:dyDescent="0.35">
      <c r="A88" s="28">
        <v>43986</v>
      </c>
      <c r="B88" s="27">
        <v>44</v>
      </c>
      <c r="C88" s="170">
        <f t="shared" si="5"/>
        <v>7216</v>
      </c>
      <c r="D88" s="27">
        <v>0</v>
      </c>
      <c r="E88" s="27">
        <f t="shared" si="4"/>
        <v>195</v>
      </c>
      <c r="F88" s="26">
        <f t="shared" si="6"/>
        <v>48.285714285714285</v>
      </c>
    </row>
    <row r="89" spans="1:6" x14ac:dyDescent="0.35">
      <c r="A89" s="28">
        <v>43987</v>
      </c>
      <c r="B89" s="27">
        <v>26</v>
      </c>
      <c r="C89" s="170">
        <f t="shared" si="5"/>
        <v>7242</v>
      </c>
      <c r="D89" s="27">
        <v>0</v>
      </c>
      <c r="E89" s="27">
        <f t="shared" si="4"/>
        <v>195</v>
      </c>
      <c r="F89" s="26">
        <f t="shared" si="6"/>
        <v>43.857142857142854</v>
      </c>
    </row>
    <row r="90" spans="1:6" x14ac:dyDescent="0.35">
      <c r="A90" s="28">
        <v>43988</v>
      </c>
      <c r="B90" s="27">
        <v>44</v>
      </c>
      <c r="C90" s="170">
        <f t="shared" si="5"/>
        <v>7286</v>
      </c>
      <c r="D90" s="27">
        <v>0</v>
      </c>
      <c r="E90" s="27">
        <f t="shared" si="4"/>
        <v>195</v>
      </c>
      <c r="F90" s="26">
        <f t="shared" si="6"/>
        <v>42.142857142857146</v>
      </c>
    </row>
    <row r="91" spans="1:6" x14ac:dyDescent="0.35">
      <c r="A91" s="28">
        <v>43989</v>
      </c>
      <c r="B91" s="27">
        <v>38</v>
      </c>
      <c r="C91" s="170">
        <f t="shared" si="5"/>
        <v>7324</v>
      </c>
      <c r="D91" s="27">
        <v>1</v>
      </c>
      <c r="E91" s="27">
        <f t="shared" si="4"/>
        <v>196</v>
      </c>
      <c r="F91" s="26">
        <f t="shared" si="6"/>
        <v>39.714285714285715</v>
      </c>
    </row>
    <row r="92" spans="1:6" x14ac:dyDescent="0.35">
      <c r="A92" s="28">
        <v>43990</v>
      </c>
      <c r="B92" s="27">
        <v>38</v>
      </c>
      <c r="C92" s="170">
        <f t="shared" si="5"/>
        <v>7362</v>
      </c>
      <c r="D92" s="27">
        <v>0</v>
      </c>
      <c r="E92" s="27">
        <f t="shared" si="4"/>
        <v>196</v>
      </c>
      <c r="F92" s="26">
        <f t="shared" si="6"/>
        <v>40.285714285714285</v>
      </c>
    </row>
    <row r="93" spans="1:6" x14ac:dyDescent="0.35">
      <c r="A93" s="28">
        <v>43991</v>
      </c>
      <c r="B93" s="27">
        <v>33</v>
      </c>
      <c r="C93" s="170">
        <f t="shared" si="5"/>
        <v>7395</v>
      </c>
      <c r="D93" s="27">
        <v>0</v>
      </c>
      <c r="E93" s="27">
        <f t="shared" si="4"/>
        <v>196</v>
      </c>
      <c r="F93" s="26">
        <f t="shared" si="6"/>
        <v>37.714285714285715</v>
      </c>
    </row>
    <row r="94" spans="1:6" x14ac:dyDescent="0.35">
      <c r="A94" s="28">
        <v>43992</v>
      </c>
      <c r="B94" s="27">
        <v>35</v>
      </c>
      <c r="C94" s="170">
        <f t="shared" si="5"/>
        <v>7430</v>
      </c>
      <c r="D94" s="27">
        <v>0</v>
      </c>
      <c r="E94" s="27">
        <f t="shared" si="4"/>
        <v>196</v>
      </c>
      <c r="F94" s="26">
        <f t="shared" si="6"/>
        <v>36.857142857142854</v>
      </c>
    </row>
    <row r="95" spans="1:6" x14ac:dyDescent="0.35">
      <c r="A95" s="28">
        <v>43993</v>
      </c>
      <c r="B95" s="27">
        <v>33</v>
      </c>
      <c r="C95" s="170">
        <f t="shared" si="5"/>
        <v>7463</v>
      </c>
      <c r="D95" s="27">
        <v>0</v>
      </c>
      <c r="E95" s="27">
        <f t="shared" si="4"/>
        <v>196</v>
      </c>
      <c r="F95" s="26">
        <f t="shared" si="6"/>
        <v>35.285714285714285</v>
      </c>
    </row>
    <row r="96" spans="1:6" x14ac:dyDescent="0.35">
      <c r="A96" s="28">
        <v>43994</v>
      </c>
      <c r="B96" s="27">
        <v>39</v>
      </c>
      <c r="C96" s="170">
        <f t="shared" si="5"/>
        <v>7502</v>
      </c>
      <c r="D96" s="27">
        <v>0</v>
      </c>
      <c r="E96" s="27">
        <f t="shared" si="4"/>
        <v>196</v>
      </c>
      <c r="F96" s="26">
        <f t="shared" si="6"/>
        <v>37.142857142857146</v>
      </c>
    </row>
    <row r="97" spans="1:6" x14ac:dyDescent="0.35">
      <c r="A97" s="28">
        <v>43995</v>
      </c>
      <c r="B97" s="27">
        <v>26</v>
      </c>
      <c r="C97" s="170">
        <f t="shared" si="5"/>
        <v>7528</v>
      </c>
      <c r="D97" s="27">
        <v>1</v>
      </c>
      <c r="E97" s="27">
        <f t="shared" si="4"/>
        <v>197</v>
      </c>
      <c r="F97" s="26">
        <f t="shared" si="6"/>
        <v>34.571428571428569</v>
      </c>
    </row>
    <row r="98" spans="1:6" x14ac:dyDescent="0.35">
      <c r="A98" s="28">
        <v>43996</v>
      </c>
      <c r="B98" s="27">
        <v>31</v>
      </c>
      <c r="C98" s="170">
        <f t="shared" si="5"/>
        <v>7559</v>
      </c>
      <c r="D98" s="27">
        <v>0</v>
      </c>
      <c r="E98" s="27">
        <f t="shared" si="4"/>
        <v>197</v>
      </c>
      <c r="F98" s="26">
        <f t="shared" si="6"/>
        <v>33.571428571428569</v>
      </c>
    </row>
    <row r="99" spans="1:6" x14ac:dyDescent="0.35">
      <c r="A99" s="28">
        <v>43997</v>
      </c>
      <c r="B99" s="27">
        <v>35</v>
      </c>
      <c r="C99" s="170">
        <f t="shared" si="5"/>
        <v>7594</v>
      </c>
      <c r="D99" s="27">
        <v>1</v>
      </c>
      <c r="E99" s="27">
        <f t="shared" si="4"/>
        <v>198</v>
      </c>
      <c r="F99" s="26">
        <f t="shared" si="6"/>
        <v>33.142857142857146</v>
      </c>
    </row>
    <row r="100" spans="1:6" x14ac:dyDescent="0.35">
      <c r="A100" s="28">
        <v>43998</v>
      </c>
      <c r="B100" s="27">
        <v>16</v>
      </c>
      <c r="C100" s="170">
        <f t="shared" si="5"/>
        <v>7610</v>
      </c>
      <c r="D100" s="27">
        <v>0</v>
      </c>
      <c r="E100" s="27">
        <f t="shared" si="4"/>
        <v>198</v>
      </c>
      <c r="F100" s="26">
        <f t="shared" si="6"/>
        <v>30.714285714285715</v>
      </c>
    </row>
    <row r="101" spans="1:6" x14ac:dyDescent="0.35">
      <c r="A101" s="28">
        <v>43999</v>
      </c>
      <c r="B101" s="27">
        <v>29</v>
      </c>
      <c r="C101" s="170">
        <f t="shared" si="5"/>
        <v>7639</v>
      </c>
      <c r="D101" s="27">
        <v>0</v>
      </c>
      <c r="E101" s="27">
        <f t="shared" si="4"/>
        <v>198</v>
      </c>
      <c r="F101" s="26">
        <f t="shared" si="6"/>
        <v>29.857142857142858</v>
      </c>
    </row>
    <row r="102" spans="1:6" x14ac:dyDescent="0.35">
      <c r="A102" s="28">
        <v>44000</v>
      </c>
      <c r="B102" s="27">
        <v>23</v>
      </c>
      <c r="C102" s="170">
        <f t="shared" si="5"/>
        <v>7662</v>
      </c>
      <c r="D102" s="27">
        <v>0</v>
      </c>
      <c r="E102" s="27">
        <f t="shared" si="4"/>
        <v>198</v>
      </c>
      <c r="F102" s="26">
        <f t="shared" si="6"/>
        <v>28.428571428571427</v>
      </c>
    </row>
    <row r="103" spans="1:6" x14ac:dyDescent="0.35">
      <c r="A103" s="28">
        <v>44001</v>
      </c>
      <c r="B103" s="27">
        <v>33</v>
      </c>
      <c r="C103" s="170">
        <f t="shared" si="5"/>
        <v>7695</v>
      </c>
      <c r="D103" s="27">
        <v>0</v>
      </c>
      <c r="E103" s="27">
        <f t="shared" si="4"/>
        <v>198</v>
      </c>
      <c r="F103" s="26">
        <f t="shared" si="6"/>
        <v>27.571428571428573</v>
      </c>
    </row>
    <row r="104" spans="1:6" x14ac:dyDescent="0.35">
      <c r="A104" s="28">
        <v>44002</v>
      </c>
      <c r="B104" s="27">
        <v>16</v>
      </c>
      <c r="C104" s="170">
        <f t="shared" si="5"/>
        <v>7711</v>
      </c>
      <c r="D104" s="27">
        <v>0</v>
      </c>
      <c r="E104" s="27">
        <f t="shared" si="4"/>
        <v>198</v>
      </c>
      <c r="F104" s="26">
        <f t="shared" si="6"/>
        <v>26.142857142857142</v>
      </c>
    </row>
    <row r="105" spans="1:6" x14ac:dyDescent="0.35">
      <c r="A105" s="28">
        <v>44003</v>
      </c>
      <c r="B105" s="27">
        <v>31</v>
      </c>
      <c r="C105" s="170">
        <f t="shared" si="5"/>
        <v>7742</v>
      </c>
      <c r="D105" s="27">
        <v>0</v>
      </c>
      <c r="E105" s="27">
        <f t="shared" si="4"/>
        <v>198</v>
      </c>
      <c r="F105" s="26">
        <f t="shared" si="6"/>
        <v>26.142857142857142</v>
      </c>
    </row>
    <row r="106" spans="1:6" x14ac:dyDescent="0.35">
      <c r="A106" s="28">
        <v>44004</v>
      </c>
      <c r="B106" s="27">
        <v>21</v>
      </c>
      <c r="C106" s="170">
        <f t="shared" si="5"/>
        <v>7763</v>
      </c>
      <c r="D106" s="27">
        <v>0</v>
      </c>
      <c r="E106" s="27">
        <f t="shared" si="4"/>
        <v>198</v>
      </c>
      <c r="F106" s="26">
        <f t="shared" si="6"/>
        <v>24.142857142857142</v>
      </c>
    </row>
    <row r="107" spans="1:6" x14ac:dyDescent="0.35">
      <c r="A107" s="28">
        <v>44005</v>
      </c>
      <c r="B107" s="27">
        <v>29</v>
      </c>
      <c r="C107" s="170">
        <f t="shared" si="5"/>
        <v>7792</v>
      </c>
      <c r="D107" s="27">
        <v>0</v>
      </c>
      <c r="E107" s="27">
        <f t="shared" si="4"/>
        <v>198</v>
      </c>
      <c r="F107" s="26">
        <f t="shared" si="6"/>
        <v>26</v>
      </c>
    </row>
    <row r="108" spans="1:6" x14ac:dyDescent="0.35">
      <c r="A108" s="28">
        <v>44006</v>
      </c>
      <c r="B108" s="27">
        <v>25</v>
      </c>
      <c r="C108" s="170">
        <f t="shared" si="5"/>
        <v>7817</v>
      </c>
      <c r="D108" s="27">
        <v>0</v>
      </c>
      <c r="E108" s="27">
        <f t="shared" si="4"/>
        <v>198</v>
      </c>
      <c r="F108" s="26">
        <f t="shared" si="6"/>
        <v>25.428571428571427</v>
      </c>
    </row>
    <row r="109" spans="1:6" x14ac:dyDescent="0.35">
      <c r="A109" s="28">
        <v>44007</v>
      </c>
      <c r="B109" s="27">
        <v>18</v>
      </c>
      <c r="C109" s="170">
        <f t="shared" si="5"/>
        <v>7835</v>
      </c>
      <c r="D109" s="27">
        <v>0</v>
      </c>
      <c r="E109" s="27">
        <f t="shared" si="4"/>
        <v>198</v>
      </c>
      <c r="F109" s="26">
        <f t="shared" si="6"/>
        <v>24.714285714285715</v>
      </c>
    </row>
    <row r="110" spans="1:6" x14ac:dyDescent="0.35">
      <c r="A110" s="28">
        <v>44008</v>
      </c>
      <c r="B110" s="27">
        <v>21</v>
      </c>
      <c r="C110" s="170">
        <f t="shared" si="5"/>
        <v>7856</v>
      </c>
      <c r="D110" s="27">
        <v>0</v>
      </c>
      <c r="E110" s="27">
        <f t="shared" si="4"/>
        <v>198</v>
      </c>
      <c r="F110" s="26">
        <f t="shared" si="6"/>
        <v>23</v>
      </c>
    </row>
    <row r="111" spans="1:6" x14ac:dyDescent="0.35">
      <c r="A111" s="28">
        <v>44009</v>
      </c>
      <c r="B111" s="27">
        <v>22</v>
      </c>
      <c r="C111" s="170">
        <f t="shared" si="5"/>
        <v>7878</v>
      </c>
      <c r="D111" s="27">
        <v>0</v>
      </c>
      <c r="E111" s="27">
        <f t="shared" si="4"/>
        <v>198</v>
      </c>
      <c r="F111" s="26">
        <f t="shared" si="6"/>
        <v>23.857142857142858</v>
      </c>
    </row>
    <row r="112" spans="1:6" x14ac:dyDescent="0.35">
      <c r="A112" s="28">
        <v>44010</v>
      </c>
      <c r="B112" s="27">
        <v>20</v>
      </c>
      <c r="C112" s="170">
        <f t="shared" si="5"/>
        <v>7898</v>
      </c>
      <c r="D112" s="27">
        <v>0</v>
      </c>
      <c r="E112" s="27">
        <f t="shared" si="4"/>
        <v>198</v>
      </c>
      <c r="F112" s="26">
        <f t="shared" si="6"/>
        <v>22.285714285714285</v>
      </c>
    </row>
    <row r="113" spans="1:6" x14ac:dyDescent="0.35">
      <c r="A113" s="28">
        <v>44011</v>
      </c>
      <c r="B113" s="27">
        <v>16</v>
      </c>
      <c r="C113" s="170">
        <f t="shared" si="5"/>
        <v>7914</v>
      </c>
      <c r="D113" s="27">
        <v>0</v>
      </c>
      <c r="E113" s="27">
        <f t="shared" si="4"/>
        <v>198</v>
      </c>
      <c r="F113" s="26">
        <f t="shared" si="6"/>
        <v>21.571428571428573</v>
      </c>
    </row>
    <row r="114" spans="1:6" x14ac:dyDescent="0.35">
      <c r="A114" s="28">
        <v>44012</v>
      </c>
      <c r="B114" s="27">
        <v>15</v>
      </c>
      <c r="C114" s="170">
        <f t="shared" si="5"/>
        <v>7929</v>
      </c>
      <c r="D114" s="27">
        <v>0</v>
      </c>
      <c r="E114" s="27">
        <f t="shared" si="4"/>
        <v>198</v>
      </c>
      <c r="F114" s="26">
        <f t="shared" si="6"/>
        <v>19.571428571428573</v>
      </c>
    </row>
    <row r="115" spans="1:6" x14ac:dyDescent="0.35">
      <c r="A115" s="28">
        <v>44013</v>
      </c>
      <c r="B115" s="27">
        <v>23</v>
      </c>
      <c r="C115" s="170">
        <f t="shared" si="5"/>
        <v>7952</v>
      </c>
      <c r="D115" s="27">
        <v>0</v>
      </c>
      <c r="E115" s="27">
        <f t="shared" si="4"/>
        <v>198</v>
      </c>
      <c r="F115" s="26">
        <f t="shared" si="6"/>
        <v>19.285714285714285</v>
      </c>
    </row>
    <row r="116" spans="1:6" x14ac:dyDescent="0.35">
      <c r="A116" s="28">
        <v>44014</v>
      </c>
      <c r="B116" s="27">
        <v>20</v>
      </c>
      <c r="C116" s="170">
        <f t="shared" si="5"/>
        <v>7972</v>
      </c>
      <c r="D116" s="27">
        <v>0</v>
      </c>
      <c r="E116" s="27">
        <f t="shared" si="4"/>
        <v>198</v>
      </c>
      <c r="F116" s="26">
        <f t="shared" si="6"/>
        <v>19.571428571428573</v>
      </c>
    </row>
    <row r="117" spans="1:6" x14ac:dyDescent="0.35">
      <c r="A117" s="28">
        <v>44015</v>
      </c>
      <c r="B117" s="27">
        <v>17</v>
      </c>
      <c r="C117" s="170">
        <f t="shared" si="5"/>
        <v>7989</v>
      </c>
      <c r="D117" s="27">
        <v>0</v>
      </c>
      <c r="E117" s="27">
        <f t="shared" si="4"/>
        <v>198</v>
      </c>
      <c r="F117" s="26">
        <f t="shared" si="6"/>
        <v>19</v>
      </c>
    </row>
    <row r="118" spans="1:6" x14ac:dyDescent="0.35">
      <c r="A118" s="28">
        <v>44016</v>
      </c>
      <c r="B118" s="27">
        <v>19</v>
      </c>
      <c r="C118" s="170">
        <f t="shared" si="5"/>
        <v>8008</v>
      </c>
      <c r="D118" s="27">
        <v>1</v>
      </c>
      <c r="E118" s="27">
        <f t="shared" si="4"/>
        <v>199</v>
      </c>
      <c r="F118" s="26">
        <f t="shared" si="6"/>
        <v>18.571428571428573</v>
      </c>
    </row>
    <row r="119" spans="1:6" x14ac:dyDescent="0.35">
      <c r="A119" s="28">
        <v>44017</v>
      </c>
      <c r="B119" s="27">
        <v>18</v>
      </c>
      <c r="C119" s="170">
        <f t="shared" si="5"/>
        <v>8026</v>
      </c>
      <c r="D119" s="27">
        <v>0</v>
      </c>
      <c r="E119" s="27">
        <f t="shared" si="4"/>
        <v>199</v>
      </c>
      <c r="F119" s="26">
        <f t="shared" si="6"/>
        <v>18.285714285714285</v>
      </c>
    </row>
    <row r="120" spans="1:6" x14ac:dyDescent="0.35">
      <c r="A120" s="28">
        <v>44018</v>
      </c>
      <c r="B120" s="27">
        <v>24</v>
      </c>
      <c r="C120" s="170">
        <f t="shared" si="5"/>
        <v>8050</v>
      </c>
      <c r="D120" s="27">
        <v>0</v>
      </c>
      <c r="E120" s="27">
        <f t="shared" si="4"/>
        <v>199</v>
      </c>
      <c r="F120" s="26">
        <f t="shared" si="6"/>
        <v>19.428571428571427</v>
      </c>
    </row>
    <row r="121" spans="1:6" x14ac:dyDescent="0.35">
      <c r="A121" s="28">
        <v>44019</v>
      </c>
      <c r="B121" s="27">
        <v>19</v>
      </c>
      <c r="C121" s="170">
        <f t="shared" si="5"/>
        <v>8069</v>
      </c>
      <c r="D121" s="27">
        <v>1</v>
      </c>
      <c r="E121" s="27">
        <f t="shared" si="4"/>
        <v>200</v>
      </c>
      <c r="F121" s="26">
        <f t="shared" si="6"/>
        <v>20</v>
      </c>
    </row>
    <row r="122" spans="1:6" x14ac:dyDescent="0.35">
      <c r="A122" s="28">
        <v>44020</v>
      </c>
      <c r="B122" s="27">
        <v>28</v>
      </c>
      <c r="C122" s="170">
        <f t="shared" si="5"/>
        <v>8097</v>
      </c>
      <c r="D122" s="27">
        <v>0</v>
      </c>
      <c r="E122" s="27">
        <f t="shared" si="4"/>
        <v>200</v>
      </c>
      <c r="F122" s="26">
        <f t="shared" si="6"/>
        <v>20.714285714285715</v>
      </c>
    </row>
    <row r="123" spans="1:6" x14ac:dyDescent="0.35">
      <c r="A123" s="28">
        <v>44021</v>
      </c>
      <c r="B123" s="27">
        <v>17</v>
      </c>
      <c r="C123" s="170">
        <f t="shared" si="5"/>
        <v>8114</v>
      </c>
      <c r="D123" s="27">
        <v>0</v>
      </c>
      <c r="E123" s="27">
        <f t="shared" si="4"/>
        <v>200</v>
      </c>
      <c r="F123" s="26">
        <f t="shared" si="6"/>
        <v>20.285714285714285</v>
      </c>
    </row>
    <row r="124" spans="1:6" x14ac:dyDescent="0.35">
      <c r="A124" s="28">
        <v>44022</v>
      </c>
      <c r="B124" s="27">
        <v>10</v>
      </c>
      <c r="C124" s="170">
        <f t="shared" si="5"/>
        <v>8124</v>
      </c>
      <c r="D124" s="27">
        <v>0</v>
      </c>
      <c r="E124" s="27">
        <f t="shared" si="4"/>
        <v>200</v>
      </c>
      <c r="F124" s="26">
        <f t="shared" si="6"/>
        <v>19.285714285714285</v>
      </c>
    </row>
    <row r="125" spans="1:6" x14ac:dyDescent="0.35">
      <c r="A125" s="28">
        <v>44023</v>
      </c>
      <c r="B125" s="27">
        <v>11</v>
      </c>
      <c r="C125" s="170">
        <f t="shared" si="5"/>
        <v>8135</v>
      </c>
      <c r="D125" s="27">
        <v>0</v>
      </c>
      <c r="E125" s="27">
        <f t="shared" si="4"/>
        <v>200</v>
      </c>
      <c r="F125" s="26">
        <f t="shared" si="6"/>
        <v>18.142857142857142</v>
      </c>
    </row>
    <row r="126" spans="1:6" x14ac:dyDescent="0.35">
      <c r="A126" s="28">
        <v>44024</v>
      </c>
      <c r="B126" s="27">
        <v>15</v>
      </c>
      <c r="C126" s="170">
        <f t="shared" si="5"/>
        <v>8150</v>
      </c>
      <c r="D126" s="27">
        <v>1</v>
      </c>
      <c r="E126" s="27">
        <f t="shared" si="4"/>
        <v>201</v>
      </c>
      <c r="F126" s="26">
        <f t="shared" si="6"/>
        <v>17.714285714285715</v>
      </c>
    </row>
    <row r="127" spans="1:6" x14ac:dyDescent="0.35">
      <c r="A127" s="28">
        <v>44025</v>
      </c>
      <c r="B127" s="27">
        <v>16</v>
      </c>
      <c r="C127" s="170">
        <f t="shared" si="5"/>
        <v>8166</v>
      </c>
      <c r="D127" s="27">
        <v>1</v>
      </c>
      <c r="E127" s="27">
        <f t="shared" si="4"/>
        <v>202</v>
      </c>
      <c r="F127" s="26">
        <f t="shared" si="6"/>
        <v>16.571428571428573</v>
      </c>
    </row>
    <row r="128" spans="1:6" x14ac:dyDescent="0.35">
      <c r="A128" s="28">
        <v>44026</v>
      </c>
      <c r="B128" s="27">
        <v>18</v>
      </c>
      <c r="C128" s="170">
        <f t="shared" si="5"/>
        <v>8184</v>
      </c>
      <c r="D128" s="27">
        <v>0</v>
      </c>
      <c r="E128" s="27">
        <f t="shared" si="4"/>
        <v>202</v>
      </c>
      <c r="F128" s="26">
        <f t="shared" si="6"/>
        <v>16.428571428571427</v>
      </c>
    </row>
    <row r="129" spans="1:6" x14ac:dyDescent="0.35">
      <c r="A129" s="28">
        <v>44027</v>
      </c>
      <c r="B129" s="27">
        <v>12</v>
      </c>
      <c r="C129" s="170">
        <f t="shared" si="5"/>
        <v>8196</v>
      </c>
      <c r="D129" s="27">
        <v>0</v>
      </c>
      <c r="E129" s="27">
        <f t="shared" si="4"/>
        <v>202</v>
      </c>
      <c r="F129" s="26">
        <f t="shared" si="6"/>
        <v>14.142857142857142</v>
      </c>
    </row>
    <row r="130" spans="1:6" x14ac:dyDescent="0.35">
      <c r="A130" s="28">
        <v>44028</v>
      </c>
      <c r="B130" s="27">
        <v>11</v>
      </c>
      <c r="C130" s="170">
        <f t="shared" si="5"/>
        <v>8207</v>
      </c>
      <c r="D130" s="27">
        <v>0</v>
      </c>
      <c r="E130" s="27">
        <f t="shared" si="4"/>
        <v>202</v>
      </c>
      <c r="F130" s="26">
        <f t="shared" si="6"/>
        <v>13.285714285714286</v>
      </c>
    </row>
    <row r="131" spans="1:6" x14ac:dyDescent="0.35">
      <c r="A131" s="28">
        <v>44029</v>
      </c>
      <c r="B131" s="27">
        <v>16</v>
      </c>
      <c r="C131" s="170">
        <f t="shared" si="5"/>
        <v>8223</v>
      </c>
      <c r="D131" s="27">
        <v>0</v>
      </c>
      <c r="E131" s="27">
        <f t="shared" si="4"/>
        <v>202</v>
      </c>
      <c r="F131" s="26">
        <f t="shared" si="6"/>
        <v>14.142857142857142</v>
      </c>
    </row>
    <row r="132" spans="1:6" x14ac:dyDescent="0.35">
      <c r="A132" s="28">
        <v>44030</v>
      </c>
      <c r="B132" s="27">
        <v>13</v>
      </c>
      <c r="C132" s="170">
        <f t="shared" si="5"/>
        <v>8236</v>
      </c>
      <c r="D132" s="27">
        <v>0</v>
      </c>
      <c r="E132" s="27">
        <f t="shared" ref="E132:E195" si="7">D132+E131</f>
        <v>202</v>
      </c>
      <c r="F132" s="26">
        <f t="shared" si="6"/>
        <v>14.428571428571429</v>
      </c>
    </row>
    <row r="133" spans="1:6" x14ac:dyDescent="0.35">
      <c r="A133" s="28">
        <v>44031</v>
      </c>
      <c r="B133" s="27">
        <v>14</v>
      </c>
      <c r="C133" s="170">
        <f t="shared" si="5"/>
        <v>8250</v>
      </c>
      <c r="D133" s="27">
        <v>0</v>
      </c>
      <c r="E133" s="27">
        <f t="shared" si="7"/>
        <v>202</v>
      </c>
      <c r="F133" s="26">
        <f t="shared" si="6"/>
        <v>14.285714285714286</v>
      </c>
    </row>
    <row r="134" spans="1:6" x14ac:dyDescent="0.35">
      <c r="A134" s="28">
        <v>44032</v>
      </c>
      <c r="B134" s="27">
        <v>9</v>
      </c>
      <c r="C134" s="170">
        <f t="shared" si="5"/>
        <v>8259</v>
      </c>
      <c r="D134" s="27">
        <v>0</v>
      </c>
      <c r="E134" s="27">
        <f t="shared" si="7"/>
        <v>202</v>
      </c>
      <c r="F134" s="26">
        <f t="shared" si="6"/>
        <v>13.285714285714286</v>
      </c>
    </row>
    <row r="135" spans="1:6" x14ac:dyDescent="0.35">
      <c r="A135" s="28">
        <v>44033</v>
      </c>
      <c r="B135" s="27">
        <v>17</v>
      </c>
      <c r="C135" s="170">
        <f t="shared" si="5"/>
        <v>8276</v>
      </c>
      <c r="D135" s="27">
        <v>0</v>
      </c>
      <c r="E135" s="27">
        <f t="shared" si="7"/>
        <v>202</v>
      </c>
      <c r="F135" s="26">
        <f t="shared" si="6"/>
        <v>13.142857142857142</v>
      </c>
    </row>
    <row r="136" spans="1:6" x14ac:dyDescent="0.35">
      <c r="A136" s="28">
        <v>44034</v>
      </c>
      <c r="B136" s="27">
        <v>15</v>
      </c>
      <c r="C136" s="170">
        <f t="shared" si="5"/>
        <v>8291</v>
      </c>
      <c r="D136" s="27">
        <v>0</v>
      </c>
      <c r="E136" s="27">
        <f t="shared" si="7"/>
        <v>202</v>
      </c>
      <c r="F136" s="26">
        <f t="shared" si="6"/>
        <v>13.571428571428571</v>
      </c>
    </row>
    <row r="137" spans="1:6" x14ac:dyDescent="0.35">
      <c r="A137" s="28">
        <v>44035</v>
      </c>
      <c r="B137" s="27">
        <v>14</v>
      </c>
      <c r="C137" s="170">
        <f t="shared" si="5"/>
        <v>8305</v>
      </c>
      <c r="D137" s="27">
        <v>0</v>
      </c>
      <c r="E137" s="27">
        <f t="shared" si="7"/>
        <v>202</v>
      </c>
      <c r="F137" s="26">
        <f t="shared" si="6"/>
        <v>14</v>
      </c>
    </row>
    <row r="138" spans="1:6" x14ac:dyDescent="0.35">
      <c r="A138" s="28">
        <v>44036</v>
      </c>
      <c r="B138" s="27">
        <v>23</v>
      </c>
      <c r="C138" s="170">
        <f t="shared" si="5"/>
        <v>8328</v>
      </c>
      <c r="D138" s="27">
        <v>0</v>
      </c>
      <c r="E138" s="27">
        <f t="shared" si="7"/>
        <v>202</v>
      </c>
      <c r="F138" s="26">
        <f t="shared" si="6"/>
        <v>15</v>
      </c>
    </row>
    <row r="139" spans="1:6" x14ac:dyDescent="0.35">
      <c r="A139" s="28">
        <v>44037</v>
      </c>
      <c r="B139" s="27">
        <v>14</v>
      </c>
      <c r="C139" s="170">
        <f t="shared" ref="C139:C202" si="8">B139+C138</f>
        <v>8342</v>
      </c>
      <c r="D139" s="27">
        <v>0</v>
      </c>
      <c r="E139" s="27">
        <f t="shared" si="7"/>
        <v>202</v>
      </c>
      <c r="F139" s="26">
        <f t="shared" si="6"/>
        <v>15.142857142857142</v>
      </c>
    </row>
    <row r="140" spans="1:6" x14ac:dyDescent="0.35">
      <c r="A140" s="28">
        <v>44038</v>
      </c>
      <c r="B140" s="27">
        <v>14</v>
      </c>
      <c r="C140" s="170">
        <f t="shared" si="8"/>
        <v>8356</v>
      </c>
      <c r="D140" s="27">
        <v>0</v>
      </c>
      <c r="E140" s="27">
        <f t="shared" si="7"/>
        <v>202</v>
      </c>
      <c r="F140" s="26">
        <f t="shared" si="6"/>
        <v>15.142857142857142</v>
      </c>
    </row>
    <row r="141" spans="1:6" x14ac:dyDescent="0.35">
      <c r="A141" s="28">
        <v>44039</v>
      </c>
      <c r="B141" s="27">
        <v>16</v>
      </c>
      <c r="C141" s="170">
        <f t="shared" si="8"/>
        <v>8372</v>
      </c>
      <c r="D141" s="27">
        <v>1</v>
      </c>
      <c r="E141" s="27">
        <f t="shared" si="7"/>
        <v>203</v>
      </c>
      <c r="F141" s="26">
        <f t="shared" si="6"/>
        <v>16.142857142857142</v>
      </c>
    </row>
    <row r="142" spans="1:6" x14ac:dyDescent="0.35">
      <c r="A142" s="28">
        <v>44040</v>
      </c>
      <c r="B142" s="27">
        <v>13</v>
      </c>
      <c r="C142" s="170">
        <f t="shared" si="8"/>
        <v>8385</v>
      </c>
      <c r="D142" s="27">
        <v>0</v>
      </c>
      <c r="E142" s="27">
        <f t="shared" si="7"/>
        <v>203</v>
      </c>
      <c r="F142" s="26">
        <f t="shared" si="6"/>
        <v>15.571428571428571</v>
      </c>
    </row>
    <row r="143" spans="1:6" x14ac:dyDescent="0.35">
      <c r="A143" s="28">
        <v>44041</v>
      </c>
      <c r="B143" s="27">
        <v>14</v>
      </c>
      <c r="C143" s="170">
        <f t="shared" si="8"/>
        <v>8399</v>
      </c>
      <c r="D143" s="27">
        <v>0</v>
      </c>
      <c r="E143" s="27">
        <f t="shared" si="7"/>
        <v>203</v>
      </c>
      <c r="F143" s="26">
        <f t="shared" si="6"/>
        <v>15.428571428571429</v>
      </c>
    </row>
    <row r="144" spans="1:6" x14ac:dyDescent="0.35">
      <c r="A144" s="28">
        <v>44042</v>
      </c>
      <c r="B144" s="27">
        <v>10</v>
      </c>
      <c r="C144" s="170">
        <f t="shared" si="8"/>
        <v>8409</v>
      </c>
      <c r="D144" s="27">
        <v>0</v>
      </c>
      <c r="E144" s="27">
        <f t="shared" si="7"/>
        <v>203</v>
      </c>
      <c r="F144" s="26">
        <f t="shared" ref="F144:F207" si="9">AVERAGE(B138:B144)</f>
        <v>14.857142857142858</v>
      </c>
    </row>
    <row r="145" spans="1:6" x14ac:dyDescent="0.35">
      <c r="A145" s="28">
        <v>44043</v>
      </c>
      <c r="B145" s="27">
        <v>15</v>
      </c>
      <c r="C145" s="170">
        <f t="shared" si="8"/>
        <v>8424</v>
      </c>
      <c r="D145" s="27">
        <v>0</v>
      </c>
      <c r="E145" s="27">
        <f t="shared" si="7"/>
        <v>203</v>
      </c>
      <c r="F145" s="26">
        <f t="shared" si="9"/>
        <v>13.714285714285714</v>
      </c>
    </row>
    <row r="146" spans="1:6" x14ac:dyDescent="0.35">
      <c r="A146" s="28">
        <v>44044</v>
      </c>
      <c r="B146" s="27">
        <v>19</v>
      </c>
      <c r="C146" s="170">
        <f t="shared" si="8"/>
        <v>8443</v>
      </c>
      <c r="D146" s="27">
        <v>0</v>
      </c>
      <c r="E146" s="27">
        <f t="shared" si="7"/>
        <v>203</v>
      </c>
      <c r="F146" s="26">
        <f t="shared" si="9"/>
        <v>14.428571428571429</v>
      </c>
    </row>
    <row r="147" spans="1:6" x14ac:dyDescent="0.35">
      <c r="A147" s="28">
        <v>44045</v>
      </c>
      <c r="B147" s="27">
        <v>10</v>
      </c>
      <c r="C147" s="170">
        <f t="shared" si="8"/>
        <v>8453</v>
      </c>
      <c r="D147" s="27">
        <v>0</v>
      </c>
      <c r="E147" s="27">
        <f t="shared" si="7"/>
        <v>203</v>
      </c>
      <c r="F147" s="26">
        <f t="shared" si="9"/>
        <v>13.857142857142858</v>
      </c>
    </row>
    <row r="148" spans="1:6" x14ac:dyDescent="0.35">
      <c r="A148" s="28">
        <v>44046</v>
      </c>
      <c r="B148" s="27">
        <v>8</v>
      </c>
      <c r="C148" s="170">
        <f t="shared" si="8"/>
        <v>8461</v>
      </c>
      <c r="D148" s="27">
        <v>0</v>
      </c>
      <c r="E148" s="27">
        <f t="shared" si="7"/>
        <v>203</v>
      </c>
      <c r="F148" s="26">
        <f t="shared" si="9"/>
        <v>12.714285714285714</v>
      </c>
    </row>
    <row r="149" spans="1:6" x14ac:dyDescent="0.35">
      <c r="A149" s="28">
        <v>44047</v>
      </c>
      <c r="B149" s="27">
        <v>14</v>
      </c>
      <c r="C149" s="170">
        <f t="shared" si="8"/>
        <v>8475</v>
      </c>
      <c r="D149" s="27">
        <v>0</v>
      </c>
      <c r="E149" s="27">
        <f t="shared" si="7"/>
        <v>203</v>
      </c>
      <c r="F149" s="26">
        <f t="shared" si="9"/>
        <v>12.857142857142858</v>
      </c>
    </row>
    <row r="150" spans="1:6" x14ac:dyDescent="0.35">
      <c r="A150" s="28">
        <v>44048</v>
      </c>
      <c r="B150" s="27">
        <v>14</v>
      </c>
      <c r="C150" s="170">
        <f t="shared" si="8"/>
        <v>8489</v>
      </c>
      <c r="D150" s="27">
        <v>0</v>
      </c>
      <c r="E150" s="27">
        <f t="shared" si="7"/>
        <v>203</v>
      </c>
      <c r="F150" s="26">
        <f t="shared" si="9"/>
        <v>12.857142857142858</v>
      </c>
    </row>
    <row r="151" spans="1:6" x14ac:dyDescent="0.35">
      <c r="A151" s="28">
        <v>44049</v>
      </c>
      <c r="B151" s="27">
        <v>15</v>
      </c>
      <c r="C151" s="170">
        <f t="shared" si="8"/>
        <v>8504</v>
      </c>
      <c r="D151" s="27">
        <v>0</v>
      </c>
      <c r="E151" s="27">
        <f t="shared" si="7"/>
        <v>203</v>
      </c>
      <c r="F151" s="26">
        <f t="shared" si="9"/>
        <v>13.571428571428571</v>
      </c>
    </row>
    <row r="152" spans="1:6" x14ac:dyDescent="0.35">
      <c r="A152" s="28">
        <v>44050</v>
      </c>
      <c r="B152" s="27">
        <v>15</v>
      </c>
      <c r="C152" s="170">
        <f t="shared" si="8"/>
        <v>8519</v>
      </c>
      <c r="D152" s="27">
        <v>0</v>
      </c>
      <c r="E152" s="27">
        <f t="shared" si="7"/>
        <v>203</v>
      </c>
      <c r="F152" s="26">
        <f t="shared" si="9"/>
        <v>13.571428571428571</v>
      </c>
    </row>
    <row r="153" spans="1:6" x14ac:dyDescent="0.35">
      <c r="A153" s="28">
        <v>44051</v>
      </c>
      <c r="B153" s="27">
        <v>13</v>
      </c>
      <c r="C153" s="170">
        <f t="shared" si="8"/>
        <v>8532</v>
      </c>
      <c r="D153" s="27">
        <v>0</v>
      </c>
      <c r="E153" s="27">
        <f t="shared" si="7"/>
        <v>203</v>
      </c>
      <c r="F153" s="26">
        <f t="shared" si="9"/>
        <v>12.714285714285714</v>
      </c>
    </row>
    <row r="154" spans="1:6" x14ac:dyDescent="0.35">
      <c r="A154" s="28">
        <v>44052</v>
      </c>
      <c r="B154" s="27">
        <v>9</v>
      </c>
      <c r="C154" s="170">
        <f t="shared" si="8"/>
        <v>8541</v>
      </c>
      <c r="D154" s="27">
        <v>0</v>
      </c>
      <c r="E154" s="27">
        <f t="shared" si="7"/>
        <v>203</v>
      </c>
      <c r="F154" s="26">
        <f t="shared" si="9"/>
        <v>12.571428571428571</v>
      </c>
    </row>
    <row r="155" spans="1:6" x14ac:dyDescent="0.35">
      <c r="A155" s="28">
        <v>44053</v>
      </c>
      <c r="B155" s="27">
        <v>14</v>
      </c>
      <c r="C155" s="170">
        <f t="shared" si="8"/>
        <v>8555</v>
      </c>
      <c r="D155" s="27">
        <v>0</v>
      </c>
      <c r="E155" s="27">
        <f t="shared" si="7"/>
        <v>203</v>
      </c>
      <c r="F155" s="26">
        <f t="shared" si="9"/>
        <v>13.428571428571429</v>
      </c>
    </row>
    <row r="156" spans="1:6" x14ac:dyDescent="0.35">
      <c r="A156" s="28">
        <v>44054</v>
      </c>
      <c r="B156" s="27">
        <v>14</v>
      </c>
      <c r="C156" s="170">
        <f t="shared" si="8"/>
        <v>8569</v>
      </c>
      <c r="D156" s="27">
        <v>0</v>
      </c>
      <c r="E156" s="27">
        <f t="shared" si="7"/>
        <v>203</v>
      </c>
      <c r="F156" s="26">
        <f t="shared" si="9"/>
        <v>13.428571428571429</v>
      </c>
    </row>
    <row r="157" spans="1:6" x14ac:dyDescent="0.35">
      <c r="A157" s="28">
        <v>44055</v>
      </c>
      <c r="B157" s="27">
        <v>20</v>
      </c>
      <c r="C157" s="170">
        <f t="shared" si="8"/>
        <v>8589</v>
      </c>
      <c r="D157" s="27">
        <v>0</v>
      </c>
      <c r="E157" s="27">
        <f t="shared" si="7"/>
        <v>203</v>
      </c>
      <c r="F157" s="26">
        <f t="shared" si="9"/>
        <v>14.285714285714286</v>
      </c>
    </row>
    <row r="158" spans="1:6" x14ac:dyDescent="0.35">
      <c r="A158" s="28">
        <v>44056</v>
      </c>
      <c r="B158" s="27">
        <v>12</v>
      </c>
      <c r="C158" s="170">
        <f t="shared" si="8"/>
        <v>8601</v>
      </c>
      <c r="D158" s="27">
        <v>0</v>
      </c>
      <c r="E158" s="27">
        <f t="shared" si="7"/>
        <v>203</v>
      </c>
      <c r="F158" s="26">
        <f t="shared" si="9"/>
        <v>13.857142857142858</v>
      </c>
    </row>
    <row r="159" spans="1:6" x14ac:dyDescent="0.35">
      <c r="A159" s="28">
        <v>44057</v>
      </c>
      <c r="B159" s="27">
        <v>14</v>
      </c>
      <c r="C159" s="170">
        <f t="shared" si="8"/>
        <v>8615</v>
      </c>
      <c r="D159" s="27">
        <v>0</v>
      </c>
      <c r="E159" s="27">
        <f t="shared" si="7"/>
        <v>203</v>
      </c>
      <c r="F159" s="26">
        <f t="shared" si="9"/>
        <v>13.714285714285714</v>
      </c>
    </row>
    <row r="160" spans="1:6" x14ac:dyDescent="0.35">
      <c r="A160" s="28">
        <v>44058</v>
      </c>
      <c r="B160" s="27">
        <v>13</v>
      </c>
      <c r="C160" s="170">
        <f t="shared" si="8"/>
        <v>8628</v>
      </c>
      <c r="D160" s="27">
        <v>0</v>
      </c>
      <c r="E160" s="27">
        <f t="shared" si="7"/>
        <v>203</v>
      </c>
      <c r="F160" s="26">
        <f t="shared" si="9"/>
        <v>13.714285714285714</v>
      </c>
    </row>
    <row r="161" spans="1:6" x14ac:dyDescent="0.35">
      <c r="A161" s="28">
        <v>44059</v>
      </c>
      <c r="B161" s="27">
        <v>13</v>
      </c>
      <c r="C161" s="170">
        <f t="shared" si="8"/>
        <v>8641</v>
      </c>
      <c r="D161" s="27">
        <v>0</v>
      </c>
      <c r="E161" s="27">
        <f t="shared" si="7"/>
        <v>203</v>
      </c>
      <c r="F161" s="26">
        <f t="shared" si="9"/>
        <v>14.285714285714286</v>
      </c>
    </row>
    <row r="162" spans="1:6" x14ac:dyDescent="0.35">
      <c r="A162" s="28">
        <v>44060</v>
      </c>
      <c r="B162" s="27">
        <v>15</v>
      </c>
      <c r="C162" s="170">
        <f t="shared" si="8"/>
        <v>8656</v>
      </c>
      <c r="D162" s="27">
        <v>0</v>
      </c>
      <c r="E162" s="27">
        <f t="shared" si="7"/>
        <v>203</v>
      </c>
      <c r="F162" s="26">
        <f t="shared" si="9"/>
        <v>14.428571428571429</v>
      </c>
    </row>
    <row r="163" spans="1:6" x14ac:dyDescent="0.35">
      <c r="A163" s="28">
        <v>44061</v>
      </c>
      <c r="B163" s="27">
        <v>12</v>
      </c>
      <c r="C163" s="170">
        <f t="shared" si="8"/>
        <v>8668</v>
      </c>
      <c r="D163" s="27">
        <v>0</v>
      </c>
      <c r="E163" s="27">
        <f t="shared" si="7"/>
        <v>203</v>
      </c>
      <c r="F163" s="26">
        <f t="shared" si="9"/>
        <v>14.142857142857142</v>
      </c>
    </row>
    <row r="164" spans="1:6" x14ac:dyDescent="0.35">
      <c r="A164" s="28">
        <v>44062</v>
      </c>
      <c r="B164" s="27">
        <v>16</v>
      </c>
      <c r="C164" s="170">
        <f t="shared" si="8"/>
        <v>8684</v>
      </c>
      <c r="D164" s="27">
        <v>0</v>
      </c>
      <c r="E164" s="27">
        <f t="shared" si="7"/>
        <v>203</v>
      </c>
      <c r="F164" s="26">
        <f t="shared" si="9"/>
        <v>13.571428571428571</v>
      </c>
    </row>
    <row r="165" spans="1:6" x14ac:dyDescent="0.35">
      <c r="A165" s="28">
        <v>44063</v>
      </c>
      <c r="B165" s="27">
        <v>16</v>
      </c>
      <c r="C165" s="170">
        <f t="shared" si="8"/>
        <v>8700</v>
      </c>
      <c r="D165" s="27">
        <v>0</v>
      </c>
      <c r="E165" s="27">
        <f t="shared" si="7"/>
        <v>203</v>
      </c>
      <c r="F165" s="26">
        <f t="shared" si="9"/>
        <v>14.142857142857142</v>
      </c>
    </row>
    <row r="166" spans="1:6" x14ac:dyDescent="0.35">
      <c r="A166" s="28">
        <v>44064</v>
      </c>
      <c r="B166" s="27">
        <v>16</v>
      </c>
      <c r="C166" s="170">
        <f t="shared" si="8"/>
        <v>8716</v>
      </c>
      <c r="D166" s="27">
        <v>0</v>
      </c>
      <c r="E166" s="27">
        <f t="shared" si="7"/>
        <v>203</v>
      </c>
      <c r="F166" s="26">
        <f t="shared" si="9"/>
        <v>14.428571428571429</v>
      </c>
    </row>
    <row r="167" spans="1:6" x14ac:dyDescent="0.35">
      <c r="A167" s="28">
        <v>44065</v>
      </c>
      <c r="B167" s="27">
        <v>16</v>
      </c>
      <c r="C167" s="170">
        <f t="shared" si="8"/>
        <v>8732</v>
      </c>
      <c r="D167" s="27">
        <v>0</v>
      </c>
      <c r="E167" s="27">
        <f t="shared" si="7"/>
        <v>203</v>
      </c>
      <c r="F167" s="26">
        <f t="shared" si="9"/>
        <v>14.857142857142858</v>
      </c>
    </row>
    <row r="168" spans="1:6" x14ac:dyDescent="0.35">
      <c r="A168" s="28">
        <v>44066</v>
      </c>
      <c r="B168" s="27">
        <v>15</v>
      </c>
      <c r="C168" s="170">
        <f t="shared" si="8"/>
        <v>8747</v>
      </c>
      <c r="D168" s="27">
        <v>0</v>
      </c>
      <c r="E168" s="27">
        <f t="shared" si="7"/>
        <v>203</v>
      </c>
      <c r="F168" s="26">
        <f t="shared" si="9"/>
        <v>15.142857142857142</v>
      </c>
    </row>
    <row r="169" spans="1:6" x14ac:dyDescent="0.35">
      <c r="A169" s="28">
        <v>44067</v>
      </c>
      <c r="B169" s="27">
        <v>16</v>
      </c>
      <c r="C169" s="170">
        <f t="shared" si="8"/>
        <v>8763</v>
      </c>
      <c r="D169" s="27">
        <v>1</v>
      </c>
      <c r="E169" s="27">
        <f t="shared" si="7"/>
        <v>204</v>
      </c>
      <c r="F169" s="26">
        <f t="shared" si="9"/>
        <v>15.285714285714286</v>
      </c>
    </row>
    <row r="170" spans="1:6" x14ac:dyDescent="0.35">
      <c r="A170" s="28">
        <v>44068</v>
      </c>
      <c r="B170" s="27">
        <v>17</v>
      </c>
      <c r="C170" s="170">
        <f t="shared" si="8"/>
        <v>8780</v>
      </c>
      <c r="D170" s="27">
        <v>0</v>
      </c>
      <c r="E170" s="27">
        <f t="shared" si="7"/>
        <v>204</v>
      </c>
      <c r="F170" s="26">
        <f t="shared" si="9"/>
        <v>16</v>
      </c>
    </row>
    <row r="171" spans="1:6" x14ac:dyDescent="0.35">
      <c r="A171" s="28">
        <v>44069</v>
      </c>
      <c r="B171" s="27">
        <v>14</v>
      </c>
      <c r="C171" s="170">
        <f t="shared" si="8"/>
        <v>8794</v>
      </c>
      <c r="D171" s="27">
        <v>0</v>
      </c>
      <c r="E171" s="27">
        <f t="shared" si="7"/>
        <v>204</v>
      </c>
      <c r="F171" s="26">
        <f t="shared" si="9"/>
        <v>15.714285714285714</v>
      </c>
    </row>
    <row r="172" spans="1:6" x14ac:dyDescent="0.35">
      <c r="A172" s="28">
        <v>44070</v>
      </c>
      <c r="B172" s="27">
        <v>11</v>
      </c>
      <c r="C172" s="170">
        <f t="shared" si="8"/>
        <v>8805</v>
      </c>
      <c r="D172" s="27">
        <v>0</v>
      </c>
      <c r="E172" s="27">
        <f t="shared" si="7"/>
        <v>204</v>
      </c>
      <c r="F172" s="26">
        <f t="shared" si="9"/>
        <v>15</v>
      </c>
    </row>
    <row r="173" spans="1:6" x14ac:dyDescent="0.35">
      <c r="A173" s="28">
        <v>44071</v>
      </c>
      <c r="B173" s="27">
        <v>15</v>
      </c>
      <c r="C173" s="170">
        <f t="shared" si="8"/>
        <v>8820</v>
      </c>
      <c r="D173" s="27">
        <v>0</v>
      </c>
      <c r="E173" s="27">
        <f t="shared" si="7"/>
        <v>204</v>
      </c>
      <c r="F173" s="26">
        <f t="shared" si="9"/>
        <v>14.857142857142858</v>
      </c>
    </row>
    <row r="174" spans="1:6" x14ac:dyDescent="0.35">
      <c r="A174" s="28">
        <v>44072</v>
      </c>
      <c r="B174" s="27">
        <v>17</v>
      </c>
      <c r="C174" s="170">
        <f t="shared" si="8"/>
        <v>8837</v>
      </c>
      <c r="D174" s="27">
        <v>0</v>
      </c>
      <c r="E174" s="27">
        <f t="shared" si="7"/>
        <v>204</v>
      </c>
      <c r="F174" s="26">
        <f t="shared" si="9"/>
        <v>15</v>
      </c>
    </row>
    <row r="175" spans="1:6" x14ac:dyDescent="0.35">
      <c r="A175" s="28">
        <v>44073</v>
      </c>
      <c r="B175" s="27">
        <v>16</v>
      </c>
      <c r="C175" s="170">
        <f t="shared" si="8"/>
        <v>8853</v>
      </c>
      <c r="D175" s="27">
        <v>0</v>
      </c>
      <c r="E175" s="27">
        <f t="shared" si="7"/>
        <v>204</v>
      </c>
      <c r="F175" s="26">
        <f t="shared" si="9"/>
        <v>15.142857142857142</v>
      </c>
    </row>
    <row r="176" spans="1:6" x14ac:dyDescent="0.35">
      <c r="A176" s="28">
        <v>44074</v>
      </c>
      <c r="B176" s="27">
        <v>12</v>
      </c>
      <c r="C176" s="170">
        <f t="shared" si="8"/>
        <v>8865</v>
      </c>
      <c r="D176" s="27">
        <v>0</v>
      </c>
      <c r="E176" s="27">
        <f t="shared" si="7"/>
        <v>204</v>
      </c>
      <c r="F176" s="26">
        <f t="shared" si="9"/>
        <v>14.571428571428571</v>
      </c>
    </row>
    <row r="177" spans="1:6" x14ac:dyDescent="0.35">
      <c r="A177" s="28">
        <v>44075</v>
      </c>
      <c r="B177" s="27">
        <v>16</v>
      </c>
      <c r="C177" s="170">
        <f t="shared" si="8"/>
        <v>8881</v>
      </c>
      <c r="D177" s="27">
        <v>0</v>
      </c>
      <c r="E177" s="27">
        <f t="shared" si="7"/>
        <v>204</v>
      </c>
      <c r="F177" s="26">
        <f t="shared" si="9"/>
        <v>14.428571428571429</v>
      </c>
    </row>
    <row r="178" spans="1:6" x14ac:dyDescent="0.35">
      <c r="A178" s="28">
        <v>44076</v>
      </c>
      <c r="B178" s="27">
        <v>17</v>
      </c>
      <c r="C178" s="170">
        <f t="shared" si="8"/>
        <v>8898</v>
      </c>
      <c r="D178" s="27">
        <v>0</v>
      </c>
      <c r="E178" s="27">
        <f t="shared" si="7"/>
        <v>204</v>
      </c>
      <c r="F178" s="26">
        <f t="shared" si="9"/>
        <v>14.857142857142858</v>
      </c>
    </row>
    <row r="179" spans="1:6" x14ac:dyDescent="0.35">
      <c r="A179" s="28">
        <v>44077</v>
      </c>
      <c r="B179" s="27">
        <v>11</v>
      </c>
      <c r="C179" s="170">
        <f t="shared" si="8"/>
        <v>8909</v>
      </c>
      <c r="D179" s="27">
        <v>0</v>
      </c>
      <c r="E179" s="27">
        <f t="shared" si="7"/>
        <v>204</v>
      </c>
      <c r="F179" s="26">
        <f t="shared" si="9"/>
        <v>14.857142857142858</v>
      </c>
    </row>
    <row r="180" spans="1:6" x14ac:dyDescent="0.35">
      <c r="A180" s="28">
        <v>44078</v>
      </c>
      <c r="B180" s="27">
        <v>9</v>
      </c>
      <c r="C180" s="170">
        <f t="shared" si="8"/>
        <v>8918</v>
      </c>
      <c r="D180" s="27">
        <v>1</v>
      </c>
      <c r="E180" s="27">
        <f t="shared" si="7"/>
        <v>205</v>
      </c>
      <c r="F180" s="26">
        <f t="shared" si="9"/>
        <v>14</v>
      </c>
    </row>
    <row r="181" spans="1:6" x14ac:dyDescent="0.35">
      <c r="A181" s="28">
        <v>44079</v>
      </c>
      <c r="B181" s="27">
        <v>12</v>
      </c>
      <c r="C181" s="170">
        <f t="shared" si="8"/>
        <v>8930</v>
      </c>
      <c r="D181" s="27">
        <v>0</v>
      </c>
      <c r="E181" s="27">
        <f t="shared" si="7"/>
        <v>205</v>
      </c>
      <c r="F181" s="26">
        <f t="shared" si="9"/>
        <v>13.285714285714286</v>
      </c>
    </row>
    <row r="182" spans="1:6" x14ac:dyDescent="0.35">
      <c r="A182" s="28">
        <v>44080</v>
      </c>
      <c r="B182" s="27">
        <v>8</v>
      </c>
      <c r="C182" s="170">
        <f t="shared" si="8"/>
        <v>8938</v>
      </c>
      <c r="D182" s="27">
        <v>0</v>
      </c>
      <c r="E182" s="27">
        <f t="shared" si="7"/>
        <v>205</v>
      </c>
      <c r="F182" s="26">
        <f t="shared" si="9"/>
        <v>12.142857142857142</v>
      </c>
    </row>
    <row r="183" spans="1:6" x14ac:dyDescent="0.35">
      <c r="A183" s="28">
        <v>44081</v>
      </c>
      <c r="B183" s="27">
        <v>8</v>
      </c>
      <c r="C183" s="170">
        <f t="shared" si="8"/>
        <v>8946</v>
      </c>
      <c r="D183" s="27">
        <v>1</v>
      </c>
      <c r="E183" s="27">
        <f t="shared" si="7"/>
        <v>206</v>
      </c>
      <c r="F183" s="26">
        <f t="shared" si="9"/>
        <v>11.571428571428571</v>
      </c>
    </row>
    <row r="184" spans="1:6" x14ac:dyDescent="0.35">
      <c r="A184" s="28">
        <v>44082</v>
      </c>
      <c r="B184" s="27">
        <v>14</v>
      </c>
      <c r="C184" s="170">
        <f t="shared" si="8"/>
        <v>8960</v>
      </c>
      <c r="D184" s="27">
        <v>0</v>
      </c>
      <c r="E184" s="27">
        <f t="shared" si="7"/>
        <v>206</v>
      </c>
      <c r="F184" s="26">
        <f t="shared" si="9"/>
        <v>11.285714285714286</v>
      </c>
    </row>
    <row r="185" spans="1:6" x14ac:dyDescent="0.35">
      <c r="A185" s="28">
        <v>44083</v>
      </c>
      <c r="B185" s="27">
        <v>12</v>
      </c>
      <c r="C185" s="170">
        <f t="shared" si="8"/>
        <v>8972</v>
      </c>
      <c r="D185" s="27">
        <v>0</v>
      </c>
      <c r="E185" s="27">
        <f t="shared" si="7"/>
        <v>206</v>
      </c>
      <c r="F185" s="26">
        <f t="shared" si="9"/>
        <v>10.571428571428571</v>
      </c>
    </row>
    <row r="186" spans="1:6" x14ac:dyDescent="0.35">
      <c r="A186" s="28">
        <v>44084</v>
      </c>
      <c r="B186" s="27">
        <v>20</v>
      </c>
      <c r="C186" s="170">
        <f t="shared" si="8"/>
        <v>8992</v>
      </c>
      <c r="D186" s="27">
        <v>1</v>
      </c>
      <c r="E186" s="27">
        <f t="shared" si="7"/>
        <v>207</v>
      </c>
      <c r="F186" s="26">
        <f t="shared" si="9"/>
        <v>11.857142857142858</v>
      </c>
    </row>
    <row r="187" spans="1:6" x14ac:dyDescent="0.35">
      <c r="A187" s="28">
        <v>44085</v>
      </c>
      <c r="B187" s="27">
        <v>12</v>
      </c>
      <c r="C187" s="170">
        <f t="shared" si="8"/>
        <v>9004</v>
      </c>
      <c r="D187" s="27">
        <v>0</v>
      </c>
      <c r="E187" s="27">
        <f t="shared" si="7"/>
        <v>207</v>
      </c>
      <c r="F187" s="26">
        <f t="shared" si="9"/>
        <v>12.285714285714286</v>
      </c>
    </row>
    <row r="188" spans="1:6" x14ac:dyDescent="0.35">
      <c r="A188" s="28">
        <v>44086</v>
      </c>
      <c r="B188" s="27">
        <v>8</v>
      </c>
      <c r="C188" s="170">
        <f t="shared" si="8"/>
        <v>9012</v>
      </c>
      <c r="D188" s="27">
        <v>0</v>
      </c>
      <c r="E188" s="27">
        <f t="shared" si="7"/>
        <v>207</v>
      </c>
      <c r="F188" s="26">
        <f t="shared" si="9"/>
        <v>11.714285714285714</v>
      </c>
    </row>
    <row r="189" spans="1:6" x14ac:dyDescent="0.35">
      <c r="A189" s="28">
        <v>44087</v>
      </c>
      <c r="B189" s="27">
        <v>11</v>
      </c>
      <c r="C189" s="170">
        <f t="shared" si="8"/>
        <v>9023</v>
      </c>
      <c r="D189" s="27">
        <v>0</v>
      </c>
      <c r="E189" s="27">
        <f t="shared" si="7"/>
        <v>207</v>
      </c>
      <c r="F189" s="26">
        <f t="shared" si="9"/>
        <v>12.142857142857142</v>
      </c>
    </row>
    <row r="190" spans="1:6" x14ac:dyDescent="0.35">
      <c r="A190" s="28">
        <v>44088</v>
      </c>
      <c r="B190" s="27">
        <v>16</v>
      </c>
      <c r="C190" s="170">
        <f t="shared" si="8"/>
        <v>9039</v>
      </c>
      <c r="D190" s="27">
        <v>1</v>
      </c>
      <c r="E190" s="27">
        <f t="shared" si="7"/>
        <v>208</v>
      </c>
      <c r="F190" s="26">
        <f t="shared" si="9"/>
        <v>13.285714285714286</v>
      </c>
    </row>
    <row r="191" spans="1:6" x14ac:dyDescent="0.35">
      <c r="A191" s="28">
        <v>44089</v>
      </c>
      <c r="B191" s="27">
        <v>14</v>
      </c>
      <c r="C191" s="170">
        <f t="shared" si="8"/>
        <v>9053</v>
      </c>
      <c r="D191" s="27">
        <v>0</v>
      </c>
      <c r="E191" s="27">
        <f t="shared" si="7"/>
        <v>208</v>
      </c>
      <c r="F191" s="26">
        <f t="shared" si="9"/>
        <v>13.285714285714286</v>
      </c>
    </row>
    <row r="192" spans="1:6" x14ac:dyDescent="0.35">
      <c r="A192" s="28">
        <v>44090</v>
      </c>
      <c r="B192" s="27">
        <v>21</v>
      </c>
      <c r="C192" s="170">
        <f t="shared" si="8"/>
        <v>9074</v>
      </c>
      <c r="D192" s="27">
        <v>0</v>
      </c>
      <c r="E192" s="27">
        <f t="shared" si="7"/>
        <v>208</v>
      </c>
      <c r="F192" s="26">
        <f t="shared" si="9"/>
        <v>14.571428571428571</v>
      </c>
    </row>
    <row r="193" spans="1:6" x14ac:dyDescent="0.35">
      <c r="A193" s="28">
        <v>44091</v>
      </c>
      <c r="B193" s="27">
        <v>14</v>
      </c>
      <c r="C193" s="170">
        <f t="shared" si="8"/>
        <v>9088</v>
      </c>
      <c r="D193" s="27">
        <v>0</v>
      </c>
      <c r="E193" s="27">
        <f t="shared" si="7"/>
        <v>208</v>
      </c>
      <c r="F193" s="26">
        <f t="shared" si="9"/>
        <v>13.714285714285714</v>
      </c>
    </row>
    <row r="194" spans="1:6" x14ac:dyDescent="0.35">
      <c r="A194" s="28">
        <v>44092</v>
      </c>
      <c r="B194" s="27">
        <v>12</v>
      </c>
      <c r="C194" s="170">
        <f t="shared" si="8"/>
        <v>9100</v>
      </c>
      <c r="D194" s="27">
        <v>0</v>
      </c>
      <c r="E194" s="27">
        <f t="shared" si="7"/>
        <v>208</v>
      </c>
      <c r="F194" s="26">
        <f t="shared" si="9"/>
        <v>13.714285714285714</v>
      </c>
    </row>
    <row r="195" spans="1:6" x14ac:dyDescent="0.35">
      <c r="A195" s="28">
        <v>44093</v>
      </c>
      <c r="B195" s="27">
        <v>11</v>
      </c>
      <c r="C195" s="170">
        <f t="shared" si="8"/>
        <v>9111</v>
      </c>
      <c r="D195" s="27">
        <v>2</v>
      </c>
      <c r="E195" s="27">
        <f t="shared" si="7"/>
        <v>210</v>
      </c>
      <c r="F195" s="26">
        <f t="shared" si="9"/>
        <v>14.142857142857142</v>
      </c>
    </row>
    <row r="196" spans="1:6" x14ac:dyDescent="0.35">
      <c r="A196" s="28">
        <v>44094</v>
      </c>
      <c r="B196" s="27">
        <v>15</v>
      </c>
      <c r="C196" s="170">
        <f t="shared" si="8"/>
        <v>9126</v>
      </c>
      <c r="D196" s="27">
        <v>0</v>
      </c>
      <c r="E196" s="27">
        <f t="shared" ref="E196:E259" si="10">D196+E195</f>
        <v>210</v>
      </c>
      <c r="F196" s="26">
        <f t="shared" si="9"/>
        <v>14.714285714285714</v>
      </c>
    </row>
    <row r="197" spans="1:6" x14ac:dyDescent="0.35">
      <c r="A197" s="28">
        <v>44095</v>
      </c>
      <c r="B197" s="27">
        <v>17</v>
      </c>
      <c r="C197" s="170">
        <f t="shared" si="8"/>
        <v>9143</v>
      </c>
      <c r="D197" s="27">
        <v>0</v>
      </c>
      <c r="E197" s="27">
        <f t="shared" si="10"/>
        <v>210</v>
      </c>
      <c r="F197" s="26">
        <f t="shared" si="9"/>
        <v>14.857142857142858</v>
      </c>
    </row>
    <row r="198" spans="1:6" x14ac:dyDescent="0.35">
      <c r="A198" s="28">
        <v>44096</v>
      </c>
      <c r="B198" s="27">
        <v>5</v>
      </c>
      <c r="C198" s="170">
        <f t="shared" si="8"/>
        <v>9148</v>
      </c>
      <c r="D198" s="27">
        <v>0</v>
      </c>
      <c r="E198" s="27">
        <f t="shared" si="10"/>
        <v>210</v>
      </c>
      <c r="F198" s="26">
        <f t="shared" si="9"/>
        <v>13.571428571428571</v>
      </c>
    </row>
    <row r="199" spans="1:6" x14ac:dyDescent="0.35">
      <c r="A199" s="28">
        <v>44097</v>
      </c>
      <c r="B199" s="27">
        <v>13</v>
      </c>
      <c r="C199" s="170">
        <f t="shared" si="8"/>
        <v>9161</v>
      </c>
      <c r="D199" s="27">
        <v>0</v>
      </c>
      <c r="E199" s="27">
        <f t="shared" si="10"/>
        <v>210</v>
      </c>
      <c r="F199" s="26">
        <f t="shared" si="9"/>
        <v>12.428571428571429</v>
      </c>
    </row>
    <row r="200" spans="1:6" x14ac:dyDescent="0.35">
      <c r="A200" s="28">
        <v>44098</v>
      </c>
      <c r="B200" s="27">
        <v>13</v>
      </c>
      <c r="C200" s="170">
        <f t="shared" si="8"/>
        <v>9174</v>
      </c>
      <c r="D200" s="27">
        <v>0</v>
      </c>
      <c r="E200" s="27">
        <f t="shared" si="10"/>
        <v>210</v>
      </c>
      <c r="F200" s="26">
        <f t="shared" si="9"/>
        <v>12.285714285714286</v>
      </c>
    </row>
    <row r="201" spans="1:6" x14ac:dyDescent="0.35">
      <c r="A201" s="28">
        <v>44099</v>
      </c>
      <c r="B201" s="27">
        <v>17</v>
      </c>
      <c r="C201" s="170">
        <f t="shared" si="8"/>
        <v>9191</v>
      </c>
      <c r="D201" s="27">
        <v>0</v>
      </c>
      <c r="E201" s="27">
        <f t="shared" si="10"/>
        <v>210</v>
      </c>
      <c r="F201" s="26">
        <f t="shared" si="9"/>
        <v>13</v>
      </c>
    </row>
    <row r="202" spans="1:6" x14ac:dyDescent="0.35">
      <c r="A202" s="28">
        <v>44100</v>
      </c>
      <c r="B202" s="27">
        <v>21</v>
      </c>
      <c r="C202" s="170">
        <f t="shared" si="8"/>
        <v>9212</v>
      </c>
      <c r="D202" s="27">
        <v>0</v>
      </c>
      <c r="E202" s="27">
        <f t="shared" si="10"/>
        <v>210</v>
      </c>
      <c r="F202" s="26">
        <f t="shared" si="9"/>
        <v>14.428571428571429</v>
      </c>
    </row>
    <row r="203" spans="1:6" x14ac:dyDescent="0.35">
      <c r="A203" s="28">
        <v>44101</v>
      </c>
      <c r="B203" s="27">
        <v>14</v>
      </c>
      <c r="C203" s="170">
        <f t="shared" ref="C203:C266" si="11">B203+C202</f>
        <v>9226</v>
      </c>
      <c r="D203" s="27">
        <v>0</v>
      </c>
      <c r="E203" s="27">
        <f t="shared" si="10"/>
        <v>210</v>
      </c>
      <c r="F203" s="26">
        <f t="shared" si="9"/>
        <v>14.285714285714286</v>
      </c>
    </row>
    <row r="204" spans="1:6" x14ac:dyDescent="0.35">
      <c r="A204" s="28">
        <v>44102</v>
      </c>
      <c r="B204" s="27">
        <v>19</v>
      </c>
      <c r="C204" s="170">
        <f t="shared" si="11"/>
        <v>9245</v>
      </c>
      <c r="D204" s="27">
        <v>1</v>
      </c>
      <c r="E204" s="27">
        <f t="shared" si="10"/>
        <v>211</v>
      </c>
      <c r="F204" s="26">
        <f t="shared" si="9"/>
        <v>14.571428571428571</v>
      </c>
    </row>
    <row r="205" spans="1:6" x14ac:dyDescent="0.35">
      <c r="A205" s="28">
        <v>44103</v>
      </c>
      <c r="B205" s="27">
        <v>13</v>
      </c>
      <c r="C205" s="170">
        <f t="shared" si="11"/>
        <v>9258</v>
      </c>
      <c r="D205" s="27">
        <v>1</v>
      </c>
      <c r="E205" s="27">
        <f t="shared" si="10"/>
        <v>212</v>
      </c>
      <c r="F205" s="26">
        <f t="shared" si="9"/>
        <v>15.714285714285714</v>
      </c>
    </row>
    <row r="206" spans="1:6" x14ac:dyDescent="0.35">
      <c r="A206" s="28">
        <v>44104</v>
      </c>
      <c r="B206" s="27">
        <v>17</v>
      </c>
      <c r="C206" s="170">
        <f t="shared" si="11"/>
        <v>9275</v>
      </c>
      <c r="D206" s="27">
        <v>0</v>
      </c>
      <c r="E206" s="27">
        <f t="shared" si="10"/>
        <v>212</v>
      </c>
      <c r="F206" s="26">
        <f t="shared" si="9"/>
        <v>16.285714285714285</v>
      </c>
    </row>
    <row r="207" spans="1:6" x14ac:dyDescent="0.35">
      <c r="A207" s="28">
        <v>44105</v>
      </c>
      <c r="B207" s="27">
        <v>14</v>
      </c>
      <c r="C207" s="170">
        <f t="shared" si="11"/>
        <v>9289</v>
      </c>
      <c r="D207" s="27">
        <v>0</v>
      </c>
      <c r="E207" s="27">
        <f t="shared" si="10"/>
        <v>212</v>
      </c>
      <c r="F207" s="26">
        <f t="shared" si="9"/>
        <v>16.428571428571427</v>
      </c>
    </row>
    <row r="208" spans="1:6" x14ac:dyDescent="0.35">
      <c r="A208" s="28">
        <v>44106</v>
      </c>
      <c r="B208" s="27">
        <v>15</v>
      </c>
      <c r="C208" s="170">
        <f t="shared" si="11"/>
        <v>9304</v>
      </c>
      <c r="D208" s="27">
        <v>0</v>
      </c>
      <c r="E208" s="27">
        <f t="shared" si="10"/>
        <v>212</v>
      </c>
      <c r="F208" s="26">
        <f t="shared" ref="F208:F271" si="12">AVERAGE(B202:B208)</f>
        <v>16.142857142857142</v>
      </c>
    </row>
    <row r="209" spans="1:6" x14ac:dyDescent="0.35">
      <c r="A209" s="28">
        <v>44107</v>
      </c>
      <c r="B209" s="27">
        <v>13</v>
      </c>
      <c r="C209" s="170">
        <f t="shared" si="11"/>
        <v>9317</v>
      </c>
      <c r="D209" s="27">
        <v>0</v>
      </c>
      <c r="E209" s="27">
        <f t="shared" si="10"/>
        <v>212</v>
      </c>
      <c r="F209" s="26">
        <f t="shared" si="12"/>
        <v>15</v>
      </c>
    </row>
    <row r="210" spans="1:6" x14ac:dyDescent="0.35">
      <c r="A210" s="28">
        <v>44108</v>
      </c>
      <c r="B210" s="27">
        <v>15</v>
      </c>
      <c r="C210" s="170">
        <f t="shared" si="11"/>
        <v>9332</v>
      </c>
      <c r="D210" s="27">
        <v>0</v>
      </c>
      <c r="E210" s="27">
        <f t="shared" si="10"/>
        <v>212</v>
      </c>
      <c r="F210" s="26">
        <f t="shared" si="12"/>
        <v>15.142857142857142</v>
      </c>
    </row>
    <row r="211" spans="1:6" x14ac:dyDescent="0.35">
      <c r="A211" s="28">
        <v>44109</v>
      </c>
      <c r="B211" s="27">
        <v>10</v>
      </c>
      <c r="C211" s="170">
        <f t="shared" si="11"/>
        <v>9342</v>
      </c>
      <c r="D211" s="27">
        <v>0</v>
      </c>
      <c r="E211" s="27">
        <f t="shared" si="10"/>
        <v>212</v>
      </c>
      <c r="F211" s="26">
        <f t="shared" si="12"/>
        <v>13.857142857142858</v>
      </c>
    </row>
    <row r="212" spans="1:6" x14ac:dyDescent="0.35">
      <c r="A212" s="28">
        <v>44110</v>
      </c>
      <c r="B212" s="27">
        <v>6</v>
      </c>
      <c r="C212" s="170">
        <f t="shared" si="11"/>
        <v>9348</v>
      </c>
      <c r="D212" s="27">
        <v>0</v>
      </c>
      <c r="E212" s="27">
        <f t="shared" si="10"/>
        <v>212</v>
      </c>
      <c r="F212" s="26">
        <f t="shared" si="12"/>
        <v>12.857142857142858</v>
      </c>
    </row>
    <row r="213" spans="1:6" x14ac:dyDescent="0.35">
      <c r="A213" s="28">
        <v>44111</v>
      </c>
      <c r="B213" s="27">
        <v>16</v>
      </c>
      <c r="C213" s="170">
        <f t="shared" si="11"/>
        <v>9364</v>
      </c>
      <c r="D213" s="27">
        <v>0</v>
      </c>
      <c r="E213" s="27">
        <f t="shared" si="10"/>
        <v>212</v>
      </c>
      <c r="F213" s="26">
        <f t="shared" si="12"/>
        <v>12.714285714285714</v>
      </c>
    </row>
    <row r="214" spans="1:6" x14ac:dyDescent="0.35">
      <c r="A214" s="28">
        <v>44112</v>
      </c>
      <c r="B214" s="27">
        <v>14</v>
      </c>
      <c r="C214" s="170">
        <f t="shared" si="11"/>
        <v>9378</v>
      </c>
      <c r="D214" s="27">
        <v>0</v>
      </c>
      <c r="E214" s="27">
        <f t="shared" si="10"/>
        <v>212</v>
      </c>
      <c r="F214" s="26">
        <f t="shared" si="12"/>
        <v>12.714285714285714</v>
      </c>
    </row>
    <row r="215" spans="1:6" x14ac:dyDescent="0.35">
      <c r="A215" s="28">
        <v>44113</v>
      </c>
      <c r="B215" s="27">
        <v>14</v>
      </c>
      <c r="C215" s="170">
        <f t="shared" si="11"/>
        <v>9392</v>
      </c>
      <c r="D215" s="27">
        <v>1</v>
      </c>
      <c r="E215" s="27">
        <f t="shared" si="10"/>
        <v>213</v>
      </c>
      <c r="F215" s="26">
        <f t="shared" si="12"/>
        <v>12.571428571428571</v>
      </c>
    </row>
    <row r="216" spans="1:6" x14ac:dyDescent="0.35">
      <c r="A216" s="28">
        <v>44114</v>
      </c>
      <c r="B216" s="27">
        <v>16</v>
      </c>
      <c r="C216" s="170">
        <f t="shared" si="11"/>
        <v>9408</v>
      </c>
      <c r="D216" s="27">
        <v>1</v>
      </c>
      <c r="E216" s="27">
        <f t="shared" si="10"/>
        <v>214</v>
      </c>
      <c r="F216" s="26">
        <f t="shared" si="12"/>
        <v>13</v>
      </c>
    </row>
    <row r="217" spans="1:6" x14ac:dyDescent="0.35">
      <c r="A217" s="28">
        <v>44115</v>
      </c>
      <c r="B217" s="27">
        <v>17</v>
      </c>
      <c r="C217" s="170">
        <f t="shared" si="11"/>
        <v>9425</v>
      </c>
      <c r="D217" s="27">
        <v>2</v>
      </c>
      <c r="E217" s="27">
        <f t="shared" si="10"/>
        <v>216</v>
      </c>
      <c r="F217" s="26">
        <f t="shared" si="12"/>
        <v>13.285714285714286</v>
      </c>
    </row>
    <row r="218" spans="1:6" x14ac:dyDescent="0.35">
      <c r="A218" s="28">
        <v>44116</v>
      </c>
      <c r="B218" s="27">
        <v>25</v>
      </c>
      <c r="C218" s="170">
        <f t="shared" si="11"/>
        <v>9450</v>
      </c>
      <c r="D218" s="27">
        <v>1</v>
      </c>
      <c r="E218" s="27">
        <f t="shared" si="10"/>
        <v>217</v>
      </c>
      <c r="F218" s="26">
        <f t="shared" si="12"/>
        <v>15.428571428571429</v>
      </c>
    </row>
    <row r="219" spans="1:6" x14ac:dyDescent="0.35">
      <c r="A219" s="28">
        <v>44117</v>
      </c>
      <c r="B219" s="27">
        <v>15</v>
      </c>
      <c r="C219" s="170">
        <f t="shared" si="11"/>
        <v>9465</v>
      </c>
      <c r="D219" s="27">
        <v>0</v>
      </c>
      <c r="E219" s="27">
        <f t="shared" si="10"/>
        <v>217</v>
      </c>
      <c r="F219" s="26">
        <f t="shared" si="12"/>
        <v>16.714285714285715</v>
      </c>
    </row>
    <row r="220" spans="1:6" x14ac:dyDescent="0.35">
      <c r="A220" s="28">
        <v>44118</v>
      </c>
      <c r="B220" s="27">
        <v>24</v>
      </c>
      <c r="C220" s="170">
        <f t="shared" si="11"/>
        <v>9489</v>
      </c>
      <c r="D220" s="27">
        <v>0</v>
      </c>
      <c r="E220" s="27">
        <f t="shared" si="10"/>
        <v>217</v>
      </c>
      <c r="F220" s="26">
        <f t="shared" si="12"/>
        <v>17.857142857142858</v>
      </c>
    </row>
    <row r="221" spans="1:6" x14ac:dyDescent="0.35">
      <c r="A221" s="28">
        <v>44119</v>
      </c>
      <c r="B221" s="27">
        <v>17</v>
      </c>
      <c r="C221" s="170">
        <f t="shared" si="11"/>
        <v>9506</v>
      </c>
      <c r="D221" s="27">
        <v>0</v>
      </c>
      <c r="E221" s="27">
        <f t="shared" si="10"/>
        <v>217</v>
      </c>
      <c r="F221" s="26">
        <f t="shared" si="12"/>
        <v>18.285714285714285</v>
      </c>
    </row>
    <row r="222" spans="1:6" x14ac:dyDescent="0.35">
      <c r="A222" s="28">
        <v>44120</v>
      </c>
      <c r="B222" s="27">
        <v>19</v>
      </c>
      <c r="C222" s="170">
        <f t="shared" si="11"/>
        <v>9525</v>
      </c>
      <c r="D222" s="27">
        <v>0</v>
      </c>
      <c r="E222" s="27">
        <f t="shared" si="10"/>
        <v>217</v>
      </c>
      <c r="F222" s="26">
        <f t="shared" si="12"/>
        <v>19</v>
      </c>
    </row>
    <row r="223" spans="1:6" x14ac:dyDescent="0.35">
      <c r="A223" s="28">
        <v>44121</v>
      </c>
      <c r="B223" s="27">
        <v>19</v>
      </c>
      <c r="C223" s="170">
        <f t="shared" si="11"/>
        <v>9544</v>
      </c>
      <c r="D223" s="27">
        <v>1</v>
      </c>
      <c r="E223" s="27">
        <f t="shared" si="10"/>
        <v>218</v>
      </c>
      <c r="F223" s="26">
        <f t="shared" si="12"/>
        <v>19.428571428571427</v>
      </c>
    </row>
    <row r="224" spans="1:6" x14ac:dyDescent="0.35">
      <c r="A224" s="28">
        <v>44122</v>
      </c>
      <c r="B224" s="27">
        <v>6</v>
      </c>
      <c r="C224" s="170">
        <f t="shared" si="11"/>
        <v>9550</v>
      </c>
      <c r="D224" s="27">
        <v>0</v>
      </c>
      <c r="E224" s="27">
        <f t="shared" si="10"/>
        <v>218</v>
      </c>
      <c r="F224" s="26">
        <f t="shared" si="12"/>
        <v>17.857142857142858</v>
      </c>
    </row>
    <row r="225" spans="1:6" x14ac:dyDescent="0.35">
      <c r="A225" s="28">
        <v>44123</v>
      </c>
      <c r="B225" s="27">
        <v>22</v>
      </c>
      <c r="C225" s="170">
        <f t="shared" si="11"/>
        <v>9572</v>
      </c>
      <c r="D225" s="27">
        <v>0</v>
      </c>
      <c r="E225" s="27">
        <f t="shared" si="10"/>
        <v>218</v>
      </c>
      <c r="F225" s="26">
        <f t="shared" si="12"/>
        <v>17.428571428571427</v>
      </c>
    </row>
    <row r="226" spans="1:6" x14ac:dyDescent="0.35">
      <c r="A226" s="28">
        <v>44124</v>
      </c>
      <c r="B226" s="27">
        <v>23</v>
      </c>
      <c r="C226" s="170">
        <f t="shared" si="11"/>
        <v>9595</v>
      </c>
      <c r="D226" s="27">
        <v>0</v>
      </c>
      <c r="E226" s="27">
        <f t="shared" si="10"/>
        <v>218</v>
      </c>
      <c r="F226" s="26">
        <f t="shared" si="12"/>
        <v>18.571428571428573</v>
      </c>
    </row>
    <row r="227" spans="1:6" x14ac:dyDescent="0.35">
      <c r="A227" s="28">
        <v>44125</v>
      </c>
      <c r="B227" s="27">
        <v>16</v>
      </c>
      <c r="C227" s="170">
        <f t="shared" si="11"/>
        <v>9611</v>
      </c>
      <c r="D227" s="27">
        <v>1</v>
      </c>
      <c r="E227" s="27">
        <f t="shared" si="10"/>
        <v>219</v>
      </c>
      <c r="F227" s="26">
        <f t="shared" si="12"/>
        <v>17.428571428571427</v>
      </c>
    </row>
    <row r="228" spans="1:6" x14ac:dyDescent="0.35">
      <c r="A228" s="28">
        <v>44126</v>
      </c>
      <c r="B228" s="27">
        <v>16</v>
      </c>
      <c r="C228" s="170">
        <f t="shared" si="11"/>
        <v>9627</v>
      </c>
      <c r="D228" s="27">
        <v>0</v>
      </c>
      <c r="E228" s="27">
        <f t="shared" si="10"/>
        <v>219</v>
      </c>
      <c r="F228" s="26">
        <f t="shared" si="12"/>
        <v>17.285714285714285</v>
      </c>
    </row>
    <row r="229" spans="1:6" x14ac:dyDescent="0.35">
      <c r="A229" s="28">
        <v>44127</v>
      </c>
      <c r="B229" s="27">
        <v>21</v>
      </c>
      <c r="C229" s="170">
        <f t="shared" si="11"/>
        <v>9648</v>
      </c>
      <c r="D229" s="27">
        <v>1</v>
      </c>
      <c r="E229" s="27">
        <f t="shared" si="10"/>
        <v>220</v>
      </c>
      <c r="F229" s="26">
        <f t="shared" si="12"/>
        <v>17.571428571428573</v>
      </c>
    </row>
    <row r="230" spans="1:6" x14ac:dyDescent="0.35">
      <c r="A230" s="28">
        <v>44128</v>
      </c>
      <c r="B230" s="27">
        <v>25</v>
      </c>
      <c r="C230" s="170">
        <f t="shared" si="11"/>
        <v>9673</v>
      </c>
      <c r="D230" s="27">
        <v>0</v>
      </c>
      <c r="E230" s="27">
        <f t="shared" si="10"/>
        <v>220</v>
      </c>
      <c r="F230" s="26">
        <f t="shared" si="12"/>
        <v>18.428571428571427</v>
      </c>
    </row>
    <row r="231" spans="1:6" x14ac:dyDescent="0.35">
      <c r="A231" s="28">
        <v>44129</v>
      </c>
      <c r="B231" s="27">
        <v>17</v>
      </c>
      <c r="C231" s="170">
        <f t="shared" si="11"/>
        <v>9690</v>
      </c>
      <c r="D231" s="27">
        <v>0</v>
      </c>
      <c r="E231" s="27">
        <f t="shared" si="10"/>
        <v>220</v>
      </c>
      <c r="F231" s="26">
        <f t="shared" si="12"/>
        <v>20</v>
      </c>
    </row>
    <row r="232" spans="1:6" x14ac:dyDescent="0.35">
      <c r="A232" s="28">
        <v>44130</v>
      </c>
      <c r="B232" s="27">
        <v>26</v>
      </c>
      <c r="C232" s="170">
        <f t="shared" si="11"/>
        <v>9716</v>
      </c>
      <c r="D232" s="27">
        <v>0</v>
      </c>
      <c r="E232" s="27">
        <f t="shared" si="10"/>
        <v>220</v>
      </c>
      <c r="F232" s="26">
        <f t="shared" si="12"/>
        <v>20.571428571428573</v>
      </c>
    </row>
    <row r="233" spans="1:6" x14ac:dyDescent="0.35">
      <c r="A233" s="28">
        <v>44131</v>
      </c>
      <c r="B233" s="27">
        <v>21</v>
      </c>
      <c r="C233" s="170">
        <f t="shared" si="11"/>
        <v>9737</v>
      </c>
      <c r="D233" s="27">
        <v>0</v>
      </c>
      <c r="E233" s="27">
        <f t="shared" si="10"/>
        <v>220</v>
      </c>
      <c r="F233" s="26">
        <f t="shared" si="12"/>
        <v>20.285714285714285</v>
      </c>
    </row>
    <row r="234" spans="1:6" x14ac:dyDescent="0.35">
      <c r="A234" s="28">
        <v>44132</v>
      </c>
      <c r="B234" s="27">
        <v>19</v>
      </c>
      <c r="C234" s="170">
        <f t="shared" si="11"/>
        <v>9756</v>
      </c>
      <c r="D234" s="27">
        <v>1</v>
      </c>
      <c r="E234" s="27">
        <f t="shared" si="10"/>
        <v>221</v>
      </c>
      <c r="F234" s="26">
        <f t="shared" si="12"/>
        <v>20.714285714285715</v>
      </c>
    </row>
    <row r="235" spans="1:6" x14ac:dyDescent="0.35">
      <c r="A235" s="28">
        <v>44133</v>
      </c>
      <c r="B235" s="27">
        <v>19</v>
      </c>
      <c r="C235" s="170">
        <f t="shared" si="11"/>
        <v>9775</v>
      </c>
      <c r="D235" s="27">
        <v>0</v>
      </c>
      <c r="E235" s="27">
        <f t="shared" si="10"/>
        <v>221</v>
      </c>
      <c r="F235" s="26">
        <f t="shared" si="12"/>
        <v>21.142857142857142</v>
      </c>
    </row>
    <row r="236" spans="1:6" x14ac:dyDescent="0.35">
      <c r="A236" s="28">
        <v>44134</v>
      </c>
      <c r="B236" s="27">
        <v>19</v>
      </c>
      <c r="C236" s="170">
        <f t="shared" si="11"/>
        <v>9794</v>
      </c>
      <c r="D236" s="27">
        <v>1</v>
      </c>
      <c r="E236" s="27">
        <f t="shared" si="10"/>
        <v>222</v>
      </c>
      <c r="F236" s="26">
        <f t="shared" si="12"/>
        <v>20.857142857142858</v>
      </c>
    </row>
    <row r="237" spans="1:6" x14ac:dyDescent="0.35">
      <c r="A237" s="28">
        <v>44135</v>
      </c>
      <c r="B237" s="27">
        <v>12</v>
      </c>
      <c r="C237" s="170">
        <f t="shared" si="11"/>
        <v>9806</v>
      </c>
      <c r="D237" s="27">
        <v>0</v>
      </c>
      <c r="E237" s="27">
        <f t="shared" si="10"/>
        <v>222</v>
      </c>
      <c r="F237" s="26">
        <f t="shared" si="12"/>
        <v>19</v>
      </c>
    </row>
    <row r="238" spans="1:6" x14ac:dyDescent="0.35">
      <c r="A238" s="28">
        <v>44136</v>
      </c>
      <c r="B238" s="27">
        <v>20</v>
      </c>
      <c r="C238" s="170">
        <f t="shared" si="11"/>
        <v>9826</v>
      </c>
      <c r="D238" s="27">
        <v>0</v>
      </c>
      <c r="E238" s="27">
        <f t="shared" si="10"/>
        <v>222</v>
      </c>
      <c r="F238" s="26">
        <f t="shared" si="12"/>
        <v>19.428571428571427</v>
      </c>
    </row>
    <row r="239" spans="1:6" x14ac:dyDescent="0.35">
      <c r="A239" s="28">
        <v>44137</v>
      </c>
      <c r="B239" s="27">
        <v>24</v>
      </c>
      <c r="C239" s="170">
        <f t="shared" si="11"/>
        <v>9850</v>
      </c>
      <c r="D239" s="27">
        <v>0</v>
      </c>
      <c r="E239" s="27">
        <f t="shared" si="10"/>
        <v>222</v>
      </c>
      <c r="F239" s="26">
        <f t="shared" si="12"/>
        <v>19.142857142857142</v>
      </c>
    </row>
    <row r="240" spans="1:6" x14ac:dyDescent="0.35">
      <c r="A240" s="28">
        <v>44138</v>
      </c>
      <c r="B240" s="27">
        <v>16</v>
      </c>
      <c r="C240" s="170">
        <f t="shared" si="11"/>
        <v>9866</v>
      </c>
      <c r="D240" s="27">
        <v>0</v>
      </c>
      <c r="E240" s="27">
        <f t="shared" si="10"/>
        <v>222</v>
      </c>
      <c r="F240" s="26">
        <f t="shared" si="12"/>
        <v>18.428571428571427</v>
      </c>
    </row>
    <row r="241" spans="1:6" x14ac:dyDescent="0.35">
      <c r="A241" s="28">
        <v>44139</v>
      </c>
      <c r="B241" s="27">
        <v>29</v>
      </c>
      <c r="C241" s="170">
        <f t="shared" si="11"/>
        <v>9895</v>
      </c>
      <c r="D241" s="27">
        <v>0</v>
      </c>
      <c r="E241" s="27">
        <f t="shared" si="10"/>
        <v>222</v>
      </c>
      <c r="F241" s="26">
        <f t="shared" si="12"/>
        <v>19.857142857142858</v>
      </c>
    </row>
    <row r="242" spans="1:6" x14ac:dyDescent="0.35">
      <c r="A242" s="28">
        <v>44140</v>
      </c>
      <c r="B242" s="27">
        <v>24</v>
      </c>
      <c r="C242" s="170">
        <f t="shared" si="11"/>
        <v>9919</v>
      </c>
      <c r="D242" s="27">
        <v>0</v>
      </c>
      <c r="E242" s="27">
        <f t="shared" si="10"/>
        <v>222</v>
      </c>
      <c r="F242" s="26">
        <f t="shared" si="12"/>
        <v>20.571428571428573</v>
      </c>
    </row>
    <row r="243" spans="1:6" x14ac:dyDescent="0.35">
      <c r="A243" s="28">
        <v>44141</v>
      </c>
      <c r="B243" s="27">
        <v>13</v>
      </c>
      <c r="C243" s="170">
        <f t="shared" si="11"/>
        <v>9932</v>
      </c>
      <c r="D243" s="27">
        <v>0</v>
      </c>
      <c r="E243" s="27">
        <f t="shared" si="10"/>
        <v>222</v>
      </c>
      <c r="F243" s="26">
        <f t="shared" si="12"/>
        <v>19.714285714285715</v>
      </c>
    </row>
    <row r="244" spans="1:6" x14ac:dyDescent="0.35">
      <c r="A244" s="28">
        <v>44142</v>
      </c>
      <c r="B244" s="27">
        <v>26</v>
      </c>
      <c r="C244" s="170">
        <f t="shared" si="11"/>
        <v>9958</v>
      </c>
      <c r="D244" s="27">
        <v>1</v>
      </c>
      <c r="E244" s="27">
        <f t="shared" si="10"/>
        <v>223</v>
      </c>
      <c r="F244" s="26">
        <f t="shared" si="12"/>
        <v>21.714285714285715</v>
      </c>
    </row>
    <row r="245" spans="1:6" x14ac:dyDescent="0.35">
      <c r="A245" s="28">
        <v>44143</v>
      </c>
      <c r="B245" s="27">
        <v>20</v>
      </c>
      <c r="C245" s="170">
        <f t="shared" si="11"/>
        <v>9978</v>
      </c>
      <c r="D245" s="27">
        <v>0</v>
      </c>
      <c r="E245" s="27">
        <f t="shared" si="10"/>
        <v>223</v>
      </c>
      <c r="F245" s="26">
        <f t="shared" si="12"/>
        <v>21.714285714285715</v>
      </c>
    </row>
    <row r="246" spans="1:6" x14ac:dyDescent="0.35">
      <c r="A246" s="28">
        <v>44144</v>
      </c>
      <c r="B246" s="27">
        <v>24</v>
      </c>
      <c r="C246" s="170">
        <f t="shared" si="11"/>
        <v>10002</v>
      </c>
      <c r="D246" s="27">
        <v>0</v>
      </c>
      <c r="E246" s="27">
        <f t="shared" si="10"/>
        <v>223</v>
      </c>
      <c r="F246" s="26">
        <f t="shared" si="12"/>
        <v>21.714285714285715</v>
      </c>
    </row>
    <row r="247" spans="1:6" x14ac:dyDescent="0.35">
      <c r="A247" s="28">
        <v>44145</v>
      </c>
      <c r="B247" s="27">
        <v>27</v>
      </c>
      <c r="C247" s="170">
        <f t="shared" si="11"/>
        <v>10029</v>
      </c>
      <c r="D247" s="27">
        <v>0</v>
      </c>
      <c r="E247" s="27">
        <f t="shared" si="10"/>
        <v>223</v>
      </c>
      <c r="F247" s="26">
        <f t="shared" si="12"/>
        <v>23.285714285714285</v>
      </c>
    </row>
    <row r="248" spans="1:6" x14ac:dyDescent="0.35">
      <c r="A248" s="28">
        <v>44146</v>
      </c>
      <c r="B248" s="27">
        <v>32</v>
      </c>
      <c r="C248" s="170">
        <f t="shared" si="11"/>
        <v>10061</v>
      </c>
      <c r="D248" s="27">
        <v>0</v>
      </c>
      <c r="E248" s="27">
        <f t="shared" si="10"/>
        <v>223</v>
      </c>
      <c r="F248" s="26">
        <f t="shared" si="12"/>
        <v>23.714285714285715</v>
      </c>
    </row>
    <row r="249" spans="1:6" x14ac:dyDescent="0.35">
      <c r="A249" s="28">
        <v>44147</v>
      </c>
      <c r="B249" s="27">
        <v>24</v>
      </c>
      <c r="C249" s="170">
        <f t="shared" si="11"/>
        <v>10085</v>
      </c>
      <c r="D249" s="27">
        <v>0</v>
      </c>
      <c r="E249" s="27">
        <f t="shared" si="10"/>
        <v>223</v>
      </c>
      <c r="F249" s="26">
        <f t="shared" si="12"/>
        <v>23.714285714285715</v>
      </c>
    </row>
    <row r="250" spans="1:6" x14ac:dyDescent="0.35">
      <c r="A250" s="28">
        <v>44148</v>
      </c>
      <c r="B250" s="27">
        <v>19</v>
      </c>
      <c r="C250" s="170">
        <f t="shared" si="11"/>
        <v>10104</v>
      </c>
      <c r="D250" s="27">
        <v>3</v>
      </c>
      <c r="E250" s="27">
        <f t="shared" si="10"/>
        <v>226</v>
      </c>
      <c r="F250" s="26">
        <f t="shared" si="12"/>
        <v>24.571428571428573</v>
      </c>
    </row>
    <row r="251" spans="1:6" x14ac:dyDescent="0.35">
      <c r="A251" s="28">
        <v>44149</v>
      </c>
      <c r="B251" s="27">
        <v>28</v>
      </c>
      <c r="C251" s="170">
        <f t="shared" si="11"/>
        <v>10132</v>
      </c>
      <c r="D251" s="27">
        <v>0</v>
      </c>
      <c r="E251" s="27">
        <f t="shared" si="10"/>
        <v>226</v>
      </c>
      <c r="F251" s="26">
        <f t="shared" si="12"/>
        <v>24.857142857142858</v>
      </c>
    </row>
    <row r="252" spans="1:6" x14ac:dyDescent="0.35">
      <c r="A252" s="28">
        <v>44150</v>
      </c>
      <c r="B252" s="27">
        <v>32</v>
      </c>
      <c r="C252" s="170">
        <f t="shared" si="11"/>
        <v>10164</v>
      </c>
      <c r="D252" s="27">
        <v>0</v>
      </c>
      <c r="E252" s="27">
        <f t="shared" si="10"/>
        <v>226</v>
      </c>
      <c r="F252" s="26">
        <f t="shared" si="12"/>
        <v>26.571428571428573</v>
      </c>
    </row>
    <row r="253" spans="1:6" x14ac:dyDescent="0.35">
      <c r="A253" s="28">
        <v>44151</v>
      </c>
      <c r="B253" s="27">
        <v>29</v>
      </c>
      <c r="C253" s="170">
        <f t="shared" si="11"/>
        <v>10193</v>
      </c>
      <c r="D253" s="27">
        <v>0</v>
      </c>
      <c r="E253" s="27">
        <f t="shared" si="10"/>
        <v>226</v>
      </c>
      <c r="F253" s="26">
        <f t="shared" si="12"/>
        <v>27.285714285714285</v>
      </c>
    </row>
    <row r="254" spans="1:6" x14ac:dyDescent="0.35">
      <c r="A254" s="28">
        <v>44152</v>
      </c>
      <c r="B254" s="27">
        <v>24</v>
      </c>
      <c r="C254" s="170">
        <f t="shared" si="11"/>
        <v>10217</v>
      </c>
      <c r="D254" s="27">
        <v>0</v>
      </c>
      <c r="E254" s="27">
        <f t="shared" si="10"/>
        <v>226</v>
      </c>
      <c r="F254" s="26">
        <f t="shared" si="12"/>
        <v>26.857142857142858</v>
      </c>
    </row>
    <row r="255" spans="1:6" x14ac:dyDescent="0.35">
      <c r="A255" s="28">
        <v>44153</v>
      </c>
      <c r="B255" s="27">
        <v>26</v>
      </c>
      <c r="C255" s="170">
        <f t="shared" si="11"/>
        <v>10243</v>
      </c>
      <c r="D255" s="27">
        <v>0</v>
      </c>
      <c r="E255" s="27">
        <f t="shared" si="10"/>
        <v>226</v>
      </c>
      <c r="F255" s="26">
        <f t="shared" si="12"/>
        <v>26</v>
      </c>
    </row>
    <row r="256" spans="1:6" x14ac:dyDescent="0.35">
      <c r="A256" s="28">
        <v>44154</v>
      </c>
      <c r="B256" s="27">
        <v>19</v>
      </c>
      <c r="C256" s="170">
        <f t="shared" si="11"/>
        <v>10262</v>
      </c>
      <c r="D256" s="27">
        <v>0</v>
      </c>
      <c r="E256" s="27">
        <f t="shared" si="10"/>
        <v>226</v>
      </c>
      <c r="F256" s="26">
        <f t="shared" si="12"/>
        <v>25.285714285714285</v>
      </c>
    </row>
    <row r="257" spans="1:6" x14ac:dyDescent="0.35">
      <c r="A257" s="28">
        <v>44155</v>
      </c>
      <c r="B257" s="27">
        <v>31</v>
      </c>
      <c r="C257" s="170">
        <f t="shared" si="11"/>
        <v>10293</v>
      </c>
      <c r="D257" s="27">
        <v>0</v>
      </c>
      <c r="E257" s="27">
        <f t="shared" si="10"/>
        <v>226</v>
      </c>
      <c r="F257" s="26">
        <f t="shared" si="12"/>
        <v>27</v>
      </c>
    </row>
    <row r="258" spans="1:6" x14ac:dyDescent="0.35">
      <c r="A258" s="28">
        <v>44156</v>
      </c>
      <c r="B258" s="27">
        <v>28</v>
      </c>
      <c r="C258" s="170">
        <f t="shared" si="11"/>
        <v>10321</v>
      </c>
      <c r="D258" s="27">
        <v>0</v>
      </c>
      <c r="E258" s="27">
        <f t="shared" si="10"/>
        <v>226</v>
      </c>
      <c r="F258" s="26">
        <f t="shared" si="12"/>
        <v>27</v>
      </c>
    </row>
    <row r="259" spans="1:6" x14ac:dyDescent="0.35">
      <c r="A259" s="28">
        <v>44157</v>
      </c>
      <c r="B259" s="27">
        <v>30</v>
      </c>
      <c r="C259" s="170">
        <f t="shared" si="11"/>
        <v>10351</v>
      </c>
      <c r="D259" s="27">
        <v>1</v>
      </c>
      <c r="E259" s="27">
        <f t="shared" si="10"/>
        <v>227</v>
      </c>
      <c r="F259" s="26">
        <f t="shared" si="12"/>
        <v>26.714285714285715</v>
      </c>
    </row>
    <row r="260" spans="1:6" x14ac:dyDescent="0.35">
      <c r="A260" s="28">
        <v>44158</v>
      </c>
      <c r="B260" s="27">
        <v>35</v>
      </c>
      <c r="C260" s="170">
        <f t="shared" si="11"/>
        <v>10386</v>
      </c>
      <c r="D260" s="27">
        <v>1</v>
      </c>
      <c r="E260" s="27">
        <f t="shared" ref="E260:E297" si="13">D260+E259</f>
        <v>228</v>
      </c>
      <c r="F260" s="26">
        <f t="shared" si="12"/>
        <v>27.571428571428573</v>
      </c>
    </row>
    <row r="261" spans="1:6" x14ac:dyDescent="0.35">
      <c r="A261" s="28">
        <v>44159</v>
      </c>
      <c r="B261" s="27">
        <v>27</v>
      </c>
      <c r="C261" s="170">
        <f t="shared" si="11"/>
        <v>10413</v>
      </c>
      <c r="D261" s="27">
        <v>1</v>
      </c>
      <c r="E261" s="27">
        <f t="shared" si="13"/>
        <v>229</v>
      </c>
      <c r="F261" s="26">
        <f t="shared" si="12"/>
        <v>28</v>
      </c>
    </row>
    <row r="262" spans="1:6" x14ac:dyDescent="0.35">
      <c r="A262" s="28">
        <v>44160</v>
      </c>
      <c r="B262" s="27">
        <v>29</v>
      </c>
      <c r="C262" s="170">
        <f t="shared" si="11"/>
        <v>10442</v>
      </c>
      <c r="D262" s="27">
        <v>1</v>
      </c>
      <c r="E262" s="27">
        <f t="shared" si="13"/>
        <v>230</v>
      </c>
      <c r="F262" s="26">
        <f t="shared" si="12"/>
        <v>28.428571428571427</v>
      </c>
    </row>
    <row r="263" spans="1:6" x14ac:dyDescent="0.35">
      <c r="A263" s="28">
        <v>44161</v>
      </c>
      <c r="B263" s="27">
        <v>25</v>
      </c>
      <c r="C263" s="170">
        <f t="shared" si="11"/>
        <v>10467</v>
      </c>
      <c r="D263" s="27">
        <v>0</v>
      </c>
      <c r="E263" s="27">
        <f t="shared" si="13"/>
        <v>230</v>
      </c>
      <c r="F263" s="26">
        <f t="shared" si="12"/>
        <v>29.285714285714285</v>
      </c>
    </row>
    <row r="264" spans="1:6" x14ac:dyDescent="0.35">
      <c r="A264" s="28">
        <v>44162</v>
      </c>
      <c r="B264" s="27">
        <v>41</v>
      </c>
      <c r="C264" s="170">
        <f t="shared" si="11"/>
        <v>10508</v>
      </c>
      <c r="D264" s="27">
        <v>0</v>
      </c>
      <c r="E264" s="27">
        <f t="shared" si="13"/>
        <v>230</v>
      </c>
      <c r="F264" s="26">
        <f t="shared" si="12"/>
        <v>30.714285714285715</v>
      </c>
    </row>
    <row r="265" spans="1:6" x14ac:dyDescent="0.35">
      <c r="A265" s="28">
        <v>44163</v>
      </c>
      <c r="B265" s="27">
        <v>43</v>
      </c>
      <c r="C265" s="170">
        <f t="shared" si="11"/>
        <v>10551</v>
      </c>
      <c r="D265" s="27">
        <v>0</v>
      </c>
      <c r="E265" s="27">
        <f t="shared" si="13"/>
        <v>230</v>
      </c>
      <c r="F265" s="26">
        <f t="shared" si="12"/>
        <v>32.857142857142854</v>
      </c>
    </row>
    <row r="266" spans="1:6" x14ac:dyDescent="0.35">
      <c r="A266" s="28">
        <v>44164</v>
      </c>
      <c r="B266" s="27">
        <v>29</v>
      </c>
      <c r="C266" s="170">
        <f t="shared" si="11"/>
        <v>10580</v>
      </c>
      <c r="D266" s="27">
        <v>0</v>
      </c>
      <c r="E266" s="27">
        <f t="shared" si="13"/>
        <v>230</v>
      </c>
      <c r="F266" s="26">
        <f t="shared" si="12"/>
        <v>32.714285714285715</v>
      </c>
    </row>
    <row r="267" spans="1:6" x14ac:dyDescent="0.35">
      <c r="A267" s="28">
        <v>44165</v>
      </c>
      <c r="B267" s="27">
        <v>42</v>
      </c>
      <c r="C267" s="170">
        <f t="shared" ref="C267:C330" si="14">B267+C266</f>
        <v>10622</v>
      </c>
      <c r="D267" s="27">
        <v>1</v>
      </c>
      <c r="E267" s="27">
        <f t="shared" si="13"/>
        <v>231</v>
      </c>
      <c r="F267" s="26">
        <f t="shared" si="12"/>
        <v>33.714285714285715</v>
      </c>
    </row>
    <row r="268" spans="1:6" x14ac:dyDescent="0.35">
      <c r="A268" s="28">
        <v>44166</v>
      </c>
      <c r="B268" s="27">
        <v>46</v>
      </c>
      <c r="C268" s="170">
        <f t="shared" si="14"/>
        <v>10668</v>
      </c>
      <c r="D268" s="27">
        <v>0</v>
      </c>
      <c r="E268" s="27">
        <f t="shared" si="13"/>
        <v>231</v>
      </c>
      <c r="F268" s="26">
        <f t="shared" si="12"/>
        <v>36.428571428571431</v>
      </c>
    </row>
    <row r="269" spans="1:6" x14ac:dyDescent="0.35">
      <c r="A269" s="28">
        <v>44167</v>
      </c>
      <c r="B269" s="27">
        <v>34</v>
      </c>
      <c r="C269" s="170">
        <f t="shared" si="14"/>
        <v>10702</v>
      </c>
      <c r="D269" s="27">
        <v>1</v>
      </c>
      <c r="E269" s="27">
        <f t="shared" si="13"/>
        <v>232</v>
      </c>
      <c r="F269" s="26">
        <f t="shared" si="12"/>
        <v>37.142857142857146</v>
      </c>
    </row>
    <row r="270" spans="1:6" x14ac:dyDescent="0.35">
      <c r="A270" s="28">
        <v>44168</v>
      </c>
      <c r="B270" s="27">
        <v>46</v>
      </c>
      <c r="C270" s="170">
        <f t="shared" si="14"/>
        <v>10748</v>
      </c>
      <c r="D270" s="27">
        <v>3</v>
      </c>
      <c r="E270" s="27">
        <f t="shared" si="13"/>
        <v>235</v>
      </c>
      <c r="F270" s="26">
        <f t="shared" si="12"/>
        <v>40.142857142857146</v>
      </c>
    </row>
    <row r="271" spans="1:6" x14ac:dyDescent="0.35">
      <c r="A271" s="28">
        <v>44169</v>
      </c>
      <c r="B271" s="27">
        <v>50</v>
      </c>
      <c r="C271" s="170">
        <f t="shared" si="14"/>
        <v>10798</v>
      </c>
      <c r="D271" s="27">
        <v>2</v>
      </c>
      <c r="E271" s="27">
        <f t="shared" si="13"/>
        <v>237</v>
      </c>
      <c r="F271" s="26">
        <f t="shared" si="12"/>
        <v>41.428571428571431</v>
      </c>
    </row>
    <row r="272" spans="1:6" x14ac:dyDescent="0.35">
      <c r="A272" s="28">
        <v>44170</v>
      </c>
      <c r="B272" s="27">
        <v>44</v>
      </c>
      <c r="C272" s="170">
        <f t="shared" si="14"/>
        <v>10842</v>
      </c>
      <c r="D272" s="27">
        <v>2</v>
      </c>
      <c r="E272" s="27">
        <f t="shared" si="13"/>
        <v>239</v>
      </c>
      <c r="F272" s="26">
        <f t="shared" ref="F272:F335" si="15">AVERAGE(B266:B272)</f>
        <v>41.571428571428569</v>
      </c>
    </row>
    <row r="273" spans="1:6" x14ac:dyDescent="0.35">
      <c r="A273" s="28">
        <v>44171</v>
      </c>
      <c r="B273" s="27">
        <v>48</v>
      </c>
      <c r="C273" s="170">
        <f t="shared" si="14"/>
        <v>10890</v>
      </c>
      <c r="D273" s="27">
        <v>1</v>
      </c>
      <c r="E273" s="27">
        <f t="shared" si="13"/>
        <v>240</v>
      </c>
      <c r="F273" s="26">
        <f t="shared" si="15"/>
        <v>44.285714285714285</v>
      </c>
    </row>
    <row r="274" spans="1:6" x14ac:dyDescent="0.35">
      <c r="A274" s="28">
        <v>44172</v>
      </c>
      <c r="B274" s="27">
        <v>61</v>
      </c>
      <c r="C274" s="170">
        <f t="shared" si="14"/>
        <v>10951</v>
      </c>
      <c r="D274" s="27">
        <v>2</v>
      </c>
      <c r="E274" s="27">
        <f t="shared" si="13"/>
        <v>242</v>
      </c>
      <c r="F274" s="26">
        <f t="shared" si="15"/>
        <v>47</v>
      </c>
    </row>
    <row r="275" spans="1:6" x14ac:dyDescent="0.35">
      <c r="A275" s="28">
        <v>44173</v>
      </c>
      <c r="B275" s="27">
        <v>42</v>
      </c>
      <c r="C275" s="170">
        <f t="shared" si="14"/>
        <v>10993</v>
      </c>
      <c r="D275" s="27">
        <v>0</v>
      </c>
      <c r="E275" s="27">
        <f t="shared" si="13"/>
        <v>242</v>
      </c>
      <c r="F275" s="26">
        <f t="shared" si="15"/>
        <v>46.428571428571431</v>
      </c>
    </row>
    <row r="276" spans="1:6" x14ac:dyDescent="0.35">
      <c r="A276" s="28">
        <v>44174</v>
      </c>
      <c r="B276" s="27">
        <v>51</v>
      </c>
      <c r="C276" s="170">
        <f t="shared" si="14"/>
        <v>11044</v>
      </c>
      <c r="D276" s="27">
        <v>2</v>
      </c>
      <c r="E276" s="27">
        <f t="shared" si="13"/>
        <v>244</v>
      </c>
      <c r="F276" s="26">
        <f t="shared" si="15"/>
        <v>48.857142857142854</v>
      </c>
    </row>
    <row r="277" spans="1:6" x14ac:dyDescent="0.35">
      <c r="A277" s="28">
        <v>44175</v>
      </c>
      <c r="B277" s="27">
        <v>53</v>
      </c>
      <c r="C277" s="170">
        <f t="shared" si="14"/>
        <v>11097</v>
      </c>
      <c r="D277" s="27">
        <v>3</v>
      </c>
      <c r="E277" s="27">
        <f t="shared" si="13"/>
        <v>247</v>
      </c>
      <c r="F277" s="26">
        <f t="shared" si="15"/>
        <v>49.857142857142854</v>
      </c>
    </row>
    <row r="278" spans="1:6" x14ac:dyDescent="0.35">
      <c r="A278" s="28">
        <v>44176</v>
      </c>
      <c r="B278" s="27">
        <v>49</v>
      </c>
      <c r="C278" s="170">
        <f t="shared" si="14"/>
        <v>11146</v>
      </c>
      <c r="D278" s="27">
        <v>1</v>
      </c>
      <c r="E278" s="27">
        <f t="shared" si="13"/>
        <v>248</v>
      </c>
      <c r="F278" s="26">
        <f t="shared" si="15"/>
        <v>49.714285714285715</v>
      </c>
    </row>
    <row r="279" spans="1:6" x14ac:dyDescent="0.35">
      <c r="A279" s="28">
        <v>44177</v>
      </c>
      <c r="B279" s="27">
        <v>49</v>
      </c>
      <c r="C279" s="170">
        <f t="shared" si="14"/>
        <v>11195</v>
      </c>
      <c r="D279" s="27">
        <v>0</v>
      </c>
      <c r="E279" s="27">
        <f t="shared" si="13"/>
        <v>248</v>
      </c>
      <c r="F279" s="26">
        <f t="shared" si="15"/>
        <v>50.428571428571431</v>
      </c>
    </row>
    <row r="280" spans="1:6" x14ac:dyDescent="0.35">
      <c r="A280" s="28">
        <v>44178</v>
      </c>
      <c r="B280" s="27">
        <v>54</v>
      </c>
      <c r="C280" s="170">
        <f t="shared" si="14"/>
        <v>11249</v>
      </c>
      <c r="D280" s="27">
        <v>0</v>
      </c>
      <c r="E280" s="27">
        <f t="shared" si="13"/>
        <v>248</v>
      </c>
      <c r="F280" s="26">
        <f t="shared" si="15"/>
        <v>51.285714285714285</v>
      </c>
    </row>
    <row r="281" spans="1:6" x14ac:dyDescent="0.35">
      <c r="A281" s="28">
        <v>44179</v>
      </c>
      <c r="B281" s="27">
        <v>53</v>
      </c>
      <c r="C281" s="170">
        <f t="shared" si="14"/>
        <v>11302</v>
      </c>
      <c r="D281" s="27">
        <v>0</v>
      </c>
      <c r="E281" s="27">
        <f t="shared" si="13"/>
        <v>248</v>
      </c>
      <c r="F281" s="26">
        <f t="shared" si="15"/>
        <v>50.142857142857146</v>
      </c>
    </row>
    <row r="282" spans="1:6" x14ac:dyDescent="0.35">
      <c r="A282" s="28">
        <v>44180</v>
      </c>
      <c r="B282" s="27">
        <v>46</v>
      </c>
      <c r="C282" s="170">
        <f t="shared" si="14"/>
        <v>11348</v>
      </c>
      <c r="D282" s="27">
        <v>0</v>
      </c>
      <c r="E282" s="27">
        <f t="shared" si="13"/>
        <v>248</v>
      </c>
      <c r="F282" s="26">
        <f t="shared" si="15"/>
        <v>50.714285714285715</v>
      </c>
    </row>
    <row r="283" spans="1:6" x14ac:dyDescent="0.35">
      <c r="A283" s="28">
        <v>44181</v>
      </c>
      <c r="B283" s="27">
        <v>50</v>
      </c>
      <c r="C283" s="170">
        <f t="shared" si="14"/>
        <v>11398</v>
      </c>
      <c r="D283" s="27">
        <v>0</v>
      </c>
      <c r="E283" s="27">
        <f t="shared" si="13"/>
        <v>248</v>
      </c>
      <c r="F283" s="26">
        <f t="shared" si="15"/>
        <v>50.571428571428569</v>
      </c>
    </row>
    <row r="284" spans="1:6" x14ac:dyDescent="0.35">
      <c r="A284" s="28">
        <v>44182</v>
      </c>
      <c r="B284" s="27">
        <v>56</v>
      </c>
      <c r="C284" s="170">
        <f t="shared" si="14"/>
        <v>11454</v>
      </c>
      <c r="D284" s="27">
        <v>0</v>
      </c>
      <c r="E284" s="27">
        <f t="shared" si="13"/>
        <v>248</v>
      </c>
      <c r="F284" s="26">
        <f t="shared" si="15"/>
        <v>51</v>
      </c>
    </row>
    <row r="285" spans="1:6" x14ac:dyDescent="0.35">
      <c r="A285" s="28">
        <v>44183</v>
      </c>
      <c r="B285" s="27">
        <v>56</v>
      </c>
      <c r="C285" s="170">
        <f t="shared" si="14"/>
        <v>11510</v>
      </c>
      <c r="D285" s="27">
        <v>1</v>
      </c>
      <c r="E285" s="27">
        <f t="shared" si="13"/>
        <v>249</v>
      </c>
      <c r="F285" s="26">
        <f t="shared" si="15"/>
        <v>52</v>
      </c>
    </row>
    <row r="286" spans="1:6" x14ac:dyDescent="0.35">
      <c r="A286" s="28">
        <v>44184</v>
      </c>
      <c r="B286" s="27">
        <v>60</v>
      </c>
      <c r="C286" s="170">
        <f t="shared" si="14"/>
        <v>11570</v>
      </c>
      <c r="D286" s="27">
        <v>0</v>
      </c>
      <c r="E286" s="27">
        <f t="shared" si="13"/>
        <v>249</v>
      </c>
      <c r="F286" s="26">
        <f t="shared" si="15"/>
        <v>53.571428571428569</v>
      </c>
    </row>
    <row r="287" spans="1:6" x14ac:dyDescent="0.35">
      <c r="A287" s="28">
        <v>44185</v>
      </c>
      <c r="B287" s="27">
        <v>58</v>
      </c>
      <c r="C287" s="170">
        <f t="shared" si="14"/>
        <v>11628</v>
      </c>
      <c r="D287" s="27">
        <v>1</v>
      </c>
      <c r="E287" s="27">
        <f t="shared" si="13"/>
        <v>250</v>
      </c>
      <c r="F287" s="26">
        <f t="shared" si="15"/>
        <v>54.142857142857146</v>
      </c>
    </row>
    <row r="288" spans="1:6" x14ac:dyDescent="0.35">
      <c r="A288" s="28">
        <v>44186</v>
      </c>
      <c r="B288" s="27">
        <v>48</v>
      </c>
      <c r="C288" s="170">
        <f t="shared" si="14"/>
        <v>11676</v>
      </c>
      <c r="D288" s="27">
        <v>3</v>
      </c>
      <c r="E288" s="27">
        <f t="shared" si="13"/>
        <v>253</v>
      </c>
      <c r="F288" s="26">
        <f t="shared" si="15"/>
        <v>53.428571428571431</v>
      </c>
    </row>
    <row r="289" spans="1:6" x14ac:dyDescent="0.35">
      <c r="A289" s="28">
        <v>44187</v>
      </c>
      <c r="B289" s="27">
        <v>73</v>
      </c>
      <c r="C289" s="170">
        <f t="shared" si="14"/>
        <v>11749</v>
      </c>
      <c r="D289" s="27">
        <v>0</v>
      </c>
      <c r="E289" s="27">
        <f t="shared" si="13"/>
        <v>253</v>
      </c>
      <c r="F289" s="26">
        <f t="shared" si="15"/>
        <v>57.285714285714285</v>
      </c>
    </row>
    <row r="290" spans="1:6" x14ac:dyDescent="0.35">
      <c r="A290" s="28">
        <v>44188</v>
      </c>
      <c r="B290" s="27">
        <v>49</v>
      </c>
      <c r="C290" s="170">
        <f t="shared" si="14"/>
        <v>11798</v>
      </c>
      <c r="D290" s="27">
        <v>1</v>
      </c>
      <c r="E290" s="27">
        <f t="shared" si="13"/>
        <v>254</v>
      </c>
      <c r="F290" s="26">
        <f t="shared" si="15"/>
        <v>57.142857142857146</v>
      </c>
    </row>
    <row r="291" spans="1:6" x14ac:dyDescent="0.35">
      <c r="A291" s="28">
        <v>44189</v>
      </c>
      <c r="B291" s="27">
        <v>81</v>
      </c>
      <c r="C291" s="170">
        <f t="shared" si="14"/>
        <v>11879</v>
      </c>
      <c r="D291" s="27">
        <v>0</v>
      </c>
      <c r="E291" s="27">
        <f t="shared" si="13"/>
        <v>254</v>
      </c>
      <c r="F291" s="26">
        <f t="shared" si="15"/>
        <v>60.714285714285715</v>
      </c>
    </row>
    <row r="292" spans="1:6" x14ac:dyDescent="0.35">
      <c r="A292" s="28">
        <v>44190</v>
      </c>
      <c r="B292" s="27">
        <v>66</v>
      </c>
      <c r="C292" s="170">
        <f t="shared" si="14"/>
        <v>11945</v>
      </c>
      <c r="D292" s="27">
        <v>1</v>
      </c>
      <c r="E292" s="27">
        <f t="shared" si="13"/>
        <v>255</v>
      </c>
      <c r="F292" s="26">
        <f t="shared" si="15"/>
        <v>62.142857142857146</v>
      </c>
    </row>
    <row r="293" spans="1:6" x14ac:dyDescent="0.35">
      <c r="A293" s="28">
        <v>44191</v>
      </c>
      <c r="B293" s="27">
        <v>62</v>
      </c>
      <c r="C293" s="170">
        <f t="shared" si="14"/>
        <v>12007</v>
      </c>
      <c r="D293" s="27">
        <v>1</v>
      </c>
      <c r="E293" s="27">
        <f t="shared" si="13"/>
        <v>256</v>
      </c>
      <c r="F293" s="26">
        <f t="shared" si="15"/>
        <v>62.428571428571431</v>
      </c>
    </row>
    <row r="294" spans="1:6" x14ac:dyDescent="0.35">
      <c r="A294" s="28">
        <v>44192</v>
      </c>
      <c r="B294" s="27">
        <v>60</v>
      </c>
      <c r="C294" s="170">
        <f t="shared" si="14"/>
        <v>12067</v>
      </c>
      <c r="D294" s="27">
        <v>4</v>
      </c>
      <c r="E294" s="27">
        <f t="shared" si="13"/>
        <v>260</v>
      </c>
      <c r="F294" s="26">
        <f t="shared" si="15"/>
        <v>62.714285714285715</v>
      </c>
    </row>
    <row r="295" spans="1:6" x14ac:dyDescent="0.35">
      <c r="A295" s="28">
        <v>44193</v>
      </c>
      <c r="B295" s="27">
        <v>76</v>
      </c>
      <c r="C295" s="170">
        <f t="shared" si="14"/>
        <v>12143</v>
      </c>
      <c r="D295" s="27">
        <v>0</v>
      </c>
      <c r="E295" s="27">
        <f t="shared" si="13"/>
        <v>260</v>
      </c>
      <c r="F295" s="26">
        <f t="shared" si="15"/>
        <v>66.714285714285708</v>
      </c>
    </row>
    <row r="296" spans="1:6" x14ac:dyDescent="0.35">
      <c r="A296" s="28">
        <v>44194</v>
      </c>
      <c r="B296" s="27">
        <v>78</v>
      </c>
      <c r="C296" s="170">
        <f t="shared" si="14"/>
        <v>12221</v>
      </c>
      <c r="D296" s="27">
        <v>3</v>
      </c>
      <c r="E296" s="27">
        <f t="shared" si="13"/>
        <v>263</v>
      </c>
      <c r="F296" s="26">
        <f t="shared" si="15"/>
        <v>67.428571428571431</v>
      </c>
    </row>
    <row r="297" spans="1:6" x14ac:dyDescent="0.35">
      <c r="A297" s="28">
        <v>44195</v>
      </c>
      <c r="B297" s="27">
        <v>56</v>
      </c>
      <c r="C297" s="170">
        <f t="shared" si="14"/>
        <v>12277</v>
      </c>
      <c r="D297" s="27">
        <v>0</v>
      </c>
      <c r="E297" s="27">
        <f t="shared" si="13"/>
        <v>263</v>
      </c>
      <c r="F297" s="26">
        <f t="shared" si="15"/>
        <v>68.428571428571431</v>
      </c>
    </row>
    <row r="298" spans="1:6" x14ac:dyDescent="0.35">
      <c r="A298" s="28">
        <v>44196</v>
      </c>
      <c r="B298" s="27">
        <v>84</v>
      </c>
      <c r="C298" s="170">
        <f t="shared" si="14"/>
        <v>12361</v>
      </c>
      <c r="D298" s="27">
        <v>1</v>
      </c>
      <c r="E298" s="27">
        <f>D298+E297</f>
        <v>264</v>
      </c>
      <c r="F298" s="26">
        <f t="shared" si="15"/>
        <v>68.857142857142861</v>
      </c>
    </row>
    <row r="299" spans="1:6" x14ac:dyDescent="0.35">
      <c r="A299" s="28">
        <v>44197</v>
      </c>
      <c r="B299" s="27">
        <v>63</v>
      </c>
      <c r="C299" s="170">
        <f t="shared" si="14"/>
        <v>12424</v>
      </c>
      <c r="D299" s="27">
        <v>1</v>
      </c>
      <c r="E299" s="27">
        <f>D299+E298</f>
        <v>265</v>
      </c>
      <c r="F299" s="26">
        <f t="shared" si="15"/>
        <v>68.428571428571431</v>
      </c>
    </row>
    <row r="300" spans="1:6" x14ac:dyDescent="0.35">
      <c r="A300" s="28">
        <v>44198</v>
      </c>
      <c r="B300" s="27">
        <v>79</v>
      </c>
      <c r="C300" s="170">
        <f t="shared" si="14"/>
        <v>12503</v>
      </c>
      <c r="D300" s="27">
        <v>2</v>
      </c>
      <c r="E300" s="27">
        <f t="shared" ref="E300:E363" si="16">D300+E299</f>
        <v>267</v>
      </c>
      <c r="F300" s="26">
        <f t="shared" si="15"/>
        <v>70.857142857142861</v>
      </c>
    </row>
    <row r="301" spans="1:6" x14ac:dyDescent="0.35">
      <c r="A301" s="28">
        <v>44199</v>
      </c>
      <c r="B301" s="27">
        <v>63</v>
      </c>
      <c r="C301" s="170">
        <f t="shared" si="14"/>
        <v>12566</v>
      </c>
      <c r="D301" s="27">
        <v>0</v>
      </c>
      <c r="E301" s="27">
        <f t="shared" si="16"/>
        <v>267</v>
      </c>
      <c r="F301" s="26">
        <f t="shared" si="15"/>
        <v>71.285714285714292</v>
      </c>
    </row>
    <row r="302" spans="1:6" x14ac:dyDescent="0.35">
      <c r="A302" s="28">
        <v>44200</v>
      </c>
      <c r="B302" s="27">
        <v>63</v>
      </c>
      <c r="C302" s="170">
        <f t="shared" si="14"/>
        <v>12629</v>
      </c>
      <c r="D302" s="27">
        <v>2</v>
      </c>
      <c r="E302" s="27">
        <f t="shared" si="16"/>
        <v>269</v>
      </c>
      <c r="F302" s="26">
        <f t="shared" si="15"/>
        <v>69.428571428571431</v>
      </c>
    </row>
    <row r="303" spans="1:6" x14ac:dyDescent="0.35">
      <c r="A303" s="28">
        <v>44201</v>
      </c>
      <c r="B303" s="27">
        <v>69</v>
      </c>
      <c r="C303" s="170">
        <f t="shared" si="14"/>
        <v>12698</v>
      </c>
      <c r="D303" s="27">
        <v>2</v>
      </c>
      <c r="E303" s="27">
        <f t="shared" si="16"/>
        <v>271</v>
      </c>
      <c r="F303" s="26">
        <f t="shared" si="15"/>
        <v>68.142857142857139</v>
      </c>
    </row>
    <row r="304" spans="1:6" x14ac:dyDescent="0.35">
      <c r="A304" s="28">
        <v>44202</v>
      </c>
      <c r="B304" s="27">
        <v>87</v>
      </c>
      <c r="C304" s="170">
        <f t="shared" si="14"/>
        <v>12785</v>
      </c>
      <c r="D304" s="27">
        <v>0</v>
      </c>
      <c r="E304" s="27">
        <f t="shared" si="16"/>
        <v>271</v>
      </c>
      <c r="F304" s="26">
        <f t="shared" si="15"/>
        <v>72.571428571428569</v>
      </c>
    </row>
    <row r="305" spans="1:6" x14ac:dyDescent="0.35">
      <c r="A305" s="28">
        <v>44203</v>
      </c>
      <c r="B305" s="27">
        <v>73</v>
      </c>
      <c r="C305" s="170">
        <f t="shared" si="14"/>
        <v>12858</v>
      </c>
      <c r="D305" s="27">
        <v>0</v>
      </c>
      <c r="E305" s="27">
        <f t="shared" si="16"/>
        <v>271</v>
      </c>
      <c r="F305" s="26">
        <f t="shared" si="15"/>
        <v>71</v>
      </c>
    </row>
    <row r="306" spans="1:6" x14ac:dyDescent="0.35">
      <c r="A306" s="28">
        <v>44204</v>
      </c>
      <c r="B306" s="27">
        <v>68</v>
      </c>
      <c r="C306" s="170">
        <f t="shared" si="14"/>
        <v>12926</v>
      </c>
      <c r="D306" s="27">
        <v>0</v>
      </c>
      <c r="E306" s="27">
        <f t="shared" si="16"/>
        <v>271</v>
      </c>
      <c r="F306" s="26">
        <f t="shared" si="15"/>
        <v>71.714285714285708</v>
      </c>
    </row>
    <row r="307" spans="1:6" x14ac:dyDescent="0.35">
      <c r="A307" s="28">
        <v>44205</v>
      </c>
      <c r="B307" s="27">
        <v>75</v>
      </c>
      <c r="C307" s="170">
        <f t="shared" si="14"/>
        <v>13001</v>
      </c>
      <c r="D307" s="27">
        <v>1</v>
      </c>
      <c r="E307" s="27">
        <f t="shared" si="16"/>
        <v>272</v>
      </c>
      <c r="F307" s="26">
        <f t="shared" si="15"/>
        <v>71.142857142857139</v>
      </c>
    </row>
    <row r="308" spans="1:6" x14ac:dyDescent="0.35">
      <c r="A308" s="28">
        <v>44206</v>
      </c>
      <c r="B308" s="27">
        <v>86</v>
      </c>
      <c r="C308" s="170">
        <f t="shared" si="14"/>
        <v>13087</v>
      </c>
      <c r="D308" s="27">
        <v>1</v>
      </c>
      <c r="E308" s="27">
        <f t="shared" si="16"/>
        <v>273</v>
      </c>
      <c r="F308" s="26">
        <f t="shared" si="15"/>
        <v>74.428571428571431</v>
      </c>
    </row>
    <row r="309" spans="1:6" x14ac:dyDescent="0.35">
      <c r="A309" s="28">
        <v>44207</v>
      </c>
      <c r="B309" s="27">
        <v>60</v>
      </c>
      <c r="C309" s="170">
        <f t="shared" si="14"/>
        <v>13147</v>
      </c>
      <c r="D309" s="27">
        <v>0</v>
      </c>
      <c r="E309" s="27">
        <f t="shared" si="16"/>
        <v>273</v>
      </c>
      <c r="F309" s="26">
        <f t="shared" si="15"/>
        <v>74</v>
      </c>
    </row>
    <row r="310" spans="1:6" x14ac:dyDescent="0.35">
      <c r="A310" s="28">
        <v>44208</v>
      </c>
      <c r="B310" s="27">
        <v>70</v>
      </c>
      <c r="C310" s="170">
        <f t="shared" si="14"/>
        <v>13217</v>
      </c>
      <c r="D310" s="27">
        <v>0</v>
      </c>
      <c r="E310" s="27">
        <f t="shared" si="16"/>
        <v>273</v>
      </c>
      <c r="F310" s="26">
        <f t="shared" si="15"/>
        <v>74.142857142857139</v>
      </c>
    </row>
    <row r="311" spans="1:6" x14ac:dyDescent="0.35">
      <c r="A311" s="28">
        <v>44209</v>
      </c>
      <c r="B311" s="27">
        <v>80</v>
      </c>
      <c r="C311" s="170">
        <f t="shared" si="14"/>
        <v>13297</v>
      </c>
      <c r="D311" s="27">
        <v>0</v>
      </c>
      <c r="E311" s="27">
        <f t="shared" si="16"/>
        <v>273</v>
      </c>
      <c r="F311" s="26">
        <f t="shared" si="15"/>
        <v>73.142857142857139</v>
      </c>
    </row>
    <row r="312" spans="1:6" x14ac:dyDescent="0.35">
      <c r="A312" s="28">
        <v>44210</v>
      </c>
      <c r="B312" s="27">
        <v>69</v>
      </c>
      <c r="C312" s="170">
        <f t="shared" si="14"/>
        <v>13366</v>
      </c>
      <c r="D312" s="27">
        <v>1</v>
      </c>
      <c r="E312" s="27">
        <f t="shared" si="16"/>
        <v>274</v>
      </c>
      <c r="F312" s="26">
        <f t="shared" si="15"/>
        <v>72.571428571428569</v>
      </c>
    </row>
    <row r="313" spans="1:6" x14ac:dyDescent="0.35">
      <c r="A313" s="28">
        <v>44211</v>
      </c>
      <c r="B313" s="27">
        <v>65</v>
      </c>
      <c r="C313" s="170">
        <f t="shared" si="14"/>
        <v>13431</v>
      </c>
      <c r="D313" s="27">
        <v>2</v>
      </c>
      <c r="E313" s="27">
        <f t="shared" si="16"/>
        <v>276</v>
      </c>
      <c r="F313" s="26">
        <f t="shared" si="15"/>
        <v>72.142857142857139</v>
      </c>
    </row>
    <row r="314" spans="1:6" x14ac:dyDescent="0.35">
      <c r="A314" s="28">
        <v>44212</v>
      </c>
      <c r="B314" s="27">
        <v>64</v>
      </c>
      <c r="C314" s="170">
        <f t="shared" si="14"/>
        <v>13495</v>
      </c>
      <c r="D314" s="27">
        <v>1</v>
      </c>
      <c r="E314" s="27">
        <f t="shared" si="16"/>
        <v>277</v>
      </c>
      <c r="F314" s="26">
        <f t="shared" si="15"/>
        <v>70.571428571428569</v>
      </c>
    </row>
    <row r="315" spans="1:6" x14ac:dyDescent="0.35">
      <c r="A315" s="28">
        <v>44213</v>
      </c>
      <c r="B315" s="27">
        <v>64</v>
      </c>
      <c r="C315" s="170">
        <f t="shared" si="14"/>
        <v>13559</v>
      </c>
      <c r="D315" s="27">
        <v>2</v>
      </c>
      <c r="E315" s="27">
        <f t="shared" si="16"/>
        <v>279</v>
      </c>
      <c r="F315" s="26">
        <f t="shared" si="15"/>
        <v>67.428571428571431</v>
      </c>
    </row>
    <row r="316" spans="1:6" x14ac:dyDescent="0.35">
      <c r="A316" s="28">
        <v>44214</v>
      </c>
      <c r="B316" s="27">
        <v>67</v>
      </c>
      <c r="C316" s="170">
        <f t="shared" si="14"/>
        <v>13626</v>
      </c>
      <c r="D316" s="27">
        <v>2</v>
      </c>
      <c r="E316" s="27">
        <f t="shared" si="16"/>
        <v>281</v>
      </c>
      <c r="F316" s="26">
        <f t="shared" si="15"/>
        <v>68.428571428571431</v>
      </c>
    </row>
    <row r="317" spans="1:6" x14ac:dyDescent="0.35">
      <c r="A317" s="28">
        <v>44215</v>
      </c>
      <c r="B317" s="27">
        <v>64</v>
      </c>
      <c r="C317" s="170">
        <f t="shared" si="14"/>
        <v>13690</v>
      </c>
      <c r="D317" s="27">
        <v>1</v>
      </c>
      <c r="E317" s="27">
        <f t="shared" si="16"/>
        <v>282</v>
      </c>
      <c r="F317" s="26">
        <f t="shared" si="15"/>
        <v>67.571428571428569</v>
      </c>
    </row>
    <row r="318" spans="1:6" x14ac:dyDescent="0.35">
      <c r="A318" s="28">
        <v>44216</v>
      </c>
      <c r="B318" s="27">
        <v>74</v>
      </c>
      <c r="C318" s="170">
        <f t="shared" si="14"/>
        <v>13764</v>
      </c>
      <c r="D318" s="27">
        <v>2</v>
      </c>
      <c r="E318" s="27">
        <f t="shared" si="16"/>
        <v>284</v>
      </c>
      <c r="F318" s="26">
        <f t="shared" si="15"/>
        <v>66.714285714285708</v>
      </c>
    </row>
    <row r="319" spans="1:6" x14ac:dyDescent="0.35">
      <c r="A319" s="28">
        <v>44217</v>
      </c>
      <c r="B319" s="27">
        <v>68</v>
      </c>
      <c r="C319" s="170">
        <f t="shared" si="14"/>
        <v>13832</v>
      </c>
      <c r="D319" s="27">
        <v>3</v>
      </c>
      <c r="E319" s="27">
        <f t="shared" si="16"/>
        <v>287</v>
      </c>
      <c r="F319" s="26">
        <f t="shared" si="15"/>
        <v>66.571428571428569</v>
      </c>
    </row>
    <row r="320" spans="1:6" x14ac:dyDescent="0.35">
      <c r="A320" s="28">
        <v>44218</v>
      </c>
      <c r="B320" s="27">
        <v>85</v>
      </c>
      <c r="C320" s="170">
        <f t="shared" si="14"/>
        <v>13917</v>
      </c>
      <c r="D320" s="27">
        <v>0</v>
      </c>
      <c r="E320" s="27">
        <f t="shared" si="16"/>
        <v>287</v>
      </c>
      <c r="F320" s="26">
        <f t="shared" si="15"/>
        <v>69.428571428571431</v>
      </c>
    </row>
    <row r="321" spans="1:6" x14ac:dyDescent="0.35">
      <c r="A321" s="28">
        <v>44219</v>
      </c>
      <c r="B321" s="27">
        <v>70</v>
      </c>
      <c r="C321" s="170">
        <f t="shared" si="14"/>
        <v>13987</v>
      </c>
      <c r="D321" s="27">
        <v>0</v>
      </c>
      <c r="E321" s="27">
        <f t="shared" si="16"/>
        <v>287</v>
      </c>
      <c r="F321" s="26">
        <f t="shared" si="15"/>
        <v>70.285714285714292</v>
      </c>
    </row>
    <row r="322" spans="1:6" x14ac:dyDescent="0.35">
      <c r="A322" s="28">
        <v>44220</v>
      </c>
      <c r="B322" s="27">
        <v>59</v>
      </c>
      <c r="C322" s="170">
        <f t="shared" si="14"/>
        <v>14046</v>
      </c>
      <c r="D322" s="27">
        <v>1</v>
      </c>
      <c r="E322" s="27">
        <f t="shared" si="16"/>
        <v>288</v>
      </c>
      <c r="F322" s="26">
        <f t="shared" si="15"/>
        <v>69.571428571428569</v>
      </c>
    </row>
    <row r="323" spans="1:6" x14ac:dyDescent="0.35">
      <c r="A323" s="28">
        <v>44221</v>
      </c>
      <c r="B323" s="27">
        <v>64</v>
      </c>
      <c r="C323" s="170">
        <f t="shared" si="14"/>
        <v>14110</v>
      </c>
      <c r="D323" s="27">
        <v>1</v>
      </c>
      <c r="E323" s="27">
        <f t="shared" si="16"/>
        <v>289</v>
      </c>
      <c r="F323" s="26">
        <f t="shared" si="15"/>
        <v>69.142857142857139</v>
      </c>
    </row>
    <row r="324" spans="1:6" x14ac:dyDescent="0.35">
      <c r="A324" s="28">
        <v>44222</v>
      </c>
      <c r="B324" s="27">
        <v>94</v>
      </c>
      <c r="C324" s="170">
        <f t="shared" si="14"/>
        <v>14204</v>
      </c>
      <c r="D324" s="27">
        <v>0</v>
      </c>
      <c r="E324" s="27">
        <f t="shared" si="16"/>
        <v>289</v>
      </c>
      <c r="F324" s="26">
        <f t="shared" si="15"/>
        <v>73.428571428571431</v>
      </c>
    </row>
    <row r="325" spans="1:6" x14ac:dyDescent="0.35">
      <c r="A325" s="28">
        <v>44223</v>
      </c>
      <c r="B325" s="27">
        <v>84</v>
      </c>
      <c r="C325" s="170">
        <f t="shared" si="14"/>
        <v>14288</v>
      </c>
      <c r="D325" s="27">
        <v>2</v>
      </c>
      <c r="E325" s="27">
        <f t="shared" si="16"/>
        <v>291</v>
      </c>
      <c r="F325" s="26">
        <f t="shared" si="15"/>
        <v>74.857142857142861</v>
      </c>
    </row>
    <row r="326" spans="1:6" x14ac:dyDescent="0.35">
      <c r="A326" s="28">
        <v>44224</v>
      </c>
      <c r="B326" s="27">
        <v>83</v>
      </c>
      <c r="C326" s="170">
        <f t="shared" si="14"/>
        <v>14371</v>
      </c>
      <c r="D326" s="27">
        <v>0</v>
      </c>
      <c r="E326" s="27">
        <f t="shared" si="16"/>
        <v>291</v>
      </c>
      <c r="F326" s="26">
        <f t="shared" si="15"/>
        <v>77</v>
      </c>
    </row>
    <row r="327" spans="1:6" x14ac:dyDescent="0.35">
      <c r="A327" s="28">
        <v>44225</v>
      </c>
      <c r="B327" s="27">
        <v>64</v>
      </c>
      <c r="C327" s="170">
        <f t="shared" si="14"/>
        <v>14435</v>
      </c>
      <c r="D327" s="27">
        <v>1</v>
      </c>
      <c r="E327" s="27">
        <f t="shared" si="16"/>
        <v>292</v>
      </c>
      <c r="F327" s="26">
        <f t="shared" si="15"/>
        <v>74</v>
      </c>
    </row>
    <row r="328" spans="1:6" x14ac:dyDescent="0.35">
      <c r="A328" s="28">
        <v>44226</v>
      </c>
      <c r="B328" s="27">
        <v>57</v>
      </c>
      <c r="C328" s="170">
        <f t="shared" si="14"/>
        <v>14492</v>
      </c>
      <c r="D328" s="27">
        <v>2</v>
      </c>
      <c r="E328" s="27">
        <f t="shared" si="16"/>
        <v>294</v>
      </c>
      <c r="F328" s="26">
        <f t="shared" si="15"/>
        <v>72.142857142857139</v>
      </c>
    </row>
    <row r="329" spans="1:6" x14ac:dyDescent="0.35">
      <c r="A329" s="28">
        <v>44227</v>
      </c>
      <c r="B329" s="27">
        <v>64</v>
      </c>
      <c r="C329" s="170">
        <f t="shared" si="14"/>
        <v>14556</v>
      </c>
      <c r="D329" s="27">
        <v>0</v>
      </c>
      <c r="E329" s="27">
        <f t="shared" si="16"/>
        <v>294</v>
      </c>
      <c r="F329" s="26">
        <f t="shared" si="15"/>
        <v>72.857142857142861</v>
      </c>
    </row>
    <row r="330" spans="1:6" x14ac:dyDescent="0.35">
      <c r="A330" s="28">
        <v>44228</v>
      </c>
      <c r="B330" s="27">
        <v>65</v>
      </c>
      <c r="C330" s="170">
        <f t="shared" si="14"/>
        <v>14621</v>
      </c>
      <c r="D330" s="27">
        <v>3</v>
      </c>
      <c r="E330" s="27">
        <f t="shared" si="16"/>
        <v>297</v>
      </c>
      <c r="F330" s="26">
        <f t="shared" si="15"/>
        <v>73</v>
      </c>
    </row>
    <row r="331" spans="1:6" x14ac:dyDescent="0.35">
      <c r="A331" s="28">
        <v>44229</v>
      </c>
      <c r="B331" s="27">
        <v>53</v>
      </c>
      <c r="C331" s="170">
        <f t="shared" ref="C331:C394" si="17">B331+C330</f>
        <v>14674</v>
      </c>
      <c r="D331" s="27">
        <v>1</v>
      </c>
      <c r="E331" s="27">
        <f t="shared" si="16"/>
        <v>298</v>
      </c>
      <c r="F331" s="26">
        <f t="shared" si="15"/>
        <v>67.142857142857139</v>
      </c>
    </row>
    <row r="332" spans="1:6" x14ac:dyDescent="0.35">
      <c r="A332" s="28">
        <v>44230</v>
      </c>
      <c r="B332" s="27">
        <v>60</v>
      </c>
      <c r="C332" s="170">
        <f t="shared" si="17"/>
        <v>14734</v>
      </c>
      <c r="D332" s="27">
        <v>0</v>
      </c>
      <c r="E332" s="27">
        <f t="shared" si="16"/>
        <v>298</v>
      </c>
      <c r="F332" s="26">
        <f t="shared" si="15"/>
        <v>63.714285714285715</v>
      </c>
    </row>
    <row r="333" spans="1:6" x14ac:dyDescent="0.35">
      <c r="A333" s="28">
        <v>44231</v>
      </c>
      <c r="B333" s="27">
        <v>61</v>
      </c>
      <c r="C333" s="170">
        <f t="shared" si="17"/>
        <v>14795</v>
      </c>
      <c r="D333" s="27">
        <v>3</v>
      </c>
      <c r="E333" s="27">
        <f t="shared" si="16"/>
        <v>301</v>
      </c>
      <c r="F333" s="26">
        <f t="shared" si="15"/>
        <v>60.571428571428569</v>
      </c>
    </row>
    <row r="334" spans="1:6" x14ac:dyDescent="0.35">
      <c r="A334" s="28">
        <v>44232</v>
      </c>
      <c r="B334" s="27">
        <v>70</v>
      </c>
      <c r="C334" s="170">
        <f t="shared" si="17"/>
        <v>14865</v>
      </c>
      <c r="D334" s="27">
        <v>2</v>
      </c>
      <c r="E334" s="27">
        <f t="shared" si="16"/>
        <v>303</v>
      </c>
      <c r="F334" s="26">
        <f t="shared" si="15"/>
        <v>61.428571428571431</v>
      </c>
    </row>
    <row r="335" spans="1:6" x14ac:dyDescent="0.35">
      <c r="A335" s="28">
        <v>44233</v>
      </c>
      <c r="B335" s="27">
        <v>48</v>
      </c>
      <c r="C335" s="170">
        <f t="shared" si="17"/>
        <v>14913</v>
      </c>
      <c r="D335" s="27">
        <v>0</v>
      </c>
      <c r="E335" s="27">
        <f t="shared" si="16"/>
        <v>303</v>
      </c>
      <c r="F335" s="26">
        <f t="shared" si="15"/>
        <v>60.142857142857146</v>
      </c>
    </row>
    <row r="336" spans="1:6" x14ac:dyDescent="0.35">
      <c r="A336" s="28">
        <v>44234</v>
      </c>
      <c r="B336" s="27">
        <v>41</v>
      </c>
      <c r="C336" s="170">
        <f t="shared" si="17"/>
        <v>14954</v>
      </c>
      <c r="D336" s="27">
        <v>2</v>
      </c>
      <c r="E336" s="27">
        <f t="shared" si="16"/>
        <v>305</v>
      </c>
      <c r="F336" s="26">
        <f t="shared" ref="F336:F397" si="18">AVERAGE(B330:B336)</f>
        <v>56.857142857142854</v>
      </c>
    </row>
    <row r="337" spans="1:6" x14ac:dyDescent="0.35">
      <c r="A337" s="28">
        <v>44235</v>
      </c>
      <c r="B337" s="27">
        <v>42</v>
      </c>
      <c r="C337" s="170">
        <f t="shared" si="17"/>
        <v>14996</v>
      </c>
      <c r="D337" s="27">
        <v>1</v>
      </c>
      <c r="E337" s="27">
        <f t="shared" si="16"/>
        <v>306</v>
      </c>
      <c r="F337" s="26">
        <f t="shared" si="18"/>
        <v>53.571428571428569</v>
      </c>
    </row>
    <row r="338" spans="1:6" x14ac:dyDescent="0.35">
      <c r="A338" s="28">
        <v>44236</v>
      </c>
      <c r="B338" s="27">
        <v>46</v>
      </c>
      <c r="C338" s="170">
        <f t="shared" si="17"/>
        <v>15042</v>
      </c>
      <c r="D338" s="27">
        <v>0</v>
      </c>
      <c r="E338" s="27">
        <f t="shared" si="16"/>
        <v>306</v>
      </c>
      <c r="F338" s="26">
        <f t="shared" si="18"/>
        <v>52.571428571428569</v>
      </c>
    </row>
    <row r="339" spans="1:6" x14ac:dyDescent="0.35">
      <c r="A339" s="28">
        <v>44237</v>
      </c>
      <c r="B339" s="27">
        <v>68</v>
      </c>
      <c r="C339" s="170">
        <f t="shared" si="17"/>
        <v>15110</v>
      </c>
      <c r="D339" s="27">
        <v>0</v>
      </c>
      <c r="E339" s="27">
        <f t="shared" si="16"/>
        <v>306</v>
      </c>
      <c r="F339" s="26">
        <f t="shared" si="18"/>
        <v>53.714285714285715</v>
      </c>
    </row>
    <row r="340" spans="1:6" x14ac:dyDescent="0.35">
      <c r="A340" s="28">
        <v>44238</v>
      </c>
      <c r="B340" s="27">
        <v>53</v>
      </c>
      <c r="C340" s="170">
        <f t="shared" si="17"/>
        <v>15163</v>
      </c>
      <c r="D340" s="27">
        <v>1</v>
      </c>
      <c r="E340" s="27">
        <f t="shared" si="16"/>
        <v>307</v>
      </c>
      <c r="F340" s="26">
        <f t="shared" si="18"/>
        <v>52.571428571428569</v>
      </c>
    </row>
    <row r="341" spans="1:6" x14ac:dyDescent="0.35">
      <c r="A341" s="28">
        <v>44239</v>
      </c>
      <c r="B341" s="27">
        <v>55</v>
      </c>
      <c r="C341" s="170">
        <f t="shared" si="17"/>
        <v>15218</v>
      </c>
      <c r="D341" s="27">
        <v>0</v>
      </c>
      <c r="E341" s="27">
        <f t="shared" si="16"/>
        <v>307</v>
      </c>
      <c r="F341" s="26">
        <f t="shared" si="18"/>
        <v>50.428571428571431</v>
      </c>
    </row>
    <row r="342" spans="1:6" x14ac:dyDescent="0.35">
      <c r="A342" s="28">
        <v>44240</v>
      </c>
      <c r="B342" s="27">
        <v>36</v>
      </c>
      <c r="C342" s="170">
        <f t="shared" si="17"/>
        <v>15254</v>
      </c>
      <c r="D342" s="27">
        <v>0</v>
      </c>
      <c r="E342" s="27">
        <f t="shared" si="16"/>
        <v>307</v>
      </c>
      <c r="F342" s="26">
        <f t="shared" si="18"/>
        <v>48.714285714285715</v>
      </c>
    </row>
    <row r="343" spans="1:6" x14ac:dyDescent="0.35">
      <c r="A343" s="28">
        <v>44241</v>
      </c>
      <c r="B343" s="27">
        <v>68</v>
      </c>
      <c r="C343" s="170">
        <f t="shared" si="17"/>
        <v>15322</v>
      </c>
      <c r="D343" s="27">
        <v>1</v>
      </c>
      <c r="E343" s="27">
        <f t="shared" si="16"/>
        <v>308</v>
      </c>
      <c r="F343" s="26">
        <f t="shared" si="18"/>
        <v>52.571428571428569</v>
      </c>
    </row>
    <row r="344" spans="1:6" x14ac:dyDescent="0.35">
      <c r="A344" s="28">
        <v>44242</v>
      </c>
      <c r="B344" s="27">
        <v>43</v>
      </c>
      <c r="C344" s="170">
        <f t="shared" si="17"/>
        <v>15365</v>
      </c>
      <c r="D344" s="27">
        <v>0</v>
      </c>
      <c r="E344" s="27">
        <f t="shared" si="16"/>
        <v>308</v>
      </c>
      <c r="F344" s="26">
        <f t="shared" si="18"/>
        <v>52.714285714285715</v>
      </c>
    </row>
    <row r="345" spans="1:6" x14ac:dyDescent="0.35">
      <c r="A345" s="28">
        <v>44243</v>
      </c>
      <c r="B345" s="27">
        <v>55</v>
      </c>
      <c r="C345" s="170">
        <f t="shared" si="17"/>
        <v>15420</v>
      </c>
      <c r="D345" s="27">
        <v>2</v>
      </c>
      <c r="E345" s="27">
        <f t="shared" si="16"/>
        <v>310</v>
      </c>
      <c r="F345" s="26">
        <f t="shared" si="18"/>
        <v>54</v>
      </c>
    </row>
    <row r="346" spans="1:6" x14ac:dyDescent="0.35">
      <c r="A346" s="28">
        <v>44244</v>
      </c>
      <c r="B346" s="27">
        <v>32</v>
      </c>
      <c r="C346" s="170">
        <f t="shared" si="17"/>
        <v>15452</v>
      </c>
      <c r="D346" s="27">
        <v>3</v>
      </c>
      <c r="E346" s="27">
        <f t="shared" si="16"/>
        <v>313</v>
      </c>
      <c r="F346" s="26">
        <f t="shared" si="18"/>
        <v>48.857142857142854</v>
      </c>
    </row>
    <row r="347" spans="1:6" x14ac:dyDescent="0.35">
      <c r="A347" s="28">
        <v>44245</v>
      </c>
      <c r="B347" s="27">
        <v>41</v>
      </c>
      <c r="C347" s="170">
        <f t="shared" si="17"/>
        <v>15493</v>
      </c>
      <c r="D347" s="27">
        <v>1</v>
      </c>
      <c r="E347" s="27">
        <f t="shared" si="16"/>
        <v>314</v>
      </c>
      <c r="F347" s="26">
        <f t="shared" si="18"/>
        <v>47.142857142857146</v>
      </c>
    </row>
    <row r="348" spans="1:6" x14ac:dyDescent="0.35">
      <c r="A348" s="28">
        <v>44246</v>
      </c>
      <c r="B348" s="27">
        <v>50</v>
      </c>
      <c r="C348" s="170">
        <f t="shared" si="17"/>
        <v>15543</v>
      </c>
      <c r="D348" s="27">
        <v>0</v>
      </c>
      <c r="E348" s="27">
        <f t="shared" si="16"/>
        <v>314</v>
      </c>
      <c r="F348" s="26">
        <f t="shared" si="18"/>
        <v>46.428571428571431</v>
      </c>
    </row>
    <row r="349" spans="1:6" x14ac:dyDescent="0.35">
      <c r="A349" s="28">
        <v>44247</v>
      </c>
      <c r="B349" s="27">
        <v>34</v>
      </c>
      <c r="C349" s="170">
        <f t="shared" si="17"/>
        <v>15577</v>
      </c>
      <c r="D349" s="27">
        <v>2</v>
      </c>
      <c r="E349" s="27">
        <f t="shared" si="16"/>
        <v>316</v>
      </c>
      <c r="F349" s="26">
        <f t="shared" si="18"/>
        <v>46.142857142857146</v>
      </c>
    </row>
    <row r="350" spans="1:6" x14ac:dyDescent="0.35">
      <c r="A350" s="28">
        <v>44248</v>
      </c>
      <c r="B350" s="27">
        <v>41</v>
      </c>
      <c r="C350" s="170">
        <f t="shared" si="17"/>
        <v>15618</v>
      </c>
      <c r="D350" s="27">
        <v>2</v>
      </c>
      <c r="E350" s="27">
        <f t="shared" si="16"/>
        <v>318</v>
      </c>
      <c r="F350" s="26">
        <f t="shared" si="18"/>
        <v>42.285714285714285</v>
      </c>
    </row>
    <row r="351" spans="1:6" x14ac:dyDescent="0.35">
      <c r="A351" s="28">
        <v>44249</v>
      </c>
      <c r="B351" s="27">
        <v>40</v>
      </c>
      <c r="C351" s="170">
        <f t="shared" si="17"/>
        <v>15658</v>
      </c>
      <c r="D351" s="27">
        <v>0</v>
      </c>
      <c r="E351" s="27">
        <f t="shared" si="16"/>
        <v>318</v>
      </c>
      <c r="F351" s="26">
        <f t="shared" si="18"/>
        <v>41.857142857142854</v>
      </c>
    </row>
    <row r="352" spans="1:6" x14ac:dyDescent="0.35">
      <c r="A352" s="28">
        <v>44250</v>
      </c>
      <c r="B352" s="27">
        <v>39</v>
      </c>
      <c r="C352" s="170">
        <f t="shared" si="17"/>
        <v>15697</v>
      </c>
      <c r="D352" s="27">
        <v>0</v>
      </c>
      <c r="E352" s="27">
        <f t="shared" si="16"/>
        <v>318</v>
      </c>
      <c r="F352" s="26">
        <f t="shared" si="18"/>
        <v>39.571428571428569</v>
      </c>
    </row>
    <row r="353" spans="1:6" x14ac:dyDescent="0.35">
      <c r="A353" s="28">
        <v>44251</v>
      </c>
      <c r="B353" s="27">
        <v>43</v>
      </c>
      <c r="C353" s="170">
        <f t="shared" si="17"/>
        <v>15740</v>
      </c>
      <c r="D353" s="27">
        <v>1</v>
      </c>
      <c r="E353" s="27">
        <f t="shared" si="16"/>
        <v>319</v>
      </c>
      <c r="F353" s="26">
        <f t="shared" si="18"/>
        <v>41.142857142857146</v>
      </c>
    </row>
    <row r="354" spans="1:6" x14ac:dyDescent="0.35">
      <c r="A354" s="28">
        <v>44252</v>
      </c>
      <c r="B354" s="27">
        <v>47</v>
      </c>
      <c r="C354" s="170">
        <f t="shared" si="17"/>
        <v>15787</v>
      </c>
      <c r="D354" s="27">
        <v>1</v>
      </c>
      <c r="E354" s="27">
        <f t="shared" si="16"/>
        <v>320</v>
      </c>
      <c r="F354" s="26">
        <f t="shared" si="18"/>
        <v>42</v>
      </c>
    </row>
    <row r="355" spans="1:6" x14ac:dyDescent="0.35">
      <c r="A355" s="28">
        <v>44253</v>
      </c>
      <c r="B355" s="27">
        <v>42</v>
      </c>
      <c r="C355" s="170">
        <f t="shared" si="17"/>
        <v>15829</v>
      </c>
      <c r="D355" s="27">
        <v>0</v>
      </c>
      <c r="E355" s="27">
        <f t="shared" si="16"/>
        <v>320</v>
      </c>
      <c r="F355" s="26">
        <f t="shared" si="18"/>
        <v>40.857142857142854</v>
      </c>
    </row>
    <row r="356" spans="1:6" x14ac:dyDescent="0.35">
      <c r="A356" s="28">
        <v>44254</v>
      </c>
      <c r="B356" s="27">
        <v>51</v>
      </c>
      <c r="C356" s="170">
        <f t="shared" si="17"/>
        <v>15880</v>
      </c>
      <c r="D356" s="27">
        <v>0</v>
      </c>
      <c r="E356" s="27">
        <f t="shared" si="16"/>
        <v>320</v>
      </c>
      <c r="F356" s="26">
        <f t="shared" si="18"/>
        <v>43.285714285714285</v>
      </c>
    </row>
    <row r="357" spans="1:6" x14ac:dyDescent="0.35">
      <c r="A357" s="28">
        <v>44255</v>
      </c>
      <c r="B357" s="27">
        <v>38</v>
      </c>
      <c r="C357" s="170">
        <f t="shared" si="17"/>
        <v>15918</v>
      </c>
      <c r="D357" s="27">
        <v>1</v>
      </c>
      <c r="E357" s="27">
        <f t="shared" si="16"/>
        <v>321</v>
      </c>
      <c r="F357" s="26">
        <f t="shared" si="18"/>
        <v>42.857142857142854</v>
      </c>
    </row>
    <row r="358" spans="1:6" x14ac:dyDescent="0.35">
      <c r="A358" s="28">
        <v>44256</v>
      </c>
      <c r="B358" s="27">
        <v>48</v>
      </c>
      <c r="C358" s="170">
        <f t="shared" si="17"/>
        <v>15966</v>
      </c>
      <c r="D358" s="27">
        <v>5</v>
      </c>
      <c r="E358" s="27">
        <f t="shared" si="16"/>
        <v>326</v>
      </c>
      <c r="F358" s="26">
        <f t="shared" si="18"/>
        <v>44</v>
      </c>
    </row>
    <row r="359" spans="1:6" x14ac:dyDescent="0.35">
      <c r="A359" s="28">
        <v>44257</v>
      </c>
      <c r="B359" s="27">
        <v>30</v>
      </c>
      <c r="C359" s="170">
        <f t="shared" si="17"/>
        <v>15996</v>
      </c>
      <c r="D359" s="27">
        <v>1</v>
      </c>
      <c r="E359" s="27">
        <f t="shared" si="16"/>
        <v>327</v>
      </c>
      <c r="F359" s="26">
        <f t="shared" si="18"/>
        <v>42.714285714285715</v>
      </c>
    </row>
    <row r="360" spans="1:6" x14ac:dyDescent="0.35">
      <c r="A360" s="28">
        <v>44258</v>
      </c>
      <c r="B360" s="27">
        <v>30</v>
      </c>
      <c r="C360" s="170">
        <f t="shared" si="17"/>
        <v>16026</v>
      </c>
      <c r="D360" s="27">
        <v>0</v>
      </c>
      <c r="E360" s="27">
        <f t="shared" si="16"/>
        <v>327</v>
      </c>
      <c r="F360" s="26">
        <f t="shared" si="18"/>
        <v>40.857142857142854</v>
      </c>
    </row>
    <row r="361" spans="1:6" x14ac:dyDescent="0.35">
      <c r="A361" s="28">
        <v>44259</v>
      </c>
      <c r="B361" s="27">
        <v>51</v>
      </c>
      <c r="C361" s="170">
        <f t="shared" si="17"/>
        <v>16077</v>
      </c>
      <c r="D361" s="27">
        <v>0</v>
      </c>
      <c r="E361" s="27">
        <f t="shared" si="16"/>
        <v>327</v>
      </c>
      <c r="F361" s="26">
        <f t="shared" si="18"/>
        <v>41.428571428571431</v>
      </c>
    </row>
    <row r="362" spans="1:6" x14ac:dyDescent="0.35">
      <c r="A362" s="28">
        <v>44260</v>
      </c>
      <c r="B362" s="27">
        <v>35</v>
      </c>
      <c r="C362" s="170">
        <f t="shared" si="17"/>
        <v>16112</v>
      </c>
      <c r="D362" s="27">
        <v>2</v>
      </c>
      <c r="E362" s="27">
        <f t="shared" si="16"/>
        <v>329</v>
      </c>
      <c r="F362" s="26">
        <f t="shared" si="18"/>
        <v>40.428571428571431</v>
      </c>
    </row>
    <row r="363" spans="1:6" x14ac:dyDescent="0.35">
      <c r="A363" s="28">
        <v>44261</v>
      </c>
      <c r="B363" s="27">
        <v>33</v>
      </c>
      <c r="C363" s="170">
        <f t="shared" si="17"/>
        <v>16145</v>
      </c>
      <c r="D363" s="27">
        <v>0</v>
      </c>
      <c r="E363" s="27">
        <f t="shared" si="16"/>
        <v>329</v>
      </c>
      <c r="F363" s="26">
        <f t="shared" si="18"/>
        <v>37.857142857142854</v>
      </c>
    </row>
    <row r="364" spans="1:6" x14ac:dyDescent="0.35">
      <c r="A364" s="28">
        <v>44262</v>
      </c>
      <c r="B364" s="27">
        <v>25</v>
      </c>
      <c r="C364" s="170">
        <f t="shared" si="17"/>
        <v>16170</v>
      </c>
      <c r="D364" s="27">
        <v>1</v>
      </c>
      <c r="E364" s="27">
        <f t="shared" ref="E364:E397" si="19">D364+E363</f>
        <v>330</v>
      </c>
      <c r="F364" s="26">
        <f t="shared" si="18"/>
        <v>36</v>
      </c>
    </row>
    <row r="365" spans="1:6" x14ac:dyDescent="0.35">
      <c r="A365" s="28">
        <v>44263</v>
      </c>
      <c r="B365" s="27">
        <v>38</v>
      </c>
      <c r="C365" s="170">
        <f t="shared" si="17"/>
        <v>16208</v>
      </c>
      <c r="D365" s="27">
        <v>1</v>
      </c>
      <c r="E365" s="27">
        <f t="shared" si="19"/>
        <v>331</v>
      </c>
      <c r="F365" s="26">
        <f t="shared" si="18"/>
        <v>34.571428571428569</v>
      </c>
    </row>
    <row r="366" spans="1:6" x14ac:dyDescent="0.35">
      <c r="A366" s="28">
        <v>44264</v>
      </c>
      <c r="B366" s="27">
        <v>34</v>
      </c>
      <c r="C366" s="170">
        <f t="shared" si="17"/>
        <v>16242</v>
      </c>
      <c r="D366" s="27">
        <v>0</v>
      </c>
      <c r="E366" s="27">
        <f t="shared" si="19"/>
        <v>331</v>
      </c>
      <c r="F366" s="26">
        <f t="shared" si="18"/>
        <v>35.142857142857146</v>
      </c>
    </row>
    <row r="367" spans="1:6" x14ac:dyDescent="0.35">
      <c r="A367" s="28">
        <v>44265</v>
      </c>
      <c r="B367" s="27">
        <v>37</v>
      </c>
      <c r="C367" s="170">
        <f t="shared" si="17"/>
        <v>16279</v>
      </c>
      <c r="D367" s="27">
        <v>0</v>
      </c>
      <c r="E367" s="27">
        <f t="shared" si="19"/>
        <v>331</v>
      </c>
      <c r="F367" s="26">
        <f t="shared" si="18"/>
        <v>36.142857142857146</v>
      </c>
    </row>
    <row r="368" spans="1:6" x14ac:dyDescent="0.35">
      <c r="A368" s="28">
        <v>44266</v>
      </c>
      <c r="B368" s="27">
        <v>27</v>
      </c>
      <c r="C368" s="170">
        <f t="shared" si="17"/>
        <v>16306</v>
      </c>
      <c r="D368" s="27">
        <v>0</v>
      </c>
      <c r="E368" s="27">
        <f t="shared" si="19"/>
        <v>331</v>
      </c>
      <c r="F368" s="26">
        <f t="shared" si="18"/>
        <v>32.714285714285715</v>
      </c>
    </row>
    <row r="369" spans="1:6" x14ac:dyDescent="0.35">
      <c r="A369" s="28">
        <v>44267</v>
      </c>
      <c r="B369" s="27">
        <v>35</v>
      </c>
      <c r="C369" s="170">
        <f t="shared" si="17"/>
        <v>16341</v>
      </c>
      <c r="D369" s="27">
        <v>1</v>
      </c>
      <c r="E369" s="27">
        <f t="shared" si="19"/>
        <v>332</v>
      </c>
      <c r="F369" s="26">
        <f t="shared" si="18"/>
        <v>32.714285714285715</v>
      </c>
    </row>
    <row r="370" spans="1:6" x14ac:dyDescent="0.35">
      <c r="A370" s="28">
        <v>44268</v>
      </c>
      <c r="B370" s="27">
        <v>32</v>
      </c>
      <c r="C370" s="170">
        <f t="shared" si="17"/>
        <v>16373</v>
      </c>
      <c r="D370" s="27">
        <v>0</v>
      </c>
      <c r="E370" s="27">
        <f t="shared" si="19"/>
        <v>332</v>
      </c>
      <c r="F370" s="26">
        <f t="shared" si="18"/>
        <v>32.571428571428569</v>
      </c>
    </row>
    <row r="371" spans="1:6" x14ac:dyDescent="0.35">
      <c r="A371" s="28">
        <v>44269</v>
      </c>
      <c r="B371" s="27">
        <v>32</v>
      </c>
      <c r="C371" s="170">
        <f t="shared" si="17"/>
        <v>16405</v>
      </c>
      <c r="D371" s="27">
        <v>0</v>
      </c>
      <c r="E371" s="27">
        <f t="shared" si="19"/>
        <v>332</v>
      </c>
      <c r="F371" s="26">
        <f t="shared" si="18"/>
        <v>33.571428571428569</v>
      </c>
    </row>
    <row r="372" spans="1:6" x14ac:dyDescent="0.35">
      <c r="A372" s="28">
        <v>44270</v>
      </c>
      <c r="B372" s="27">
        <v>24</v>
      </c>
      <c r="C372" s="170">
        <f t="shared" si="17"/>
        <v>16429</v>
      </c>
      <c r="D372" s="27">
        <v>0</v>
      </c>
      <c r="E372" s="27">
        <f t="shared" si="19"/>
        <v>332</v>
      </c>
      <c r="F372" s="26">
        <f t="shared" si="18"/>
        <v>31.571428571428573</v>
      </c>
    </row>
    <row r="373" spans="1:6" x14ac:dyDescent="0.35">
      <c r="A373" s="28">
        <v>44271</v>
      </c>
      <c r="B373" s="27">
        <v>21</v>
      </c>
      <c r="C373" s="170">
        <f t="shared" si="17"/>
        <v>16450</v>
      </c>
      <c r="D373" s="27">
        <v>0</v>
      </c>
      <c r="E373" s="27">
        <f t="shared" si="19"/>
        <v>332</v>
      </c>
      <c r="F373" s="26">
        <f t="shared" si="18"/>
        <v>29.714285714285715</v>
      </c>
    </row>
    <row r="374" spans="1:6" x14ac:dyDescent="0.35">
      <c r="A374" s="28">
        <v>44272</v>
      </c>
      <c r="B374" s="27">
        <v>43</v>
      </c>
      <c r="C374" s="170">
        <f t="shared" si="17"/>
        <v>16493</v>
      </c>
      <c r="D374" s="27">
        <v>0</v>
      </c>
      <c r="E374" s="27">
        <f t="shared" si="19"/>
        <v>332</v>
      </c>
      <c r="F374" s="26">
        <f t="shared" si="18"/>
        <v>30.571428571428573</v>
      </c>
    </row>
    <row r="375" spans="1:6" x14ac:dyDescent="0.35">
      <c r="A375" s="28">
        <v>44273</v>
      </c>
      <c r="B375" s="27">
        <v>34</v>
      </c>
      <c r="C375" s="170">
        <f t="shared" si="17"/>
        <v>16527</v>
      </c>
      <c r="D375" s="27">
        <v>1</v>
      </c>
      <c r="E375" s="27">
        <f t="shared" si="19"/>
        <v>333</v>
      </c>
      <c r="F375" s="26">
        <f t="shared" si="18"/>
        <v>31.571428571428573</v>
      </c>
    </row>
    <row r="376" spans="1:6" x14ac:dyDescent="0.35">
      <c r="A376" s="28">
        <v>44274</v>
      </c>
      <c r="B376" s="27">
        <v>38</v>
      </c>
      <c r="C376" s="170">
        <f t="shared" si="17"/>
        <v>16565</v>
      </c>
      <c r="D376" s="27">
        <v>1</v>
      </c>
      <c r="E376" s="27">
        <f t="shared" si="19"/>
        <v>334</v>
      </c>
      <c r="F376" s="26">
        <f t="shared" si="18"/>
        <v>32</v>
      </c>
    </row>
    <row r="377" spans="1:6" x14ac:dyDescent="0.35">
      <c r="A377" s="28">
        <v>44275</v>
      </c>
      <c r="B377" s="27">
        <v>30</v>
      </c>
      <c r="C377" s="170">
        <f t="shared" si="17"/>
        <v>16595</v>
      </c>
      <c r="D377" s="27">
        <v>2</v>
      </c>
      <c r="E377" s="27">
        <f t="shared" si="19"/>
        <v>336</v>
      </c>
      <c r="F377" s="26">
        <f t="shared" si="18"/>
        <v>31.714285714285715</v>
      </c>
    </row>
    <row r="378" spans="1:6" x14ac:dyDescent="0.35">
      <c r="A378" s="28">
        <v>44276</v>
      </c>
      <c r="B378" s="27">
        <v>28</v>
      </c>
      <c r="C378" s="170">
        <f t="shared" si="17"/>
        <v>16623</v>
      </c>
      <c r="D378" s="27">
        <v>1</v>
      </c>
      <c r="E378" s="27">
        <f t="shared" si="19"/>
        <v>337</v>
      </c>
      <c r="F378" s="26">
        <f t="shared" si="18"/>
        <v>31.142857142857142</v>
      </c>
    </row>
    <row r="379" spans="1:6" x14ac:dyDescent="0.35">
      <c r="A379" s="28">
        <v>44277</v>
      </c>
      <c r="B379" s="27">
        <v>38</v>
      </c>
      <c r="C379" s="170">
        <f t="shared" si="17"/>
        <v>16661</v>
      </c>
      <c r="D379" s="27">
        <v>0</v>
      </c>
      <c r="E379" s="27">
        <f t="shared" si="19"/>
        <v>337</v>
      </c>
      <c r="F379" s="26">
        <f t="shared" si="18"/>
        <v>33.142857142857146</v>
      </c>
    </row>
    <row r="380" spans="1:6" x14ac:dyDescent="0.35">
      <c r="A380" s="28">
        <v>44278</v>
      </c>
      <c r="B380" s="27">
        <v>26</v>
      </c>
      <c r="C380" s="170">
        <f t="shared" si="17"/>
        <v>16687</v>
      </c>
      <c r="D380" s="27">
        <v>1</v>
      </c>
      <c r="E380" s="27">
        <f t="shared" si="19"/>
        <v>338</v>
      </c>
      <c r="F380" s="26">
        <f t="shared" si="18"/>
        <v>33.857142857142854</v>
      </c>
    </row>
    <row r="381" spans="1:6" x14ac:dyDescent="0.35">
      <c r="A381" s="28">
        <v>44279</v>
      </c>
      <c r="B381" s="27">
        <v>41</v>
      </c>
      <c r="C381" s="170">
        <f t="shared" si="17"/>
        <v>16728</v>
      </c>
      <c r="D381" s="27">
        <v>0</v>
      </c>
      <c r="E381" s="27">
        <f t="shared" si="19"/>
        <v>338</v>
      </c>
      <c r="F381" s="26">
        <f t="shared" si="18"/>
        <v>33.571428571428569</v>
      </c>
    </row>
    <row r="382" spans="1:6" x14ac:dyDescent="0.35">
      <c r="A382" s="28">
        <v>44280</v>
      </c>
      <c r="B382" s="27">
        <v>32</v>
      </c>
      <c r="C382" s="170">
        <f t="shared" si="17"/>
        <v>16760</v>
      </c>
      <c r="D382" s="27">
        <v>0</v>
      </c>
      <c r="E382" s="27">
        <f t="shared" si="19"/>
        <v>338</v>
      </c>
      <c r="F382" s="26">
        <f t="shared" si="18"/>
        <v>33.285714285714285</v>
      </c>
    </row>
    <row r="383" spans="1:6" x14ac:dyDescent="0.35">
      <c r="A383" s="28">
        <v>44281</v>
      </c>
      <c r="B383" s="27">
        <v>27</v>
      </c>
      <c r="C383" s="170">
        <f t="shared" si="17"/>
        <v>16787</v>
      </c>
      <c r="D383" s="27">
        <v>0</v>
      </c>
      <c r="E383" s="27">
        <f t="shared" si="19"/>
        <v>338</v>
      </c>
      <c r="F383" s="26">
        <f t="shared" si="18"/>
        <v>31.714285714285715</v>
      </c>
    </row>
    <row r="384" spans="1:6" x14ac:dyDescent="0.35">
      <c r="A384" s="28">
        <v>44282</v>
      </c>
      <c r="B384" s="27">
        <v>27</v>
      </c>
      <c r="C384" s="170">
        <f t="shared" si="17"/>
        <v>16814</v>
      </c>
      <c r="D384" s="27">
        <v>0</v>
      </c>
      <c r="E384" s="27">
        <f t="shared" si="19"/>
        <v>338</v>
      </c>
      <c r="F384" s="26">
        <f t="shared" si="18"/>
        <v>31.285714285714285</v>
      </c>
    </row>
    <row r="385" spans="1:6" x14ac:dyDescent="0.35">
      <c r="A385" s="28">
        <v>44283</v>
      </c>
      <c r="B385" s="27">
        <v>22</v>
      </c>
      <c r="C385" s="170">
        <f t="shared" si="17"/>
        <v>16836</v>
      </c>
      <c r="D385" s="27">
        <v>0</v>
      </c>
      <c r="E385" s="27">
        <f t="shared" si="19"/>
        <v>338</v>
      </c>
      <c r="F385" s="26">
        <f t="shared" si="18"/>
        <v>30.428571428571427</v>
      </c>
    </row>
    <row r="386" spans="1:6" x14ac:dyDescent="0.35">
      <c r="A386" s="28">
        <v>44284</v>
      </c>
      <c r="B386" s="27">
        <v>25</v>
      </c>
      <c r="C386" s="170">
        <f t="shared" si="17"/>
        <v>16861</v>
      </c>
      <c r="D386" s="27">
        <v>1</v>
      </c>
      <c r="E386" s="27">
        <f t="shared" si="19"/>
        <v>339</v>
      </c>
      <c r="F386" s="26">
        <f t="shared" si="18"/>
        <v>28.571428571428573</v>
      </c>
    </row>
    <row r="387" spans="1:6" x14ac:dyDescent="0.35">
      <c r="A387" s="28">
        <v>44285</v>
      </c>
      <c r="B387" s="27">
        <v>37</v>
      </c>
      <c r="C387" s="170">
        <f t="shared" si="17"/>
        <v>16898</v>
      </c>
      <c r="D387" s="27">
        <v>0</v>
      </c>
      <c r="E387" s="27">
        <f t="shared" si="19"/>
        <v>339</v>
      </c>
      <c r="F387" s="26">
        <f t="shared" si="18"/>
        <v>30.142857142857142</v>
      </c>
    </row>
    <row r="388" spans="1:6" x14ac:dyDescent="0.35">
      <c r="A388" s="28">
        <v>44286</v>
      </c>
      <c r="B388" s="27">
        <v>28</v>
      </c>
      <c r="C388" s="170">
        <f t="shared" si="17"/>
        <v>16926</v>
      </c>
      <c r="D388" s="27">
        <v>1</v>
      </c>
      <c r="E388" s="27">
        <f t="shared" si="19"/>
        <v>340</v>
      </c>
      <c r="F388" s="26">
        <f t="shared" si="18"/>
        <v>28.285714285714285</v>
      </c>
    </row>
    <row r="389" spans="1:6" x14ac:dyDescent="0.35">
      <c r="A389" s="28">
        <v>44287</v>
      </c>
      <c r="B389" s="27">
        <v>29</v>
      </c>
      <c r="C389" s="170">
        <f t="shared" si="17"/>
        <v>16955</v>
      </c>
      <c r="D389" s="27">
        <v>1</v>
      </c>
      <c r="E389" s="27">
        <f t="shared" si="19"/>
        <v>341</v>
      </c>
      <c r="F389" s="26">
        <f t="shared" si="18"/>
        <v>27.857142857142858</v>
      </c>
    </row>
    <row r="390" spans="1:6" x14ac:dyDescent="0.35">
      <c r="A390" s="28">
        <v>44288</v>
      </c>
      <c r="B390" s="27">
        <v>28</v>
      </c>
      <c r="C390" s="170">
        <f t="shared" si="17"/>
        <v>16983</v>
      </c>
      <c r="D390" s="27">
        <v>0</v>
      </c>
      <c r="E390" s="27">
        <f t="shared" si="19"/>
        <v>341</v>
      </c>
      <c r="F390" s="26">
        <f t="shared" si="18"/>
        <v>28</v>
      </c>
    </row>
    <row r="391" spans="1:6" x14ac:dyDescent="0.35">
      <c r="A391" s="28">
        <v>44289</v>
      </c>
      <c r="B391" s="27">
        <v>12</v>
      </c>
      <c r="C391" s="170">
        <f t="shared" si="17"/>
        <v>16995</v>
      </c>
      <c r="D391" s="27">
        <v>2</v>
      </c>
      <c r="E391" s="27">
        <f t="shared" si="19"/>
        <v>343</v>
      </c>
      <c r="F391" s="26">
        <f t="shared" si="18"/>
        <v>25.857142857142858</v>
      </c>
    </row>
    <row r="392" spans="1:6" x14ac:dyDescent="0.35">
      <c r="A392" s="28">
        <v>44290</v>
      </c>
      <c r="B392" s="27">
        <v>16</v>
      </c>
      <c r="C392" s="170">
        <f t="shared" si="17"/>
        <v>17011</v>
      </c>
      <c r="D392" s="27">
        <v>0</v>
      </c>
      <c r="E392" s="27">
        <f t="shared" si="19"/>
        <v>343</v>
      </c>
      <c r="F392" s="26">
        <f t="shared" si="18"/>
        <v>25</v>
      </c>
    </row>
    <row r="393" spans="1:6" x14ac:dyDescent="0.35">
      <c r="A393" s="115">
        <v>44291</v>
      </c>
      <c r="B393" s="27">
        <v>10</v>
      </c>
      <c r="C393" s="170">
        <f t="shared" si="17"/>
        <v>17021</v>
      </c>
      <c r="D393" s="27">
        <v>1</v>
      </c>
      <c r="E393" s="114">
        <f t="shared" si="19"/>
        <v>344</v>
      </c>
      <c r="F393" s="81">
        <f t="shared" si="18"/>
        <v>22.857142857142858</v>
      </c>
    </row>
    <row r="394" spans="1:6" x14ac:dyDescent="0.35">
      <c r="A394" s="28">
        <v>44292</v>
      </c>
      <c r="B394" s="27">
        <v>11</v>
      </c>
      <c r="C394" s="170">
        <f t="shared" si="17"/>
        <v>17032</v>
      </c>
      <c r="D394" s="27">
        <v>2</v>
      </c>
      <c r="E394" s="114">
        <f t="shared" si="19"/>
        <v>346</v>
      </c>
      <c r="F394" s="81">
        <f t="shared" si="18"/>
        <v>19.142857142857142</v>
      </c>
    </row>
    <row r="395" spans="1:6" x14ac:dyDescent="0.35">
      <c r="A395" s="115">
        <v>44293</v>
      </c>
      <c r="B395" s="27">
        <v>6</v>
      </c>
      <c r="C395" s="170">
        <f t="shared" ref="C395:C455" si="20">B395+C394</f>
        <v>17038</v>
      </c>
      <c r="D395" s="27">
        <v>0</v>
      </c>
      <c r="E395" s="114">
        <f t="shared" si="19"/>
        <v>346</v>
      </c>
      <c r="F395" s="81">
        <f t="shared" si="18"/>
        <v>16</v>
      </c>
    </row>
    <row r="396" spans="1:6" x14ac:dyDescent="0.35">
      <c r="A396" s="28">
        <v>44294</v>
      </c>
      <c r="B396" s="27">
        <v>7</v>
      </c>
      <c r="C396" s="170">
        <f t="shared" si="20"/>
        <v>17045</v>
      </c>
      <c r="D396" s="27">
        <v>0</v>
      </c>
      <c r="E396" s="114">
        <f t="shared" si="19"/>
        <v>346</v>
      </c>
      <c r="F396" s="81">
        <f t="shared" si="18"/>
        <v>12.857142857142858</v>
      </c>
    </row>
    <row r="397" spans="1:6" x14ac:dyDescent="0.35">
      <c r="A397" s="28">
        <v>44295</v>
      </c>
      <c r="B397" s="27">
        <v>18</v>
      </c>
      <c r="C397" s="170">
        <f t="shared" si="20"/>
        <v>17063</v>
      </c>
      <c r="D397" s="27">
        <v>0</v>
      </c>
      <c r="E397" s="114">
        <f t="shared" si="19"/>
        <v>346</v>
      </c>
      <c r="F397" s="81">
        <f t="shared" si="18"/>
        <v>11.428571428571429</v>
      </c>
    </row>
    <row r="398" spans="1:6" x14ac:dyDescent="0.35">
      <c r="A398" s="115">
        <v>44296</v>
      </c>
      <c r="B398" s="27">
        <v>14</v>
      </c>
      <c r="C398" s="170">
        <f t="shared" si="20"/>
        <v>17077</v>
      </c>
      <c r="D398" s="114">
        <v>0</v>
      </c>
      <c r="E398" s="114">
        <f t="shared" ref="E398" si="21">D398+E397</f>
        <v>346</v>
      </c>
      <c r="F398" s="81">
        <f t="shared" ref="F398" si="22">AVERAGE(B392:B398)</f>
        <v>11.714285714285714</v>
      </c>
    </row>
    <row r="399" spans="1:6" x14ac:dyDescent="0.35">
      <c r="A399" s="115">
        <v>44297</v>
      </c>
      <c r="B399" s="27">
        <v>7</v>
      </c>
      <c r="C399" s="170">
        <f t="shared" si="20"/>
        <v>17084</v>
      </c>
      <c r="D399" s="114">
        <v>0</v>
      </c>
      <c r="E399" s="114">
        <f t="shared" ref="E399" si="23">D399+E398</f>
        <v>346</v>
      </c>
      <c r="F399" s="81">
        <f t="shared" ref="F399" si="24">AVERAGE(B393:B399)</f>
        <v>10.428571428571429</v>
      </c>
    </row>
    <row r="400" spans="1:6" x14ac:dyDescent="0.35">
      <c r="A400" s="115">
        <v>44298</v>
      </c>
      <c r="B400" s="27">
        <v>11</v>
      </c>
      <c r="C400" s="170">
        <f t="shared" si="20"/>
        <v>17095</v>
      </c>
      <c r="D400" s="114">
        <v>0</v>
      </c>
      <c r="E400" s="114">
        <f t="shared" ref="E400:E401" si="25">D400+E399</f>
        <v>346</v>
      </c>
      <c r="F400" s="81">
        <f t="shared" ref="F400:F401" si="26">AVERAGE(B394:B400)</f>
        <v>10.571428571428571</v>
      </c>
    </row>
    <row r="401" spans="1:6" x14ac:dyDescent="0.35">
      <c r="A401" s="28">
        <v>44299</v>
      </c>
      <c r="B401" s="27">
        <v>10</v>
      </c>
      <c r="C401" s="170">
        <f t="shared" si="20"/>
        <v>17105</v>
      </c>
      <c r="D401" s="27">
        <v>0</v>
      </c>
      <c r="E401" s="114">
        <f t="shared" si="25"/>
        <v>346</v>
      </c>
      <c r="F401" s="81">
        <f t="shared" si="26"/>
        <v>10.428571428571429</v>
      </c>
    </row>
    <row r="402" spans="1:6" x14ac:dyDescent="0.35">
      <c r="A402" s="115">
        <v>44300</v>
      </c>
      <c r="B402" s="27">
        <v>9</v>
      </c>
      <c r="C402" s="170">
        <f t="shared" si="20"/>
        <v>17114</v>
      </c>
      <c r="D402" s="114">
        <v>1</v>
      </c>
      <c r="E402" s="114">
        <f t="shared" ref="E402:E403" si="27">D402+E401</f>
        <v>347</v>
      </c>
      <c r="F402" s="81">
        <f t="shared" ref="F402:F403" si="28">AVERAGE(B396:B402)</f>
        <v>10.857142857142858</v>
      </c>
    </row>
    <row r="403" spans="1:6" x14ac:dyDescent="0.35">
      <c r="A403" s="115">
        <v>44301</v>
      </c>
      <c r="B403" s="27">
        <v>12</v>
      </c>
      <c r="C403" s="170">
        <f t="shared" si="20"/>
        <v>17126</v>
      </c>
      <c r="D403" s="114">
        <v>1</v>
      </c>
      <c r="E403" s="114">
        <f t="shared" si="27"/>
        <v>348</v>
      </c>
      <c r="F403" s="81">
        <f t="shared" si="28"/>
        <v>11.571428571428571</v>
      </c>
    </row>
    <row r="404" spans="1:6" x14ac:dyDescent="0.35">
      <c r="A404" s="115">
        <v>44302</v>
      </c>
      <c r="B404" s="27">
        <v>10</v>
      </c>
      <c r="C404" s="170">
        <f t="shared" si="20"/>
        <v>17136</v>
      </c>
      <c r="D404" s="114">
        <v>0</v>
      </c>
      <c r="E404" s="114">
        <f t="shared" ref="E404" si="29">D404+E403</f>
        <v>348</v>
      </c>
      <c r="F404" s="81">
        <f t="shared" ref="F404" si="30">AVERAGE(B398:B404)</f>
        <v>10.428571428571429</v>
      </c>
    </row>
    <row r="405" spans="1:6" x14ac:dyDescent="0.35">
      <c r="A405" s="115">
        <v>44303</v>
      </c>
      <c r="B405" s="27">
        <v>12</v>
      </c>
      <c r="C405" s="170">
        <f t="shared" si="20"/>
        <v>17148</v>
      </c>
      <c r="D405" s="114">
        <v>1</v>
      </c>
      <c r="E405" s="114">
        <f t="shared" ref="E405" si="31">D405+E404</f>
        <v>349</v>
      </c>
      <c r="F405" s="81">
        <f t="shared" ref="F405:F406" si="32">AVERAGE(B399:B405)</f>
        <v>10.142857142857142</v>
      </c>
    </row>
    <row r="406" spans="1:6" x14ac:dyDescent="0.35">
      <c r="A406" s="115">
        <v>44304</v>
      </c>
      <c r="B406" s="27">
        <v>9</v>
      </c>
      <c r="C406" s="170">
        <f t="shared" si="20"/>
        <v>17157</v>
      </c>
      <c r="D406" s="114">
        <v>0</v>
      </c>
      <c r="E406" s="114">
        <f t="shared" ref="E406" si="33">D406+E405</f>
        <v>349</v>
      </c>
      <c r="F406" s="81">
        <f t="shared" si="32"/>
        <v>10.428571428571429</v>
      </c>
    </row>
    <row r="407" spans="1:6" x14ac:dyDescent="0.35">
      <c r="A407" s="115">
        <v>44305</v>
      </c>
      <c r="B407" s="27">
        <v>14</v>
      </c>
      <c r="C407" s="170">
        <f t="shared" si="20"/>
        <v>17171</v>
      </c>
      <c r="D407" s="114">
        <v>0</v>
      </c>
      <c r="E407" s="114">
        <f t="shared" ref="E407" si="34">D407+E406</f>
        <v>349</v>
      </c>
      <c r="F407" s="81">
        <f t="shared" ref="F407" si="35">AVERAGE(B401:B407)</f>
        <v>10.857142857142858</v>
      </c>
    </row>
    <row r="408" spans="1:6" x14ac:dyDescent="0.35">
      <c r="A408" s="115">
        <v>44306</v>
      </c>
      <c r="B408" s="27">
        <v>9</v>
      </c>
      <c r="C408" s="170">
        <f t="shared" si="20"/>
        <v>17180</v>
      </c>
      <c r="D408" s="114">
        <v>1</v>
      </c>
      <c r="E408" s="114">
        <f t="shared" ref="E408" si="36">D408+E407</f>
        <v>350</v>
      </c>
      <c r="F408" s="81">
        <f t="shared" ref="F408" si="37">AVERAGE(B402:B408)</f>
        <v>10.714285714285714</v>
      </c>
    </row>
    <row r="409" spans="1:6" x14ac:dyDescent="0.35">
      <c r="A409" s="115">
        <v>44307</v>
      </c>
      <c r="B409" s="27">
        <v>13</v>
      </c>
      <c r="C409" s="170">
        <f t="shared" si="20"/>
        <v>17193</v>
      </c>
      <c r="D409" s="114">
        <v>0</v>
      </c>
      <c r="E409" s="114">
        <f t="shared" ref="E409" si="38">D409+E408</f>
        <v>350</v>
      </c>
      <c r="F409" s="81">
        <f t="shared" ref="F409" si="39">AVERAGE(B403:B409)</f>
        <v>11.285714285714286</v>
      </c>
    </row>
    <row r="410" spans="1:6" x14ac:dyDescent="0.35">
      <c r="A410" s="115">
        <v>44308</v>
      </c>
      <c r="B410" s="27">
        <v>10</v>
      </c>
      <c r="C410" s="170">
        <f t="shared" si="20"/>
        <v>17203</v>
      </c>
      <c r="D410" s="114">
        <v>0</v>
      </c>
      <c r="E410" s="114">
        <f t="shared" ref="E410:E411" si="40">D410+E409</f>
        <v>350</v>
      </c>
      <c r="F410" s="81">
        <f t="shared" ref="F410:F411" si="41">AVERAGE(B404:B410)</f>
        <v>11</v>
      </c>
    </row>
    <row r="411" spans="1:6" x14ac:dyDescent="0.35">
      <c r="A411" s="115">
        <v>44309</v>
      </c>
      <c r="B411" s="27">
        <v>7</v>
      </c>
      <c r="C411" s="170">
        <f t="shared" si="20"/>
        <v>17210</v>
      </c>
      <c r="D411" s="114">
        <v>0</v>
      </c>
      <c r="E411" s="114">
        <f t="shared" si="40"/>
        <v>350</v>
      </c>
      <c r="F411" s="81">
        <f t="shared" si="41"/>
        <v>10.571428571428571</v>
      </c>
    </row>
    <row r="412" spans="1:6" x14ac:dyDescent="0.35">
      <c r="A412" s="115">
        <v>44310</v>
      </c>
      <c r="B412" s="114">
        <v>10</v>
      </c>
      <c r="C412" s="170">
        <f t="shared" si="20"/>
        <v>17220</v>
      </c>
      <c r="D412" s="114">
        <v>0</v>
      </c>
      <c r="E412" s="114">
        <f t="shared" ref="E412" si="42">D412+E411</f>
        <v>350</v>
      </c>
      <c r="F412" s="81">
        <f t="shared" ref="F412" si="43">AVERAGE(B406:B412)</f>
        <v>10.285714285714286</v>
      </c>
    </row>
    <row r="413" spans="1:6" x14ac:dyDescent="0.35">
      <c r="A413" s="115">
        <v>44311</v>
      </c>
      <c r="B413" s="27">
        <v>7</v>
      </c>
      <c r="C413" s="170">
        <f t="shared" si="20"/>
        <v>17227</v>
      </c>
      <c r="D413" s="114">
        <v>0</v>
      </c>
      <c r="E413" s="114">
        <f t="shared" ref="E413" si="44">D413+E412</f>
        <v>350</v>
      </c>
      <c r="F413" s="81">
        <f t="shared" ref="F413" si="45">AVERAGE(B407:B413)</f>
        <v>10</v>
      </c>
    </row>
    <row r="414" spans="1:6" x14ac:dyDescent="0.35">
      <c r="A414" s="115">
        <v>44312</v>
      </c>
      <c r="B414" s="27">
        <v>16</v>
      </c>
      <c r="C414" s="170">
        <f t="shared" si="20"/>
        <v>17243</v>
      </c>
      <c r="D414" s="114">
        <v>0</v>
      </c>
      <c r="E414" s="114">
        <f t="shared" ref="E414" si="46">D414+E413</f>
        <v>350</v>
      </c>
      <c r="F414" s="81">
        <f t="shared" ref="F414" si="47">AVERAGE(B408:B414)</f>
        <v>10.285714285714286</v>
      </c>
    </row>
    <row r="415" spans="1:6" x14ac:dyDescent="0.35">
      <c r="A415" s="115">
        <v>44313</v>
      </c>
      <c r="B415" s="114">
        <v>13</v>
      </c>
      <c r="C415" s="170">
        <f t="shared" si="20"/>
        <v>17256</v>
      </c>
      <c r="D415" s="114">
        <v>0</v>
      </c>
      <c r="E415" s="114">
        <f t="shared" ref="E415:E417" si="48">D415+E414</f>
        <v>350</v>
      </c>
      <c r="F415" s="81">
        <f t="shared" ref="F415:F417" si="49">AVERAGE(B409:B415)</f>
        <v>10.857142857142858</v>
      </c>
    </row>
    <row r="416" spans="1:6" x14ac:dyDescent="0.35">
      <c r="A416" s="115">
        <v>44314</v>
      </c>
      <c r="B416" s="27">
        <v>12</v>
      </c>
      <c r="C416" s="170">
        <f t="shared" si="20"/>
        <v>17268</v>
      </c>
      <c r="D416" s="27">
        <v>1</v>
      </c>
      <c r="E416" s="114">
        <f t="shared" si="48"/>
        <v>351</v>
      </c>
      <c r="F416" s="81">
        <f t="shared" si="49"/>
        <v>10.714285714285714</v>
      </c>
    </row>
    <row r="417" spans="1:6" x14ac:dyDescent="0.35">
      <c r="A417" s="28">
        <v>44315</v>
      </c>
      <c r="B417" s="27">
        <v>16</v>
      </c>
      <c r="C417" s="170">
        <f t="shared" si="20"/>
        <v>17284</v>
      </c>
      <c r="D417" s="27">
        <v>1</v>
      </c>
      <c r="E417" s="114">
        <f t="shared" si="48"/>
        <v>352</v>
      </c>
      <c r="F417" s="81">
        <f t="shared" si="49"/>
        <v>11.571428571428571</v>
      </c>
    </row>
    <row r="418" spans="1:6" x14ac:dyDescent="0.35">
      <c r="A418" s="115">
        <v>44316</v>
      </c>
      <c r="B418" s="114">
        <v>9</v>
      </c>
      <c r="C418" s="170">
        <f t="shared" si="20"/>
        <v>17293</v>
      </c>
      <c r="D418" s="114">
        <v>0</v>
      </c>
      <c r="E418" s="114">
        <f t="shared" ref="E418:E421" si="50">D418+E417</f>
        <v>352</v>
      </c>
      <c r="F418" s="81">
        <f t="shared" ref="F418:F421" si="51">AVERAGE(B412:B418)</f>
        <v>11.857142857142858</v>
      </c>
    </row>
    <row r="419" spans="1:6" x14ac:dyDescent="0.35">
      <c r="A419" s="115">
        <v>44317</v>
      </c>
      <c r="B419" s="27">
        <v>6</v>
      </c>
      <c r="C419" s="170">
        <f t="shared" si="20"/>
        <v>17299</v>
      </c>
      <c r="D419" s="27">
        <v>1</v>
      </c>
      <c r="E419" s="114">
        <f t="shared" si="50"/>
        <v>353</v>
      </c>
      <c r="F419" s="81">
        <f t="shared" si="51"/>
        <v>11.285714285714286</v>
      </c>
    </row>
    <row r="420" spans="1:6" x14ac:dyDescent="0.35">
      <c r="A420" s="115">
        <v>44318</v>
      </c>
      <c r="B420" s="27">
        <v>9</v>
      </c>
      <c r="C420" s="170">
        <f t="shared" si="20"/>
        <v>17308</v>
      </c>
      <c r="D420" s="114">
        <v>0</v>
      </c>
      <c r="E420" s="114">
        <f t="shared" si="50"/>
        <v>353</v>
      </c>
      <c r="F420" s="81">
        <f t="shared" si="51"/>
        <v>11.571428571428571</v>
      </c>
    </row>
    <row r="421" spans="1:6" x14ac:dyDescent="0.35">
      <c r="A421" s="115">
        <v>44319</v>
      </c>
      <c r="B421" s="27">
        <v>9</v>
      </c>
      <c r="C421" s="170">
        <f t="shared" si="20"/>
        <v>17317</v>
      </c>
      <c r="D421" s="114">
        <v>0</v>
      </c>
      <c r="E421" s="114">
        <f t="shared" si="50"/>
        <v>353</v>
      </c>
      <c r="F421" s="81">
        <f t="shared" si="51"/>
        <v>10.571428571428571</v>
      </c>
    </row>
    <row r="422" spans="1:6" x14ac:dyDescent="0.35">
      <c r="A422" s="115">
        <v>44320</v>
      </c>
      <c r="B422" s="114">
        <v>7</v>
      </c>
      <c r="C422" s="170">
        <f t="shared" si="20"/>
        <v>17324</v>
      </c>
      <c r="D422" s="114">
        <v>1</v>
      </c>
      <c r="E422" s="114">
        <f t="shared" ref="E422:E429" si="52">D422+E421</f>
        <v>354</v>
      </c>
      <c r="F422" s="81">
        <f t="shared" ref="F422:F423" si="53">AVERAGE(B416:B422)</f>
        <v>9.7142857142857135</v>
      </c>
    </row>
    <row r="423" spans="1:6" x14ac:dyDescent="0.35">
      <c r="A423" s="115">
        <v>44321</v>
      </c>
      <c r="B423" s="27">
        <v>6</v>
      </c>
      <c r="C423" s="170">
        <f t="shared" si="20"/>
        <v>17330</v>
      </c>
      <c r="D423" s="114">
        <v>0</v>
      </c>
      <c r="E423" s="114">
        <f t="shared" si="52"/>
        <v>354</v>
      </c>
      <c r="F423" s="81">
        <f t="shared" si="53"/>
        <v>8.8571428571428577</v>
      </c>
    </row>
    <row r="424" spans="1:6" x14ac:dyDescent="0.35">
      <c r="A424" s="115">
        <v>44322</v>
      </c>
      <c r="B424" s="27">
        <v>14</v>
      </c>
      <c r="C424" s="170">
        <f t="shared" si="20"/>
        <v>17344</v>
      </c>
      <c r="D424" s="114">
        <v>0</v>
      </c>
      <c r="E424" s="114">
        <f t="shared" si="52"/>
        <v>354</v>
      </c>
      <c r="F424" s="81">
        <f>AVERAGE(B418:B424)</f>
        <v>8.5714285714285712</v>
      </c>
    </row>
    <row r="425" spans="1:6" x14ac:dyDescent="0.35">
      <c r="A425" s="115">
        <v>44323</v>
      </c>
      <c r="B425" s="27">
        <v>12</v>
      </c>
      <c r="C425" s="170">
        <f t="shared" si="20"/>
        <v>17356</v>
      </c>
      <c r="D425" s="151">
        <v>1</v>
      </c>
      <c r="E425" s="151">
        <f t="shared" si="52"/>
        <v>355</v>
      </c>
      <c r="F425" s="81">
        <f>AVERAGE(B419:B425)</f>
        <v>9</v>
      </c>
    </row>
    <row r="426" spans="1:6" x14ac:dyDescent="0.35">
      <c r="A426" s="115">
        <v>44324</v>
      </c>
      <c r="B426" s="27">
        <v>5</v>
      </c>
      <c r="C426" s="170">
        <f t="shared" si="20"/>
        <v>17361</v>
      </c>
      <c r="D426" s="27">
        <v>2</v>
      </c>
      <c r="E426" s="151">
        <f t="shared" si="52"/>
        <v>357</v>
      </c>
      <c r="F426" s="81">
        <f>AVERAGE(B420:B426)</f>
        <v>8.8571428571428577</v>
      </c>
    </row>
    <row r="427" spans="1:6" x14ac:dyDescent="0.35">
      <c r="A427" s="115">
        <v>44325</v>
      </c>
      <c r="B427" s="27">
        <v>9</v>
      </c>
      <c r="C427" s="170">
        <f t="shared" si="20"/>
        <v>17370</v>
      </c>
      <c r="D427" s="27">
        <v>1</v>
      </c>
      <c r="E427" s="151">
        <f t="shared" si="52"/>
        <v>358</v>
      </c>
      <c r="F427" s="81">
        <f t="shared" ref="F427:F429" si="54">AVERAGE(B421:B427)</f>
        <v>8.8571428571428577</v>
      </c>
    </row>
    <row r="428" spans="1:6" x14ac:dyDescent="0.35">
      <c r="A428" s="115">
        <v>44326</v>
      </c>
      <c r="B428" s="27">
        <v>6</v>
      </c>
      <c r="C428" s="170">
        <f t="shared" si="20"/>
        <v>17376</v>
      </c>
      <c r="D428" s="27">
        <v>0</v>
      </c>
      <c r="E428" s="151">
        <f t="shared" si="52"/>
        <v>358</v>
      </c>
      <c r="F428" s="81">
        <f t="shared" si="54"/>
        <v>8.4285714285714288</v>
      </c>
    </row>
    <row r="429" spans="1:6" x14ac:dyDescent="0.35">
      <c r="A429" s="115">
        <v>44327</v>
      </c>
      <c r="B429" s="27">
        <v>6</v>
      </c>
      <c r="C429" s="170">
        <f t="shared" si="20"/>
        <v>17382</v>
      </c>
      <c r="D429" s="27">
        <v>1</v>
      </c>
      <c r="E429" s="151">
        <f t="shared" si="52"/>
        <v>359</v>
      </c>
      <c r="F429" s="81">
        <f t="shared" si="54"/>
        <v>8.2857142857142865</v>
      </c>
    </row>
    <row r="430" spans="1:6" x14ac:dyDescent="0.35">
      <c r="A430" s="115">
        <v>44328</v>
      </c>
      <c r="B430" s="151">
        <v>16</v>
      </c>
      <c r="C430" s="170">
        <f t="shared" si="20"/>
        <v>17398</v>
      </c>
      <c r="D430" s="151">
        <v>0</v>
      </c>
      <c r="E430" s="151">
        <f t="shared" ref="E430:E434" si="55">D430+E429</f>
        <v>359</v>
      </c>
      <c r="F430" s="81">
        <f t="shared" ref="F430:F431" si="56">AVERAGE(B424:B430)</f>
        <v>9.7142857142857135</v>
      </c>
    </row>
    <row r="431" spans="1:6" x14ac:dyDescent="0.35">
      <c r="A431" s="115">
        <v>44329</v>
      </c>
      <c r="B431" s="27">
        <v>6</v>
      </c>
      <c r="C431" s="170">
        <f t="shared" si="20"/>
        <v>17404</v>
      </c>
      <c r="D431" s="27">
        <v>0</v>
      </c>
      <c r="E431" s="151">
        <f t="shared" si="55"/>
        <v>359</v>
      </c>
      <c r="F431" s="81">
        <f t="shared" si="56"/>
        <v>8.5714285714285712</v>
      </c>
    </row>
    <row r="432" spans="1:6" x14ac:dyDescent="0.35">
      <c r="A432" s="115">
        <v>44330</v>
      </c>
      <c r="B432" s="27">
        <v>10</v>
      </c>
      <c r="C432" s="170">
        <f t="shared" si="20"/>
        <v>17414</v>
      </c>
      <c r="D432" s="27">
        <v>1</v>
      </c>
      <c r="E432" s="151">
        <f t="shared" si="55"/>
        <v>360</v>
      </c>
      <c r="F432" s="81">
        <f t="shared" ref="F432:F440" si="57">AVERAGE(B426:B432)</f>
        <v>8.2857142857142865</v>
      </c>
    </row>
    <row r="433" spans="1:6" x14ac:dyDescent="0.35">
      <c r="A433" s="115">
        <v>44331</v>
      </c>
      <c r="B433" s="27">
        <v>11</v>
      </c>
      <c r="C433" s="170">
        <f t="shared" si="20"/>
        <v>17425</v>
      </c>
      <c r="D433" s="27">
        <v>0</v>
      </c>
      <c r="E433" s="159">
        <f t="shared" si="55"/>
        <v>360</v>
      </c>
      <c r="F433" s="81">
        <f t="shared" si="57"/>
        <v>9.1428571428571423</v>
      </c>
    </row>
    <row r="434" spans="1:6" x14ac:dyDescent="0.35">
      <c r="A434" s="115">
        <v>44332</v>
      </c>
      <c r="B434" s="27">
        <v>10</v>
      </c>
      <c r="C434" s="170">
        <f t="shared" si="20"/>
        <v>17435</v>
      </c>
      <c r="D434" s="27">
        <v>1</v>
      </c>
      <c r="E434" s="159">
        <f t="shared" si="55"/>
        <v>361</v>
      </c>
      <c r="F434" s="81">
        <f t="shared" si="57"/>
        <v>9.2857142857142865</v>
      </c>
    </row>
    <row r="435" spans="1:6" x14ac:dyDescent="0.35">
      <c r="A435" s="28">
        <v>44333</v>
      </c>
      <c r="B435" s="159">
        <v>8</v>
      </c>
      <c r="C435" s="170">
        <f t="shared" si="20"/>
        <v>17443</v>
      </c>
      <c r="D435" s="159">
        <v>0</v>
      </c>
      <c r="E435" s="159">
        <f t="shared" ref="E435" si="58">D435+E434</f>
        <v>361</v>
      </c>
      <c r="F435" s="81">
        <f t="shared" si="57"/>
        <v>9.5714285714285712</v>
      </c>
    </row>
    <row r="436" spans="1:6" x14ac:dyDescent="0.35">
      <c r="A436" s="28">
        <v>44334</v>
      </c>
      <c r="B436" s="159">
        <v>7</v>
      </c>
      <c r="C436" s="170">
        <f t="shared" si="20"/>
        <v>17450</v>
      </c>
      <c r="D436" s="159">
        <v>0</v>
      </c>
      <c r="E436" s="159">
        <f t="shared" ref="E436" si="59">D436+E435</f>
        <v>361</v>
      </c>
      <c r="F436" s="81">
        <f t="shared" si="57"/>
        <v>9.7142857142857135</v>
      </c>
    </row>
    <row r="437" spans="1:6" x14ac:dyDescent="0.35">
      <c r="A437" s="115">
        <v>44335</v>
      </c>
      <c r="B437" s="159">
        <v>10</v>
      </c>
      <c r="C437" s="170">
        <f t="shared" si="20"/>
        <v>17460</v>
      </c>
      <c r="D437" s="159">
        <v>0</v>
      </c>
      <c r="E437" s="159">
        <f t="shared" ref="E437:E483" si="60">D437+E436</f>
        <v>361</v>
      </c>
      <c r="F437" s="81">
        <f t="shared" si="57"/>
        <v>8.8571428571428577</v>
      </c>
    </row>
    <row r="438" spans="1:6" x14ac:dyDescent="0.35">
      <c r="A438" s="115">
        <v>44336</v>
      </c>
      <c r="B438" s="27">
        <v>3</v>
      </c>
      <c r="C438" s="170">
        <f t="shared" si="20"/>
        <v>17463</v>
      </c>
      <c r="D438" s="27">
        <v>0</v>
      </c>
      <c r="E438" s="170">
        <f t="shared" si="60"/>
        <v>361</v>
      </c>
      <c r="F438" s="81">
        <f t="shared" si="57"/>
        <v>8.4285714285714288</v>
      </c>
    </row>
    <row r="439" spans="1:6" x14ac:dyDescent="0.35">
      <c r="A439" s="115">
        <v>44337</v>
      </c>
      <c r="B439" s="27">
        <v>8</v>
      </c>
      <c r="C439" s="170">
        <f t="shared" si="20"/>
        <v>17471</v>
      </c>
      <c r="D439" s="169">
        <v>0</v>
      </c>
      <c r="E439" s="170">
        <f t="shared" si="60"/>
        <v>361</v>
      </c>
      <c r="F439" s="81">
        <f t="shared" si="57"/>
        <v>8.1428571428571423</v>
      </c>
    </row>
    <row r="440" spans="1:6" x14ac:dyDescent="0.35">
      <c r="A440" s="115">
        <v>44338</v>
      </c>
      <c r="B440" s="27">
        <v>11</v>
      </c>
      <c r="C440" s="170">
        <f t="shared" si="20"/>
        <v>17482</v>
      </c>
      <c r="D440" s="27">
        <v>0</v>
      </c>
      <c r="E440" s="170">
        <f t="shared" si="60"/>
        <v>361</v>
      </c>
      <c r="F440" s="81">
        <f t="shared" si="57"/>
        <v>8.1428571428571423</v>
      </c>
    </row>
    <row r="441" spans="1:6" x14ac:dyDescent="0.35">
      <c r="A441" s="115">
        <v>44339</v>
      </c>
      <c r="B441" s="27">
        <v>4</v>
      </c>
      <c r="C441" s="170">
        <f t="shared" si="20"/>
        <v>17486</v>
      </c>
      <c r="D441" s="27">
        <v>0</v>
      </c>
      <c r="E441" s="170">
        <f t="shared" si="60"/>
        <v>361</v>
      </c>
      <c r="F441" s="81">
        <f>AVERAGE(B435:B441)</f>
        <v>7.2857142857142856</v>
      </c>
    </row>
    <row r="442" spans="1:6" x14ac:dyDescent="0.35">
      <c r="A442" s="115">
        <v>44340</v>
      </c>
      <c r="B442" s="170">
        <v>5</v>
      </c>
      <c r="C442" s="170">
        <f t="shared" si="20"/>
        <v>17491</v>
      </c>
      <c r="D442" s="170">
        <v>0</v>
      </c>
      <c r="E442" s="170">
        <f t="shared" si="60"/>
        <v>361</v>
      </c>
      <c r="F442" s="81">
        <f t="shared" ref="F442" si="61">AVERAGE(B436:B442)</f>
        <v>6.8571428571428568</v>
      </c>
    </row>
    <row r="443" spans="1:6" x14ac:dyDescent="0.35">
      <c r="A443" s="115">
        <v>44341</v>
      </c>
      <c r="B443" s="170">
        <v>9</v>
      </c>
      <c r="C443" s="170">
        <f t="shared" si="20"/>
        <v>17500</v>
      </c>
      <c r="D443" s="170">
        <v>0</v>
      </c>
      <c r="E443" s="170">
        <f t="shared" si="60"/>
        <v>361</v>
      </c>
      <c r="F443" s="81">
        <f t="shared" ref="F443:F444" si="62">AVERAGE(B437:B443)</f>
        <v>7.1428571428571432</v>
      </c>
    </row>
    <row r="444" spans="1:6" x14ac:dyDescent="0.35">
      <c r="A444" s="115">
        <v>44342</v>
      </c>
      <c r="B444" s="27">
        <v>7</v>
      </c>
      <c r="C444" s="170">
        <f t="shared" si="20"/>
        <v>17507</v>
      </c>
      <c r="D444" s="27">
        <v>0</v>
      </c>
      <c r="E444" s="170">
        <f t="shared" si="60"/>
        <v>361</v>
      </c>
      <c r="F444" s="81">
        <f t="shared" si="62"/>
        <v>6.7142857142857144</v>
      </c>
    </row>
    <row r="445" spans="1:6" x14ac:dyDescent="0.35">
      <c r="A445" s="115">
        <v>44343</v>
      </c>
      <c r="B445" s="170">
        <v>6</v>
      </c>
      <c r="C445" s="170">
        <f t="shared" si="20"/>
        <v>17513</v>
      </c>
      <c r="D445" s="170">
        <v>0</v>
      </c>
      <c r="E445" s="170">
        <f t="shared" si="60"/>
        <v>361</v>
      </c>
      <c r="F445" s="81">
        <f t="shared" ref="F445:F446" si="63">AVERAGE(B439:B445)</f>
        <v>7.1428571428571432</v>
      </c>
    </row>
    <row r="446" spans="1:6" x14ac:dyDescent="0.35">
      <c r="A446" s="115">
        <v>44344</v>
      </c>
      <c r="B446" s="27">
        <v>4</v>
      </c>
      <c r="C446" s="170">
        <f t="shared" si="20"/>
        <v>17517</v>
      </c>
      <c r="D446" s="27">
        <v>0</v>
      </c>
      <c r="E446" s="170">
        <f t="shared" si="60"/>
        <v>361</v>
      </c>
      <c r="F446" s="81">
        <f t="shared" si="63"/>
        <v>6.5714285714285712</v>
      </c>
    </row>
    <row r="447" spans="1:6" x14ac:dyDescent="0.35">
      <c r="A447" s="115">
        <v>44345</v>
      </c>
      <c r="B447" s="27">
        <v>3</v>
      </c>
      <c r="C447" s="170">
        <f t="shared" si="20"/>
        <v>17520</v>
      </c>
      <c r="D447" s="27">
        <v>0</v>
      </c>
      <c r="E447" s="170">
        <f t="shared" si="60"/>
        <v>361</v>
      </c>
      <c r="F447" s="81">
        <f>AVERAGE(B441:B447)</f>
        <v>5.4285714285714288</v>
      </c>
    </row>
    <row r="448" spans="1:6" x14ac:dyDescent="0.35">
      <c r="A448" s="115">
        <v>44346</v>
      </c>
      <c r="B448" s="170">
        <v>2</v>
      </c>
      <c r="C448" s="170">
        <f t="shared" si="20"/>
        <v>17522</v>
      </c>
      <c r="D448" s="170">
        <v>0</v>
      </c>
      <c r="E448" s="170">
        <f t="shared" si="60"/>
        <v>361</v>
      </c>
      <c r="F448" s="81">
        <f t="shared" ref="F448:F462" si="64">AVERAGE(B442:B448)</f>
        <v>5.1428571428571432</v>
      </c>
    </row>
    <row r="449" spans="1:6" x14ac:dyDescent="0.35">
      <c r="A449" s="115">
        <v>44347</v>
      </c>
      <c r="B449" s="170">
        <v>4</v>
      </c>
      <c r="C449" s="170">
        <f t="shared" si="20"/>
        <v>17526</v>
      </c>
      <c r="D449" s="27">
        <v>0</v>
      </c>
      <c r="E449" s="170">
        <f t="shared" si="60"/>
        <v>361</v>
      </c>
      <c r="F449" s="81">
        <f t="shared" si="64"/>
        <v>5</v>
      </c>
    </row>
    <row r="450" spans="1:6" x14ac:dyDescent="0.35">
      <c r="A450" s="115">
        <v>44348</v>
      </c>
      <c r="B450" s="27">
        <v>9</v>
      </c>
      <c r="C450" s="170">
        <f t="shared" si="20"/>
        <v>17535</v>
      </c>
      <c r="D450" s="170">
        <v>0</v>
      </c>
      <c r="E450" s="170">
        <f t="shared" si="60"/>
        <v>361</v>
      </c>
      <c r="F450" s="81">
        <f t="shared" si="64"/>
        <v>5</v>
      </c>
    </row>
    <row r="451" spans="1:6" x14ac:dyDescent="0.35">
      <c r="A451" s="115">
        <v>44349</v>
      </c>
      <c r="B451" s="170">
        <v>6</v>
      </c>
      <c r="C451" s="170">
        <f t="shared" si="20"/>
        <v>17541</v>
      </c>
      <c r="D451" s="27">
        <v>0</v>
      </c>
      <c r="E451" s="170">
        <f t="shared" si="60"/>
        <v>361</v>
      </c>
      <c r="F451" s="81">
        <f t="shared" si="64"/>
        <v>4.8571428571428568</v>
      </c>
    </row>
    <row r="452" spans="1:6" x14ac:dyDescent="0.35">
      <c r="A452" s="115">
        <v>44350</v>
      </c>
      <c r="B452" s="27">
        <v>4</v>
      </c>
      <c r="C452" s="170">
        <f t="shared" si="20"/>
        <v>17545</v>
      </c>
      <c r="D452" s="27">
        <v>0</v>
      </c>
      <c r="E452" s="170">
        <f t="shared" si="60"/>
        <v>361</v>
      </c>
      <c r="F452" s="81">
        <f t="shared" si="64"/>
        <v>4.5714285714285712</v>
      </c>
    </row>
    <row r="453" spans="1:6" x14ac:dyDescent="0.35">
      <c r="A453" s="115">
        <v>44351</v>
      </c>
      <c r="B453" s="27">
        <v>4</v>
      </c>
      <c r="C453" s="170">
        <f t="shared" si="20"/>
        <v>17549</v>
      </c>
      <c r="D453" s="170">
        <v>0</v>
      </c>
      <c r="E453" s="170">
        <f t="shared" si="60"/>
        <v>361</v>
      </c>
      <c r="F453" s="81">
        <f t="shared" si="64"/>
        <v>4.5714285714285712</v>
      </c>
    </row>
    <row r="454" spans="1:6" x14ac:dyDescent="0.35">
      <c r="A454" s="115">
        <v>44352</v>
      </c>
      <c r="B454" s="27">
        <v>4</v>
      </c>
      <c r="C454" s="170">
        <f t="shared" si="20"/>
        <v>17553</v>
      </c>
      <c r="D454" s="27">
        <v>1</v>
      </c>
      <c r="E454" s="170">
        <f t="shared" si="60"/>
        <v>362</v>
      </c>
      <c r="F454" s="81">
        <f t="shared" si="64"/>
        <v>4.7142857142857144</v>
      </c>
    </row>
    <row r="455" spans="1:6" x14ac:dyDescent="0.35">
      <c r="A455" s="115">
        <v>44353</v>
      </c>
      <c r="B455" s="27">
        <v>8</v>
      </c>
      <c r="C455" s="170">
        <f t="shared" si="20"/>
        <v>17561</v>
      </c>
      <c r="D455" s="27">
        <v>0</v>
      </c>
      <c r="E455" s="170">
        <f t="shared" si="60"/>
        <v>362</v>
      </c>
      <c r="F455" s="81">
        <f t="shared" si="64"/>
        <v>5.5714285714285712</v>
      </c>
    </row>
    <row r="456" spans="1:6" x14ac:dyDescent="0.35">
      <c r="A456" s="115">
        <v>44354</v>
      </c>
      <c r="B456" s="170">
        <v>2</v>
      </c>
      <c r="C456" s="170">
        <f t="shared" ref="C456:C458" si="65">B456+C455</f>
        <v>17563</v>
      </c>
      <c r="D456" s="170">
        <v>0</v>
      </c>
      <c r="E456" s="170">
        <f t="shared" si="60"/>
        <v>362</v>
      </c>
      <c r="F456" s="81">
        <f t="shared" si="64"/>
        <v>5.2857142857142856</v>
      </c>
    </row>
    <row r="457" spans="1:6" x14ac:dyDescent="0.35">
      <c r="A457" s="115">
        <v>44355</v>
      </c>
      <c r="B457" s="27">
        <v>7</v>
      </c>
      <c r="C457" s="170">
        <f t="shared" si="65"/>
        <v>17570</v>
      </c>
      <c r="D457" s="27">
        <v>0</v>
      </c>
      <c r="E457" s="170">
        <f t="shared" si="60"/>
        <v>362</v>
      </c>
      <c r="F457" s="81">
        <f t="shared" si="64"/>
        <v>5</v>
      </c>
    </row>
    <row r="458" spans="1:6" x14ac:dyDescent="0.35">
      <c r="A458" s="115">
        <v>44356</v>
      </c>
      <c r="B458" s="27">
        <v>4</v>
      </c>
      <c r="C458" s="170">
        <f t="shared" si="65"/>
        <v>17574</v>
      </c>
      <c r="D458" s="27">
        <v>0</v>
      </c>
      <c r="E458" s="170">
        <f t="shared" si="60"/>
        <v>362</v>
      </c>
      <c r="F458" s="81">
        <f t="shared" si="64"/>
        <v>4.7142857142857144</v>
      </c>
    </row>
    <row r="459" spans="1:6" s="170" customFormat="1" x14ac:dyDescent="0.35">
      <c r="A459" s="115">
        <v>44357</v>
      </c>
      <c r="B459" s="170">
        <v>2</v>
      </c>
      <c r="C459" s="170">
        <f t="shared" ref="C459:C462" si="66">B459+C458</f>
        <v>17576</v>
      </c>
      <c r="D459" s="170">
        <v>0</v>
      </c>
      <c r="E459" s="170">
        <f t="shared" si="60"/>
        <v>362</v>
      </c>
      <c r="F459" s="81">
        <f t="shared" si="64"/>
        <v>4.4285714285714288</v>
      </c>
    </row>
    <row r="460" spans="1:6" x14ac:dyDescent="0.35">
      <c r="A460" s="115">
        <v>44358</v>
      </c>
      <c r="B460" s="27">
        <v>3</v>
      </c>
      <c r="C460" s="170">
        <f t="shared" si="66"/>
        <v>17579</v>
      </c>
      <c r="D460" s="27">
        <v>0</v>
      </c>
      <c r="E460" s="170">
        <f t="shared" si="60"/>
        <v>362</v>
      </c>
      <c r="F460" s="81">
        <f t="shared" si="64"/>
        <v>4.2857142857142856</v>
      </c>
    </row>
    <row r="461" spans="1:6" x14ac:dyDescent="0.35">
      <c r="A461" s="115">
        <v>44359</v>
      </c>
      <c r="B461" s="27">
        <v>6</v>
      </c>
      <c r="C461" s="170">
        <f t="shared" si="66"/>
        <v>17585</v>
      </c>
      <c r="D461" s="170">
        <v>0</v>
      </c>
      <c r="E461" s="170">
        <f t="shared" si="60"/>
        <v>362</v>
      </c>
      <c r="F461" s="81">
        <f t="shared" si="64"/>
        <v>4.5714285714285712</v>
      </c>
    </row>
    <row r="462" spans="1:6" x14ac:dyDescent="0.35">
      <c r="A462" s="115">
        <v>44360</v>
      </c>
      <c r="B462" s="27">
        <v>3</v>
      </c>
      <c r="C462" s="170">
        <f t="shared" si="66"/>
        <v>17588</v>
      </c>
      <c r="D462" s="170">
        <v>0</v>
      </c>
      <c r="E462" s="170">
        <f t="shared" si="60"/>
        <v>362</v>
      </c>
      <c r="F462" s="81">
        <f t="shared" si="64"/>
        <v>3.8571428571428572</v>
      </c>
    </row>
    <row r="463" spans="1:6" x14ac:dyDescent="0.35">
      <c r="A463" s="115">
        <v>44361</v>
      </c>
      <c r="B463" s="170">
        <v>1</v>
      </c>
      <c r="C463" s="170">
        <f t="shared" ref="C463:C466" si="67">B463+C462</f>
        <v>17589</v>
      </c>
      <c r="D463" s="170">
        <v>1</v>
      </c>
      <c r="E463" s="177">
        <f t="shared" si="60"/>
        <v>363</v>
      </c>
      <c r="F463" s="81">
        <f t="shared" ref="F463:F466" si="68">AVERAGE(B457:B463)</f>
        <v>3.7142857142857144</v>
      </c>
    </row>
    <row r="464" spans="1:6" x14ac:dyDescent="0.35">
      <c r="A464" s="115">
        <v>44362</v>
      </c>
      <c r="B464" s="27">
        <v>5</v>
      </c>
      <c r="C464" s="170">
        <f t="shared" si="67"/>
        <v>17594</v>
      </c>
      <c r="D464" s="27">
        <v>0</v>
      </c>
      <c r="E464" s="177">
        <f t="shared" si="60"/>
        <v>363</v>
      </c>
      <c r="F464" s="81">
        <f t="shared" si="68"/>
        <v>3.4285714285714284</v>
      </c>
    </row>
    <row r="465" spans="1:6" x14ac:dyDescent="0.35">
      <c r="A465" s="115">
        <v>44363</v>
      </c>
      <c r="B465" s="27">
        <v>3</v>
      </c>
      <c r="C465" s="170">
        <f t="shared" si="67"/>
        <v>17597</v>
      </c>
      <c r="D465" s="27">
        <v>0</v>
      </c>
      <c r="E465" s="177">
        <f t="shared" si="60"/>
        <v>363</v>
      </c>
      <c r="F465" s="81">
        <f t="shared" si="68"/>
        <v>3.2857142857142856</v>
      </c>
    </row>
    <row r="466" spans="1:6" x14ac:dyDescent="0.35">
      <c r="A466" s="115">
        <v>44364</v>
      </c>
      <c r="B466" s="27">
        <v>3</v>
      </c>
      <c r="C466" s="170">
        <f t="shared" si="67"/>
        <v>17600</v>
      </c>
      <c r="D466" s="27">
        <v>0</v>
      </c>
      <c r="E466" s="177">
        <f t="shared" si="60"/>
        <v>363</v>
      </c>
      <c r="F466" s="81">
        <f t="shared" si="68"/>
        <v>3.4285714285714284</v>
      </c>
    </row>
    <row r="467" spans="1:6" x14ac:dyDescent="0.35">
      <c r="A467" s="115">
        <v>44365</v>
      </c>
      <c r="B467" s="170">
        <v>8</v>
      </c>
      <c r="C467" s="170">
        <f t="shared" ref="C467:C469" si="69">B467+C466</f>
        <v>17608</v>
      </c>
      <c r="D467" s="170">
        <v>1</v>
      </c>
      <c r="E467" s="177">
        <f t="shared" si="60"/>
        <v>364</v>
      </c>
      <c r="F467" s="81">
        <f t="shared" ref="F467:F469" si="70">AVERAGE(B461:B467)</f>
        <v>4.1428571428571432</v>
      </c>
    </row>
    <row r="468" spans="1:6" x14ac:dyDescent="0.35">
      <c r="A468" s="115">
        <v>44366</v>
      </c>
      <c r="B468" s="27">
        <v>3</v>
      </c>
      <c r="C468" s="170">
        <f t="shared" si="69"/>
        <v>17611</v>
      </c>
      <c r="D468" s="27">
        <v>0</v>
      </c>
      <c r="E468" s="177">
        <f t="shared" si="60"/>
        <v>364</v>
      </c>
      <c r="F468" s="81">
        <f t="shared" si="70"/>
        <v>3.7142857142857144</v>
      </c>
    </row>
    <row r="469" spans="1:6" x14ac:dyDescent="0.35">
      <c r="A469" s="115">
        <v>44367</v>
      </c>
      <c r="B469" s="27">
        <v>3</v>
      </c>
      <c r="C469" s="170">
        <f t="shared" si="69"/>
        <v>17614</v>
      </c>
      <c r="D469" s="27">
        <v>0</v>
      </c>
      <c r="E469" s="177">
        <f t="shared" si="60"/>
        <v>364</v>
      </c>
      <c r="F469" s="81">
        <f t="shared" si="70"/>
        <v>3.7142857142857144</v>
      </c>
    </row>
    <row r="470" spans="1:6" x14ac:dyDescent="0.35">
      <c r="A470" s="115">
        <v>44368</v>
      </c>
      <c r="B470" s="170">
        <v>3</v>
      </c>
      <c r="C470" s="170">
        <f t="shared" ref="C470:C472" si="71">B470+C469</f>
        <v>17617</v>
      </c>
      <c r="D470" s="170">
        <v>0</v>
      </c>
      <c r="E470" s="177">
        <f t="shared" si="60"/>
        <v>364</v>
      </c>
      <c r="F470" s="81">
        <f t="shared" ref="F470:F472" si="72">AVERAGE(B464:B470)</f>
        <v>4</v>
      </c>
    </row>
    <row r="471" spans="1:6" x14ac:dyDescent="0.35">
      <c r="A471" s="115">
        <v>44369</v>
      </c>
      <c r="B471" s="27">
        <v>2</v>
      </c>
      <c r="C471" s="170">
        <f t="shared" si="71"/>
        <v>17619</v>
      </c>
      <c r="D471" s="27">
        <v>0</v>
      </c>
      <c r="E471" s="177">
        <f t="shared" si="60"/>
        <v>364</v>
      </c>
      <c r="F471" s="81">
        <f t="shared" si="72"/>
        <v>3.5714285714285716</v>
      </c>
    </row>
    <row r="472" spans="1:6" x14ac:dyDescent="0.35">
      <c r="A472" s="115">
        <v>44370</v>
      </c>
      <c r="B472" s="27">
        <v>1</v>
      </c>
      <c r="C472" s="170">
        <f t="shared" si="71"/>
        <v>17620</v>
      </c>
      <c r="D472" s="27">
        <v>0</v>
      </c>
      <c r="E472" s="177">
        <f t="shared" si="60"/>
        <v>364</v>
      </c>
      <c r="F472" s="81">
        <f t="shared" si="72"/>
        <v>3.2857142857142856</v>
      </c>
    </row>
    <row r="473" spans="1:6" x14ac:dyDescent="0.35">
      <c r="A473" s="115">
        <v>44371</v>
      </c>
      <c r="B473" s="170">
        <v>1</v>
      </c>
      <c r="C473" s="170">
        <f t="shared" ref="C473:C475" si="73">B473+C472</f>
        <v>17621</v>
      </c>
      <c r="D473" s="170">
        <v>0</v>
      </c>
      <c r="E473" s="177">
        <f t="shared" si="60"/>
        <v>364</v>
      </c>
      <c r="F473" s="81">
        <f t="shared" ref="F473:F475" si="74">AVERAGE(B467:B473)</f>
        <v>3</v>
      </c>
    </row>
    <row r="474" spans="1:6" x14ac:dyDescent="0.35">
      <c r="A474" s="115">
        <v>44372</v>
      </c>
      <c r="B474" s="27">
        <v>3</v>
      </c>
      <c r="C474" s="170">
        <f t="shared" si="73"/>
        <v>17624</v>
      </c>
      <c r="D474" s="170">
        <v>0</v>
      </c>
      <c r="E474" s="177">
        <f t="shared" si="60"/>
        <v>364</v>
      </c>
      <c r="F474" s="81">
        <f t="shared" si="74"/>
        <v>2.2857142857142856</v>
      </c>
    </row>
    <row r="475" spans="1:6" x14ac:dyDescent="0.35">
      <c r="A475" s="115">
        <v>44373</v>
      </c>
      <c r="B475" s="27">
        <v>1</v>
      </c>
      <c r="C475" s="170">
        <f t="shared" si="73"/>
        <v>17625</v>
      </c>
      <c r="D475" s="27">
        <v>0</v>
      </c>
      <c r="E475" s="177">
        <f t="shared" si="60"/>
        <v>364</v>
      </c>
      <c r="F475" s="81">
        <f t="shared" si="74"/>
        <v>2</v>
      </c>
    </row>
    <row r="476" spans="1:6" x14ac:dyDescent="0.35">
      <c r="A476" s="115">
        <v>44374</v>
      </c>
      <c r="B476" s="170">
        <v>2</v>
      </c>
      <c r="C476" s="170">
        <f t="shared" ref="C476:C483" si="75">B476+C475</f>
        <v>17627</v>
      </c>
      <c r="D476" s="170">
        <v>0</v>
      </c>
      <c r="E476" s="177">
        <f t="shared" si="60"/>
        <v>364</v>
      </c>
      <c r="F476" s="81">
        <f t="shared" ref="F476:F483" si="76">AVERAGE(B470:B476)</f>
        <v>1.8571428571428572</v>
      </c>
    </row>
    <row r="477" spans="1:6" x14ac:dyDescent="0.35">
      <c r="A477" s="115">
        <v>44375</v>
      </c>
      <c r="B477" s="27">
        <v>2</v>
      </c>
      <c r="C477" s="177">
        <f t="shared" si="75"/>
        <v>17629</v>
      </c>
      <c r="D477" s="27">
        <v>0</v>
      </c>
      <c r="E477" s="177">
        <f t="shared" si="60"/>
        <v>364</v>
      </c>
      <c r="F477" s="81">
        <f t="shared" si="76"/>
        <v>1.7142857142857142</v>
      </c>
    </row>
    <row r="478" spans="1:6" x14ac:dyDescent="0.35">
      <c r="A478" s="115">
        <v>44376</v>
      </c>
      <c r="B478" s="27">
        <v>4</v>
      </c>
      <c r="C478" s="177">
        <f t="shared" si="75"/>
        <v>17633</v>
      </c>
      <c r="D478" s="27">
        <v>0</v>
      </c>
      <c r="E478" s="177">
        <f t="shared" si="60"/>
        <v>364</v>
      </c>
      <c r="F478" s="81">
        <f t="shared" si="76"/>
        <v>2</v>
      </c>
    </row>
    <row r="479" spans="1:6" x14ac:dyDescent="0.35">
      <c r="A479" s="115">
        <v>44377</v>
      </c>
      <c r="B479" s="27">
        <v>2</v>
      </c>
      <c r="C479" s="177">
        <f t="shared" si="75"/>
        <v>17635</v>
      </c>
      <c r="D479" s="27">
        <v>1</v>
      </c>
      <c r="E479" s="177">
        <f t="shared" si="60"/>
        <v>365</v>
      </c>
      <c r="F479" s="81">
        <f t="shared" si="76"/>
        <v>2.1428571428571428</v>
      </c>
    </row>
    <row r="480" spans="1:6" x14ac:dyDescent="0.35">
      <c r="A480" s="115">
        <v>44378</v>
      </c>
      <c r="B480" s="27">
        <v>1</v>
      </c>
      <c r="C480" s="177">
        <f t="shared" si="75"/>
        <v>17636</v>
      </c>
      <c r="D480" s="27">
        <v>0</v>
      </c>
      <c r="E480" s="177">
        <f t="shared" si="60"/>
        <v>365</v>
      </c>
      <c r="F480" s="81">
        <f t="shared" si="76"/>
        <v>2.1428571428571428</v>
      </c>
    </row>
    <row r="481" spans="1:6" x14ac:dyDescent="0.35">
      <c r="A481" s="115">
        <v>44379</v>
      </c>
      <c r="B481" s="27">
        <v>1</v>
      </c>
      <c r="C481" s="177">
        <f t="shared" si="75"/>
        <v>17637</v>
      </c>
      <c r="D481" s="27">
        <v>0</v>
      </c>
      <c r="E481" s="177">
        <f t="shared" si="60"/>
        <v>365</v>
      </c>
      <c r="F481" s="81">
        <f t="shared" si="76"/>
        <v>1.8571428571428572</v>
      </c>
    </row>
    <row r="482" spans="1:6" x14ac:dyDescent="0.35">
      <c r="A482" s="115">
        <v>44380</v>
      </c>
      <c r="B482" s="27">
        <v>1</v>
      </c>
      <c r="C482" s="177">
        <f t="shared" si="75"/>
        <v>17638</v>
      </c>
      <c r="D482" s="27">
        <v>0</v>
      </c>
      <c r="E482" s="177">
        <f t="shared" si="60"/>
        <v>365</v>
      </c>
      <c r="F482" s="81">
        <f t="shared" si="76"/>
        <v>1.8571428571428572</v>
      </c>
    </row>
    <row r="483" spans="1:6" x14ac:dyDescent="0.35">
      <c r="A483" s="115">
        <v>44381</v>
      </c>
      <c r="B483" s="27">
        <v>3</v>
      </c>
      <c r="C483" s="177">
        <f t="shared" si="75"/>
        <v>17641</v>
      </c>
      <c r="D483" s="27">
        <v>0</v>
      </c>
      <c r="E483" s="177">
        <f t="shared" si="60"/>
        <v>365</v>
      </c>
      <c r="F483" s="81">
        <f t="shared" si="76"/>
        <v>2</v>
      </c>
    </row>
    <row r="484" spans="1:6" x14ac:dyDescent="0.35">
      <c r="A484" s="28">
        <v>44382</v>
      </c>
      <c r="B484" s="177">
        <v>3</v>
      </c>
      <c r="C484" s="177">
        <f t="shared" ref="C484:C488" si="77">B484+C483</f>
        <v>17644</v>
      </c>
      <c r="D484" s="177">
        <v>0</v>
      </c>
      <c r="E484" s="177">
        <f t="shared" ref="E484:E488" si="78">D484+E483</f>
        <v>365</v>
      </c>
      <c r="F484" s="81">
        <f t="shared" ref="F484:F488" si="79">AVERAGE(B478:B484)</f>
        <v>2.1428571428571428</v>
      </c>
    </row>
    <row r="485" spans="1:6" x14ac:dyDescent="0.35">
      <c r="A485" s="115">
        <v>44383</v>
      </c>
      <c r="B485" s="27">
        <v>0</v>
      </c>
      <c r="C485" s="177">
        <f t="shared" si="77"/>
        <v>17644</v>
      </c>
      <c r="D485" s="27">
        <v>0</v>
      </c>
      <c r="E485" s="177">
        <f t="shared" si="78"/>
        <v>365</v>
      </c>
      <c r="F485" s="81">
        <f t="shared" si="79"/>
        <v>1.5714285714285714</v>
      </c>
    </row>
    <row r="486" spans="1:6" x14ac:dyDescent="0.35">
      <c r="A486" s="115">
        <v>44384</v>
      </c>
      <c r="B486" s="27">
        <v>1</v>
      </c>
      <c r="C486" s="177">
        <f t="shared" si="77"/>
        <v>17645</v>
      </c>
      <c r="D486" s="177">
        <v>0</v>
      </c>
      <c r="E486" s="177">
        <f t="shared" si="78"/>
        <v>365</v>
      </c>
      <c r="F486" s="81">
        <f t="shared" si="79"/>
        <v>1.4285714285714286</v>
      </c>
    </row>
    <row r="487" spans="1:6" x14ac:dyDescent="0.35">
      <c r="A487" s="115">
        <v>44385</v>
      </c>
      <c r="B487" s="27">
        <v>1</v>
      </c>
      <c r="C487" s="177">
        <f t="shared" si="77"/>
        <v>17646</v>
      </c>
      <c r="D487" s="177">
        <v>0</v>
      </c>
      <c r="E487" s="177">
        <f t="shared" si="78"/>
        <v>365</v>
      </c>
      <c r="F487" s="81">
        <f t="shared" si="79"/>
        <v>1.4285714285714286</v>
      </c>
    </row>
    <row r="488" spans="1:6" x14ac:dyDescent="0.35">
      <c r="A488" s="115">
        <v>44386</v>
      </c>
      <c r="B488" s="27">
        <v>2</v>
      </c>
      <c r="C488" s="177">
        <f t="shared" si="77"/>
        <v>17648</v>
      </c>
      <c r="D488" s="177">
        <v>0</v>
      </c>
      <c r="E488" s="177">
        <f t="shared" si="78"/>
        <v>365</v>
      </c>
      <c r="F488" s="81">
        <f t="shared" si="79"/>
        <v>1.5714285714285714</v>
      </c>
    </row>
    <row r="489" spans="1:6" x14ac:dyDescent="0.35">
      <c r="A489" s="115">
        <v>44387</v>
      </c>
      <c r="B489" s="177">
        <v>1</v>
      </c>
      <c r="C489" s="177">
        <f t="shared" ref="C489" si="80">B489+C488</f>
        <v>17649</v>
      </c>
      <c r="D489" s="177">
        <v>0</v>
      </c>
      <c r="E489" s="177">
        <f t="shared" ref="E489" si="81">D489+E488</f>
        <v>365</v>
      </c>
      <c r="F489" s="81">
        <f t="shared" ref="F489" si="82">AVERAGE(B483:B489)</f>
        <v>1.5714285714285714</v>
      </c>
    </row>
    <row r="490" spans="1:6" x14ac:dyDescent="0.35">
      <c r="A490" s="115">
        <v>44388</v>
      </c>
      <c r="B490" s="27">
        <v>1</v>
      </c>
      <c r="C490" s="177">
        <f t="shared" ref="C490:C504" si="83">B490+C489</f>
        <v>17650</v>
      </c>
      <c r="D490" s="177">
        <v>0</v>
      </c>
      <c r="E490" s="177">
        <f t="shared" ref="E490:E504" si="84">D490+E489</f>
        <v>365</v>
      </c>
      <c r="F490" s="81">
        <f t="shared" ref="F490:F506" si="85">AVERAGE(B484:B490)</f>
        <v>1.2857142857142858</v>
      </c>
    </row>
    <row r="491" spans="1:6" x14ac:dyDescent="0.35">
      <c r="A491" s="115">
        <v>44389</v>
      </c>
      <c r="B491" s="27">
        <v>2</v>
      </c>
      <c r="C491" s="197">
        <f t="shared" si="83"/>
        <v>17652</v>
      </c>
      <c r="D491" s="197">
        <v>0</v>
      </c>
      <c r="E491" s="197">
        <f t="shared" si="84"/>
        <v>365</v>
      </c>
      <c r="F491" s="81">
        <f t="shared" si="85"/>
        <v>1.1428571428571428</v>
      </c>
    </row>
    <row r="492" spans="1:6" x14ac:dyDescent="0.35">
      <c r="A492" s="115">
        <v>44390</v>
      </c>
      <c r="B492" s="27">
        <v>3</v>
      </c>
      <c r="C492" s="197">
        <f t="shared" si="83"/>
        <v>17655</v>
      </c>
      <c r="D492" s="197">
        <v>0</v>
      </c>
      <c r="E492" s="197">
        <f t="shared" si="84"/>
        <v>365</v>
      </c>
      <c r="F492" s="81">
        <f t="shared" si="85"/>
        <v>1.5714285714285714</v>
      </c>
    </row>
    <row r="493" spans="1:6" x14ac:dyDescent="0.35">
      <c r="A493" s="115">
        <v>44391</v>
      </c>
      <c r="B493" s="27">
        <v>1</v>
      </c>
      <c r="C493" s="197">
        <f t="shared" si="83"/>
        <v>17656</v>
      </c>
      <c r="D493" s="27">
        <v>0</v>
      </c>
      <c r="E493" s="197">
        <f t="shared" si="84"/>
        <v>365</v>
      </c>
      <c r="F493" s="81">
        <f t="shared" si="85"/>
        <v>1.5714285714285714</v>
      </c>
    </row>
    <row r="494" spans="1:6" x14ac:dyDescent="0.35">
      <c r="A494" s="115">
        <v>44392</v>
      </c>
      <c r="B494" s="27">
        <v>3</v>
      </c>
      <c r="C494" s="197">
        <f t="shared" si="83"/>
        <v>17659</v>
      </c>
      <c r="D494" s="27">
        <v>0</v>
      </c>
      <c r="E494" s="197">
        <f t="shared" si="84"/>
        <v>365</v>
      </c>
      <c r="F494" s="81">
        <f t="shared" si="85"/>
        <v>1.8571428571428572</v>
      </c>
    </row>
    <row r="495" spans="1:6" x14ac:dyDescent="0.35">
      <c r="A495" s="115">
        <v>44393</v>
      </c>
      <c r="B495" s="27">
        <v>3</v>
      </c>
      <c r="C495" s="197">
        <f t="shared" si="83"/>
        <v>17662</v>
      </c>
      <c r="D495" s="27">
        <v>1</v>
      </c>
      <c r="E495" s="197">
        <f t="shared" si="84"/>
        <v>366</v>
      </c>
      <c r="F495" s="81">
        <f t="shared" si="85"/>
        <v>2</v>
      </c>
    </row>
    <row r="496" spans="1:6" x14ac:dyDescent="0.35">
      <c r="A496" s="115">
        <v>44394</v>
      </c>
      <c r="B496" s="27">
        <v>4</v>
      </c>
      <c r="C496" s="197">
        <f t="shared" si="83"/>
        <v>17666</v>
      </c>
      <c r="D496" s="27">
        <v>2</v>
      </c>
      <c r="E496" s="197">
        <f t="shared" si="84"/>
        <v>368</v>
      </c>
      <c r="F496" s="81">
        <f t="shared" si="85"/>
        <v>2.4285714285714284</v>
      </c>
    </row>
    <row r="497" spans="1:6" x14ac:dyDescent="0.35">
      <c r="A497" s="115">
        <v>44395</v>
      </c>
      <c r="B497" s="27">
        <v>3</v>
      </c>
      <c r="C497" s="197">
        <f t="shared" si="83"/>
        <v>17669</v>
      </c>
      <c r="D497" s="27">
        <v>0</v>
      </c>
      <c r="E497" s="197">
        <f t="shared" si="84"/>
        <v>368</v>
      </c>
      <c r="F497" s="81">
        <f t="shared" si="85"/>
        <v>2.7142857142857144</v>
      </c>
    </row>
    <row r="498" spans="1:6" x14ac:dyDescent="0.35">
      <c r="A498" s="115">
        <v>44396</v>
      </c>
      <c r="B498" s="27">
        <v>4</v>
      </c>
      <c r="C498" s="197">
        <f t="shared" si="83"/>
        <v>17673</v>
      </c>
      <c r="D498" s="27">
        <v>0</v>
      </c>
      <c r="E498" s="197">
        <f t="shared" si="84"/>
        <v>368</v>
      </c>
      <c r="F498" s="81">
        <f t="shared" si="85"/>
        <v>3</v>
      </c>
    </row>
    <row r="499" spans="1:6" x14ac:dyDescent="0.35">
      <c r="A499" s="115">
        <v>44397</v>
      </c>
      <c r="B499" s="27">
        <v>4</v>
      </c>
      <c r="C499" s="197">
        <f t="shared" si="83"/>
        <v>17677</v>
      </c>
      <c r="D499" s="27">
        <v>0</v>
      </c>
      <c r="E499" s="197">
        <f t="shared" si="84"/>
        <v>368</v>
      </c>
      <c r="F499" s="81">
        <f t="shared" si="85"/>
        <v>3.1428571428571428</v>
      </c>
    </row>
    <row r="500" spans="1:6" x14ac:dyDescent="0.35">
      <c r="A500" s="115">
        <v>44398</v>
      </c>
      <c r="B500" s="27">
        <v>1</v>
      </c>
      <c r="C500" s="197">
        <f t="shared" si="83"/>
        <v>17678</v>
      </c>
      <c r="D500" s="27">
        <v>0</v>
      </c>
      <c r="E500" s="197">
        <f t="shared" si="84"/>
        <v>368</v>
      </c>
      <c r="F500" s="81">
        <f t="shared" si="85"/>
        <v>3.1428571428571428</v>
      </c>
    </row>
    <row r="501" spans="1:6" x14ac:dyDescent="0.35">
      <c r="A501" s="115">
        <v>44399</v>
      </c>
      <c r="B501" s="27">
        <v>7</v>
      </c>
      <c r="C501" s="197">
        <f t="shared" si="83"/>
        <v>17685</v>
      </c>
      <c r="D501" s="27">
        <v>0</v>
      </c>
      <c r="E501" s="197">
        <f t="shared" si="84"/>
        <v>368</v>
      </c>
      <c r="F501" s="81">
        <f t="shared" si="85"/>
        <v>3.7142857142857144</v>
      </c>
    </row>
    <row r="502" spans="1:6" x14ac:dyDescent="0.35">
      <c r="A502" s="115">
        <v>44400</v>
      </c>
      <c r="B502" s="27">
        <v>3</v>
      </c>
      <c r="C502" s="197">
        <f t="shared" si="83"/>
        <v>17688</v>
      </c>
      <c r="D502" s="197">
        <v>0</v>
      </c>
      <c r="E502" s="197">
        <f t="shared" si="84"/>
        <v>368</v>
      </c>
      <c r="F502" s="81">
        <f t="shared" si="85"/>
        <v>3.7142857142857144</v>
      </c>
    </row>
    <row r="503" spans="1:6" x14ac:dyDescent="0.35">
      <c r="A503" s="115">
        <v>44401</v>
      </c>
      <c r="B503" s="27">
        <v>8</v>
      </c>
      <c r="C503" s="197">
        <f t="shared" si="83"/>
        <v>17696</v>
      </c>
      <c r="D503" s="197">
        <v>0</v>
      </c>
      <c r="E503" s="197">
        <f t="shared" si="84"/>
        <v>368</v>
      </c>
      <c r="F503" s="81">
        <f t="shared" si="85"/>
        <v>4.2857142857142856</v>
      </c>
    </row>
    <row r="504" spans="1:6" x14ac:dyDescent="0.35">
      <c r="A504" s="115">
        <v>44402</v>
      </c>
      <c r="B504" s="27">
        <v>3</v>
      </c>
      <c r="C504" s="197">
        <f t="shared" si="83"/>
        <v>17699</v>
      </c>
      <c r="D504" s="197">
        <v>0</v>
      </c>
      <c r="E504" s="197">
        <f t="shared" si="84"/>
        <v>368</v>
      </c>
      <c r="F504" s="81">
        <f t="shared" si="85"/>
        <v>4.2857142857142856</v>
      </c>
    </row>
    <row r="505" spans="1:6" x14ac:dyDescent="0.35">
      <c r="A505" s="115">
        <v>44403</v>
      </c>
      <c r="B505" s="197">
        <v>5</v>
      </c>
      <c r="C505" s="197">
        <f t="shared" ref="C505:C511" si="86">B505+C504</f>
        <v>17704</v>
      </c>
      <c r="D505" s="197">
        <v>0</v>
      </c>
      <c r="E505" s="197">
        <f t="shared" ref="E505:E511" si="87">D505+E504</f>
        <v>368</v>
      </c>
      <c r="F505" s="81">
        <f t="shared" si="85"/>
        <v>4.4285714285714288</v>
      </c>
    </row>
    <row r="506" spans="1:6" x14ac:dyDescent="0.35">
      <c r="A506" s="115">
        <v>44404</v>
      </c>
      <c r="B506" s="27">
        <v>3</v>
      </c>
      <c r="C506" s="197">
        <f t="shared" si="86"/>
        <v>17707</v>
      </c>
      <c r="D506" s="197">
        <v>0</v>
      </c>
      <c r="E506" s="197">
        <f t="shared" si="87"/>
        <v>368</v>
      </c>
      <c r="F506" s="81">
        <f t="shared" si="85"/>
        <v>4.2857142857142856</v>
      </c>
    </row>
    <row r="507" spans="1:6" x14ac:dyDescent="0.35">
      <c r="A507" s="115">
        <v>44405</v>
      </c>
      <c r="B507" s="27">
        <v>1</v>
      </c>
      <c r="C507" s="197">
        <f t="shared" si="86"/>
        <v>17708</v>
      </c>
      <c r="D507" s="27">
        <v>0</v>
      </c>
      <c r="E507" s="197">
        <f t="shared" si="87"/>
        <v>368</v>
      </c>
      <c r="F507" s="81">
        <f>AVERAGE(B501:B507)</f>
        <v>4.2857142857142856</v>
      </c>
    </row>
    <row r="508" spans="1:6" x14ac:dyDescent="0.35">
      <c r="A508" s="115">
        <v>44406</v>
      </c>
      <c r="B508" s="27">
        <v>2</v>
      </c>
      <c r="C508" s="197">
        <f t="shared" si="86"/>
        <v>17710</v>
      </c>
      <c r="D508" s="27">
        <v>0</v>
      </c>
      <c r="E508" s="197">
        <f t="shared" si="87"/>
        <v>368</v>
      </c>
      <c r="F508" s="81">
        <f>AVERAGE(B502:B508)</f>
        <v>3.5714285714285716</v>
      </c>
    </row>
    <row r="509" spans="1:6" x14ac:dyDescent="0.35">
      <c r="A509" s="115">
        <v>44407</v>
      </c>
      <c r="B509" s="27">
        <v>1</v>
      </c>
      <c r="C509" s="197">
        <f t="shared" si="86"/>
        <v>17711</v>
      </c>
      <c r="D509" s="27">
        <v>0</v>
      </c>
      <c r="E509" s="197">
        <f t="shared" si="87"/>
        <v>368</v>
      </c>
      <c r="F509" s="81">
        <f t="shared" ref="F509:F511" si="88">AVERAGE(B503:B509)</f>
        <v>3.2857142857142856</v>
      </c>
    </row>
    <row r="510" spans="1:6" x14ac:dyDescent="0.35">
      <c r="A510" s="115">
        <v>44408</v>
      </c>
      <c r="B510" s="27">
        <v>1</v>
      </c>
      <c r="C510" s="197">
        <f t="shared" si="86"/>
        <v>17712</v>
      </c>
      <c r="D510" s="27">
        <v>0</v>
      </c>
      <c r="E510" s="197">
        <f t="shared" si="87"/>
        <v>368</v>
      </c>
      <c r="F510" s="81">
        <f t="shared" si="88"/>
        <v>2.2857142857142856</v>
      </c>
    </row>
    <row r="511" spans="1:6" x14ac:dyDescent="0.35">
      <c r="A511" s="115">
        <v>44409</v>
      </c>
      <c r="B511" s="27">
        <v>2</v>
      </c>
      <c r="C511" s="197">
        <f t="shared" si="86"/>
        <v>17714</v>
      </c>
      <c r="D511" s="27">
        <v>0</v>
      </c>
      <c r="E511" s="197">
        <f t="shared" si="87"/>
        <v>368</v>
      </c>
      <c r="F511" s="81">
        <f t="shared" si="88"/>
        <v>2.1428571428571428</v>
      </c>
    </row>
    <row r="512" spans="1:6" x14ac:dyDescent="0.35">
      <c r="A512" s="115">
        <v>44410</v>
      </c>
      <c r="B512" s="197">
        <v>2</v>
      </c>
      <c r="C512" s="197">
        <f t="shared" ref="C512:C518" si="89">B512+C511</f>
        <v>17716</v>
      </c>
      <c r="D512" s="197">
        <v>0</v>
      </c>
      <c r="E512" s="197">
        <f t="shared" ref="E512:E518" si="90">D512+E511</f>
        <v>368</v>
      </c>
      <c r="F512" s="81">
        <f t="shared" ref="F512:F513" si="91">AVERAGE(B506:B512)</f>
        <v>1.7142857142857142</v>
      </c>
    </row>
    <row r="513" spans="1:6" x14ac:dyDescent="0.35">
      <c r="A513" s="115">
        <v>44411</v>
      </c>
      <c r="B513" s="27">
        <v>3</v>
      </c>
      <c r="C513" s="197">
        <f t="shared" si="89"/>
        <v>17719</v>
      </c>
      <c r="D513" s="27">
        <v>0</v>
      </c>
      <c r="E513" s="197">
        <f t="shared" si="90"/>
        <v>368</v>
      </c>
      <c r="F513" s="81">
        <f t="shared" si="91"/>
        <v>1.7142857142857142</v>
      </c>
    </row>
    <row r="514" spans="1:6" x14ac:dyDescent="0.35">
      <c r="A514" s="115">
        <v>44412</v>
      </c>
      <c r="B514" s="27">
        <v>2</v>
      </c>
      <c r="C514" s="197">
        <f t="shared" si="89"/>
        <v>17721</v>
      </c>
      <c r="D514" s="27">
        <v>0</v>
      </c>
      <c r="E514" s="197">
        <f t="shared" si="90"/>
        <v>368</v>
      </c>
      <c r="F514" s="81">
        <f>AVERAGE(B508:B514)</f>
        <v>1.8571428571428572</v>
      </c>
    </row>
    <row r="515" spans="1:6" x14ac:dyDescent="0.35">
      <c r="A515" s="115">
        <v>44413</v>
      </c>
      <c r="B515" s="27">
        <v>3</v>
      </c>
      <c r="C515" s="197">
        <f t="shared" si="89"/>
        <v>17724</v>
      </c>
      <c r="D515" s="197">
        <v>0</v>
      </c>
      <c r="E515" s="197">
        <f t="shared" si="90"/>
        <v>368</v>
      </c>
      <c r="F515" s="81">
        <f t="shared" ref="F515:F518" si="92">AVERAGE(B509:B515)</f>
        <v>2</v>
      </c>
    </row>
    <row r="516" spans="1:6" x14ac:dyDescent="0.35">
      <c r="A516" s="115">
        <v>44414</v>
      </c>
      <c r="B516" s="27">
        <v>4</v>
      </c>
      <c r="C516" s="197">
        <f t="shared" si="89"/>
        <v>17728</v>
      </c>
      <c r="D516" s="197">
        <v>0</v>
      </c>
      <c r="E516" s="197">
        <f t="shared" si="90"/>
        <v>368</v>
      </c>
      <c r="F516" s="81">
        <f t="shared" si="92"/>
        <v>2.4285714285714284</v>
      </c>
    </row>
    <row r="517" spans="1:6" x14ac:dyDescent="0.35">
      <c r="A517" s="115">
        <v>44415</v>
      </c>
      <c r="B517" s="27">
        <v>5</v>
      </c>
      <c r="C517" s="197">
        <f t="shared" si="89"/>
        <v>17733</v>
      </c>
      <c r="D517" s="197">
        <v>0</v>
      </c>
      <c r="E517" s="197">
        <f t="shared" si="90"/>
        <v>368</v>
      </c>
      <c r="F517" s="81">
        <f t="shared" si="92"/>
        <v>3</v>
      </c>
    </row>
    <row r="518" spans="1:6" x14ac:dyDescent="0.35">
      <c r="A518" s="115">
        <v>44416</v>
      </c>
      <c r="B518" s="27">
        <v>6</v>
      </c>
      <c r="C518" s="197">
        <f t="shared" si="89"/>
        <v>17739</v>
      </c>
      <c r="D518" s="197">
        <v>0</v>
      </c>
      <c r="E518" s="197">
        <f t="shared" si="90"/>
        <v>368</v>
      </c>
      <c r="F518" s="81">
        <f t="shared" si="92"/>
        <v>3.5714285714285716</v>
      </c>
    </row>
    <row r="519" spans="1:6" x14ac:dyDescent="0.35">
      <c r="A519" s="115">
        <v>44417</v>
      </c>
      <c r="B519" s="197">
        <v>5</v>
      </c>
      <c r="C519" s="197">
        <f t="shared" ref="C519:C521" si="93">B519+C518</f>
        <v>17744</v>
      </c>
      <c r="D519" s="197">
        <v>1</v>
      </c>
      <c r="E519" s="197">
        <f t="shared" ref="E519:E521" si="94">D519+E518</f>
        <v>369</v>
      </c>
      <c r="F519" s="81">
        <f t="shared" ref="F519:F521" si="95">AVERAGE(B513:B519)</f>
        <v>4</v>
      </c>
    </row>
    <row r="520" spans="1:6" x14ac:dyDescent="0.35">
      <c r="A520" s="115">
        <v>44418</v>
      </c>
      <c r="B520" s="27">
        <v>7</v>
      </c>
      <c r="C520" s="197">
        <f t="shared" si="93"/>
        <v>17751</v>
      </c>
      <c r="D520" s="27">
        <v>0</v>
      </c>
      <c r="E520" s="197">
        <f t="shared" si="94"/>
        <v>369</v>
      </c>
      <c r="F520" s="81">
        <f t="shared" si="95"/>
        <v>4.5714285714285712</v>
      </c>
    </row>
    <row r="521" spans="1:6" x14ac:dyDescent="0.35">
      <c r="A521" s="115">
        <v>44419</v>
      </c>
      <c r="B521" s="27">
        <v>9</v>
      </c>
      <c r="C521" s="197">
        <f t="shared" si="93"/>
        <v>17760</v>
      </c>
      <c r="D521" s="27">
        <v>0</v>
      </c>
      <c r="E521" s="197">
        <f t="shared" si="94"/>
        <v>369</v>
      </c>
      <c r="F521" s="81">
        <f t="shared" si="95"/>
        <v>5.5714285714285712</v>
      </c>
    </row>
    <row r="522" spans="1:6" s="197" customFormat="1" x14ac:dyDescent="0.35">
      <c r="A522" s="115">
        <v>44420</v>
      </c>
      <c r="B522" s="197">
        <v>6</v>
      </c>
      <c r="C522" s="197">
        <f>B522+C521</f>
        <v>17766</v>
      </c>
      <c r="D522" s="197">
        <v>0</v>
      </c>
      <c r="E522" s="197">
        <f>D522+E521</f>
        <v>369</v>
      </c>
      <c r="F522" s="81">
        <f t="shared" ref="F522:F533" si="96">AVERAGE(B516:B522)</f>
        <v>6</v>
      </c>
    </row>
    <row r="523" spans="1:6" x14ac:dyDescent="0.35">
      <c r="A523" s="115">
        <v>44421</v>
      </c>
      <c r="B523" s="27">
        <v>4</v>
      </c>
      <c r="C523" s="197">
        <f t="shared" ref="C523:C533" si="97">B523+C522</f>
        <v>17770</v>
      </c>
      <c r="D523" s="197">
        <v>0</v>
      </c>
      <c r="E523" s="197">
        <f t="shared" ref="E523:E533" si="98">D523+E522</f>
        <v>369</v>
      </c>
      <c r="F523" s="81">
        <f t="shared" si="96"/>
        <v>6</v>
      </c>
    </row>
    <row r="524" spans="1:6" x14ac:dyDescent="0.35">
      <c r="A524" s="115">
        <v>44422</v>
      </c>
      <c r="B524" s="27">
        <v>2</v>
      </c>
      <c r="C524" s="197">
        <f t="shared" si="97"/>
        <v>17772</v>
      </c>
      <c r="D524" s="197">
        <v>0</v>
      </c>
      <c r="E524" s="197">
        <f t="shared" si="98"/>
        <v>369</v>
      </c>
      <c r="F524" s="81">
        <f t="shared" si="96"/>
        <v>5.5714285714285712</v>
      </c>
    </row>
    <row r="525" spans="1:6" x14ac:dyDescent="0.35">
      <c r="A525" s="115">
        <v>44423</v>
      </c>
      <c r="B525" s="27">
        <v>4</v>
      </c>
      <c r="C525" s="197">
        <f t="shared" si="97"/>
        <v>17776</v>
      </c>
      <c r="D525" s="197">
        <v>0</v>
      </c>
      <c r="E525" s="197">
        <f t="shared" si="98"/>
        <v>369</v>
      </c>
      <c r="F525" s="81">
        <f t="shared" si="96"/>
        <v>5.2857142857142856</v>
      </c>
    </row>
    <row r="526" spans="1:6" x14ac:dyDescent="0.35">
      <c r="A526" s="115">
        <v>44424</v>
      </c>
      <c r="B526" s="27">
        <v>8</v>
      </c>
      <c r="C526" s="197">
        <f t="shared" si="97"/>
        <v>17784</v>
      </c>
      <c r="D526" s="197">
        <v>0</v>
      </c>
      <c r="E526" s="197">
        <f t="shared" si="98"/>
        <v>369</v>
      </c>
      <c r="F526" s="81">
        <f t="shared" si="96"/>
        <v>5.7142857142857144</v>
      </c>
    </row>
    <row r="527" spans="1:6" x14ac:dyDescent="0.35">
      <c r="A527" s="115">
        <v>44425</v>
      </c>
      <c r="B527" s="27">
        <v>3</v>
      </c>
      <c r="C527" s="208">
        <f t="shared" si="97"/>
        <v>17787</v>
      </c>
      <c r="D527" s="27">
        <v>0</v>
      </c>
      <c r="E527" s="208">
        <f t="shared" si="98"/>
        <v>369</v>
      </c>
      <c r="F527" s="81">
        <f t="shared" si="96"/>
        <v>5.1428571428571432</v>
      </c>
    </row>
    <row r="528" spans="1:6" x14ac:dyDescent="0.35">
      <c r="A528" s="115">
        <v>44426</v>
      </c>
      <c r="B528" s="27">
        <v>7</v>
      </c>
      <c r="C528" s="208">
        <f t="shared" si="97"/>
        <v>17794</v>
      </c>
      <c r="D528" s="27">
        <v>0</v>
      </c>
      <c r="E528" s="208">
        <f t="shared" si="98"/>
        <v>369</v>
      </c>
      <c r="F528" s="81">
        <f t="shared" si="96"/>
        <v>4.8571428571428568</v>
      </c>
    </row>
    <row r="529" spans="1:6" x14ac:dyDescent="0.35">
      <c r="A529" s="115">
        <v>44427</v>
      </c>
      <c r="B529" s="27">
        <v>2</v>
      </c>
      <c r="C529" s="208">
        <f t="shared" si="97"/>
        <v>17796</v>
      </c>
      <c r="D529" s="208">
        <v>0</v>
      </c>
      <c r="E529" s="208">
        <f t="shared" si="98"/>
        <v>369</v>
      </c>
      <c r="F529" s="81">
        <f t="shared" si="96"/>
        <v>4.2857142857142856</v>
      </c>
    </row>
    <row r="530" spans="1:6" x14ac:dyDescent="0.35">
      <c r="A530" s="115">
        <v>44428</v>
      </c>
      <c r="B530" s="27">
        <v>5</v>
      </c>
      <c r="C530" s="208">
        <f t="shared" si="97"/>
        <v>17801</v>
      </c>
      <c r="D530" s="208">
        <v>0</v>
      </c>
      <c r="E530" s="208">
        <f t="shared" si="98"/>
        <v>369</v>
      </c>
      <c r="F530" s="81">
        <f t="shared" si="96"/>
        <v>4.4285714285714288</v>
      </c>
    </row>
    <row r="531" spans="1:6" x14ac:dyDescent="0.35">
      <c r="A531" s="115">
        <v>44429</v>
      </c>
      <c r="B531" s="27">
        <v>4</v>
      </c>
      <c r="C531" s="208">
        <f t="shared" si="97"/>
        <v>17805</v>
      </c>
      <c r="D531" s="208">
        <v>0</v>
      </c>
      <c r="E531" s="208">
        <f t="shared" si="98"/>
        <v>369</v>
      </c>
      <c r="F531" s="81">
        <f t="shared" si="96"/>
        <v>4.7142857142857144</v>
      </c>
    </row>
    <row r="532" spans="1:6" x14ac:dyDescent="0.35">
      <c r="A532" s="115">
        <v>44430</v>
      </c>
      <c r="B532" s="27">
        <v>5</v>
      </c>
      <c r="C532" s="208">
        <f t="shared" si="97"/>
        <v>17810</v>
      </c>
      <c r="D532" s="208">
        <v>0</v>
      </c>
      <c r="E532" s="208">
        <f t="shared" si="98"/>
        <v>369</v>
      </c>
      <c r="F532" s="81">
        <f t="shared" si="96"/>
        <v>4.8571428571428568</v>
      </c>
    </row>
    <row r="533" spans="1:6" x14ac:dyDescent="0.35">
      <c r="A533" s="115">
        <v>44431</v>
      </c>
      <c r="B533" s="27">
        <v>1</v>
      </c>
      <c r="C533" s="208">
        <f t="shared" si="97"/>
        <v>17811</v>
      </c>
      <c r="D533" s="208">
        <v>0</v>
      </c>
      <c r="E533" s="208">
        <f t="shared" si="98"/>
        <v>369</v>
      </c>
      <c r="F533" s="81">
        <f t="shared" si="96"/>
        <v>3.8571428571428572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28"/>
  <sheetViews>
    <sheetView zoomScale="90" zoomScaleNormal="90" workbookViewId="0">
      <pane ySplit="1" topLeftCell="A410" activePane="bottomLeft" state="frozen"/>
      <selection activeCell="F21" sqref="F21:G34"/>
      <selection pane="bottomLeft" activeCell="D419" sqref="D419"/>
    </sheetView>
  </sheetViews>
  <sheetFormatPr defaultColWidth="9.453125" defaultRowHeight="14.5" x14ac:dyDescent="0.35"/>
  <cols>
    <col min="1" max="1" width="10.54296875" style="28" bestFit="1" customWidth="1"/>
    <col min="2" max="5" width="15.54296875" style="27" bestFit="1" customWidth="1"/>
    <col min="6" max="16384" width="9.45312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7">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row r="395" spans="1:5" x14ac:dyDescent="0.35">
      <c r="A395" s="115">
        <v>44385</v>
      </c>
      <c r="B395" s="27">
        <v>17646</v>
      </c>
      <c r="C395" s="27">
        <v>3</v>
      </c>
      <c r="D395" s="177">
        <v>365</v>
      </c>
      <c r="E395" s="177">
        <v>0</v>
      </c>
    </row>
    <row r="396" spans="1:5" x14ac:dyDescent="0.35">
      <c r="A396" s="115">
        <v>44386</v>
      </c>
      <c r="B396" s="177">
        <v>17646</v>
      </c>
      <c r="C396" s="27">
        <v>0</v>
      </c>
      <c r="D396" s="177">
        <v>365</v>
      </c>
      <c r="E396" s="27">
        <v>0</v>
      </c>
    </row>
    <row r="397" spans="1:5" x14ac:dyDescent="0.35">
      <c r="A397" s="28">
        <v>44389</v>
      </c>
      <c r="B397" s="27">
        <v>17647</v>
      </c>
      <c r="C397" s="27">
        <v>1</v>
      </c>
      <c r="D397" s="177">
        <v>365</v>
      </c>
      <c r="E397" s="177">
        <v>0</v>
      </c>
    </row>
    <row r="398" spans="1:5" x14ac:dyDescent="0.35">
      <c r="A398" s="115">
        <v>44390</v>
      </c>
      <c r="B398" s="177">
        <v>17647</v>
      </c>
      <c r="C398" s="27">
        <v>0</v>
      </c>
      <c r="D398" s="177">
        <v>365</v>
      </c>
      <c r="E398" s="27">
        <v>0</v>
      </c>
    </row>
    <row r="399" spans="1:5" x14ac:dyDescent="0.35">
      <c r="A399" s="115">
        <v>44391</v>
      </c>
      <c r="B399" s="27">
        <v>17648</v>
      </c>
      <c r="C399" s="27">
        <v>1</v>
      </c>
      <c r="D399" s="27">
        <v>365</v>
      </c>
      <c r="E399" s="27">
        <v>0</v>
      </c>
    </row>
    <row r="400" spans="1:5" x14ac:dyDescent="0.35">
      <c r="A400" s="115">
        <v>44392</v>
      </c>
      <c r="B400" s="27">
        <v>17652</v>
      </c>
      <c r="C400" s="27">
        <v>4</v>
      </c>
      <c r="D400" s="27">
        <v>365</v>
      </c>
      <c r="E400" s="27">
        <v>0</v>
      </c>
    </row>
    <row r="401" spans="1:5" x14ac:dyDescent="0.35">
      <c r="A401" s="115">
        <v>44393</v>
      </c>
      <c r="B401" s="27">
        <v>17655</v>
      </c>
      <c r="C401" s="27">
        <v>3</v>
      </c>
      <c r="D401" s="197">
        <v>365</v>
      </c>
      <c r="E401" s="197">
        <v>0</v>
      </c>
    </row>
    <row r="402" spans="1:5" x14ac:dyDescent="0.35">
      <c r="A402" s="28">
        <v>44396</v>
      </c>
      <c r="B402" s="27">
        <v>17659</v>
      </c>
      <c r="C402" s="27">
        <v>4</v>
      </c>
      <c r="D402" s="27">
        <v>365</v>
      </c>
      <c r="E402" s="197">
        <v>0</v>
      </c>
    </row>
    <row r="403" spans="1:5" x14ac:dyDescent="0.35">
      <c r="A403" s="115">
        <v>44397</v>
      </c>
      <c r="B403" s="27">
        <v>17665</v>
      </c>
      <c r="C403" s="27">
        <v>6</v>
      </c>
      <c r="D403" s="27">
        <v>368</v>
      </c>
      <c r="E403" s="27">
        <v>3</v>
      </c>
    </row>
    <row r="404" spans="1:5" x14ac:dyDescent="0.35">
      <c r="A404" s="115">
        <v>44398</v>
      </c>
      <c r="B404" s="27">
        <v>17667</v>
      </c>
      <c r="C404" s="27">
        <v>2</v>
      </c>
      <c r="D404" s="27">
        <v>368</v>
      </c>
      <c r="E404" s="27">
        <v>0</v>
      </c>
    </row>
    <row r="405" spans="1:5" x14ac:dyDescent="0.35">
      <c r="A405" s="115">
        <v>44399</v>
      </c>
      <c r="B405" s="27">
        <v>17673</v>
      </c>
      <c r="C405" s="27">
        <v>6</v>
      </c>
      <c r="D405" s="27">
        <v>368</v>
      </c>
      <c r="E405" s="27">
        <v>0</v>
      </c>
    </row>
    <row r="406" spans="1:5" x14ac:dyDescent="0.35">
      <c r="A406" s="115">
        <v>44400</v>
      </c>
      <c r="B406" s="27">
        <v>17678</v>
      </c>
      <c r="C406" s="27">
        <v>5</v>
      </c>
      <c r="D406" s="197">
        <v>368</v>
      </c>
      <c r="E406" s="197">
        <v>0</v>
      </c>
    </row>
    <row r="407" spans="1:5" x14ac:dyDescent="0.35">
      <c r="A407" s="28">
        <v>44403</v>
      </c>
      <c r="B407" s="27">
        <v>17685</v>
      </c>
      <c r="C407" s="27">
        <v>7</v>
      </c>
      <c r="D407" s="197">
        <v>368</v>
      </c>
      <c r="E407" s="27">
        <v>0</v>
      </c>
    </row>
    <row r="408" spans="1:5" x14ac:dyDescent="0.35">
      <c r="A408" s="115">
        <v>44404</v>
      </c>
      <c r="B408" s="27">
        <v>17697</v>
      </c>
      <c r="C408" s="27">
        <v>12</v>
      </c>
      <c r="D408" s="197">
        <v>368</v>
      </c>
      <c r="E408" s="27">
        <v>0</v>
      </c>
    </row>
    <row r="409" spans="1:5" x14ac:dyDescent="0.35">
      <c r="A409" s="115">
        <v>44405</v>
      </c>
      <c r="B409" s="27">
        <v>17703</v>
      </c>
      <c r="C409" s="27">
        <v>6</v>
      </c>
      <c r="D409" s="27">
        <v>368</v>
      </c>
      <c r="E409" s="27">
        <v>0</v>
      </c>
    </row>
    <row r="410" spans="1:5" x14ac:dyDescent="0.35">
      <c r="A410" s="115">
        <v>44406</v>
      </c>
      <c r="B410" s="27">
        <v>17711</v>
      </c>
      <c r="C410" s="27">
        <v>8</v>
      </c>
      <c r="D410" s="27">
        <v>368</v>
      </c>
      <c r="E410" s="27">
        <v>0</v>
      </c>
    </row>
    <row r="411" spans="1:5" x14ac:dyDescent="0.35">
      <c r="A411" s="115">
        <v>44407</v>
      </c>
      <c r="B411" s="27">
        <v>17714</v>
      </c>
      <c r="C411" s="27">
        <v>3</v>
      </c>
      <c r="D411" s="197">
        <v>368</v>
      </c>
      <c r="E411" s="27">
        <v>0</v>
      </c>
    </row>
    <row r="412" spans="1:5" x14ac:dyDescent="0.35">
      <c r="A412" s="28">
        <v>44410</v>
      </c>
      <c r="B412" s="27">
        <v>17716</v>
      </c>
      <c r="C412" s="27">
        <v>2</v>
      </c>
      <c r="D412" s="197">
        <v>368</v>
      </c>
      <c r="E412" s="27">
        <v>0</v>
      </c>
    </row>
    <row r="413" spans="1:5" x14ac:dyDescent="0.35">
      <c r="A413" s="115">
        <v>44411</v>
      </c>
      <c r="B413" s="27">
        <v>17718</v>
      </c>
      <c r="C413" s="27">
        <v>2</v>
      </c>
      <c r="D413" s="27">
        <v>368</v>
      </c>
      <c r="E413" s="27">
        <v>0</v>
      </c>
    </row>
    <row r="414" spans="1:5" x14ac:dyDescent="0.35">
      <c r="A414" s="115">
        <v>44412</v>
      </c>
      <c r="B414" s="27">
        <v>17723</v>
      </c>
      <c r="C414" s="27">
        <v>5</v>
      </c>
      <c r="D414" s="27">
        <v>368</v>
      </c>
      <c r="E414" s="27">
        <v>0</v>
      </c>
    </row>
    <row r="415" spans="1:5" x14ac:dyDescent="0.35">
      <c r="A415" s="115">
        <v>44413</v>
      </c>
      <c r="B415" s="27">
        <v>17725</v>
      </c>
      <c r="C415" s="27">
        <v>2</v>
      </c>
      <c r="D415" s="27">
        <v>368</v>
      </c>
      <c r="E415" s="27">
        <v>0</v>
      </c>
    </row>
    <row r="416" spans="1:5" x14ac:dyDescent="0.35">
      <c r="A416" s="115">
        <v>44414</v>
      </c>
      <c r="B416" s="27">
        <v>17727</v>
      </c>
      <c r="C416" s="27">
        <v>2</v>
      </c>
      <c r="D416" s="197">
        <v>368</v>
      </c>
      <c r="E416" s="27">
        <v>0</v>
      </c>
    </row>
    <row r="417" spans="1:5" x14ac:dyDescent="0.35">
      <c r="A417" s="28">
        <v>44417</v>
      </c>
      <c r="B417" s="27">
        <v>17730</v>
      </c>
      <c r="C417" s="27">
        <v>3</v>
      </c>
      <c r="D417" s="197">
        <v>368</v>
      </c>
      <c r="E417" s="27">
        <v>0</v>
      </c>
    </row>
    <row r="418" spans="1:5" x14ac:dyDescent="0.35">
      <c r="A418" s="115">
        <v>44418</v>
      </c>
      <c r="B418" s="27">
        <v>17743</v>
      </c>
      <c r="C418" s="27">
        <v>13</v>
      </c>
      <c r="D418" s="27">
        <v>369</v>
      </c>
      <c r="E418" s="27">
        <v>1</v>
      </c>
    </row>
    <row r="419" spans="1:5" x14ac:dyDescent="0.35">
      <c r="A419" s="115">
        <v>44419</v>
      </c>
      <c r="B419" s="27">
        <v>17751</v>
      </c>
      <c r="C419" s="27">
        <v>8</v>
      </c>
      <c r="D419" s="27">
        <v>370</v>
      </c>
      <c r="E419" s="27">
        <v>1</v>
      </c>
    </row>
    <row r="420" spans="1:5" x14ac:dyDescent="0.35">
      <c r="A420" s="115">
        <v>44420</v>
      </c>
      <c r="B420" s="27">
        <v>17761</v>
      </c>
      <c r="C420" s="27">
        <v>10</v>
      </c>
      <c r="D420" s="27">
        <v>370</v>
      </c>
      <c r="E420" s="27">
        <v>0</v>
      </c>
    </row>
    <row r="421" spans="1:5" x14ac:dyDescent="0.35">
      <c r="A421" s="115">
        <v>44421</v>
      </c>
      <c r="B421" s="27">
        <v>17772</v>
      </c>
      <c r="C421" s="27">
        <v>11</v>
      </c>
      <c r="D421" s="197">
        <v>370</v>
      </c>
      <c r="E421" s="27">
        <v>0</v>
      </c>
    </row>
    <row r="422" spans="1:5" x14ac:dyDescent="0.35">
      <c r="A422" s="28">
        <v>44424</v>
      </c>
      <c r="B422" s="27">
        <v>17778</v>
      </c>
      <c r="C422" s="27">
        <v>6</v>
      </c>
      <c r="D422" s="197">
        <v>370</v>
      </c>
      <c r="E422" s="197">
        <v>0</v>
      </c>
    </row>
    <row r="423" spans="1:5" x14ac:dyDescent="0.35">
      <c r="A423" s="115">
        <v>44425</v>
      </c>
      <c r="B423" s="27">
        <v>17784</v>
      </c>
      <c r="C423" s="27">
        <v>6</v>
      </c>
      <c r="D423" s="27">
        <v>370</v>
      </c>
      <c r="E423" s="27">
        <v>0</v>
      </c>
    </row>
    <row r="424" spans="1:5" x14ac:dyDescent="0.35">
      <c r="A424" s="115">
        <v>44426</v>
      </c>
      <c r="B424" s="27">
        <v>17795</v>
      </c>
      <c r="C424" s="27">
        <v>11</v>
      </c>
      <c r="D424" s="27">
        <v>370</v>
      </c>
      <c r="E424" s="27">
        <v>0</v>
      </c>
    </row>
    <row r="425" spans="1:5" x14ac:dyDescent="0.35">
      <c r="A425" s="115">
        <v>44427</v>
      </c>
      <c r="B425" s="27">
        <v>17799</v>
      </c>
      <c r="C425" s="27">
        <v>4</v>
      </c>
      <c r="D425" s="27">
        <v>370</v>
      </c>
      <c r="E425" s="27">
        <v>0</v>
      </c>
    </row>
    <row r="426" spans="1:5" x14ac:dyDescent="0.35">
      <c r="A426" s="115">
        <v>44428</v>
      </c>
      <c r="B426" s="27">
        <v>17805</v>
      </c>
      <c r="C426" s="27">
        <v>6</v>
      </c>
      <c r="D426" s="27">
        <v>370</v>
      </c>
      <c r="E426" s="208">
        <v>0</v>
      </c>
    </row>
    <row r="427" spans="1:5" x14ac:dyDescent="0.35">
      <c r="A427" s="28">
        <v>44431</v>
      </c>
      <c r="B427" s="27">
        <v>17809</v>
      </c>
      <c r="C427" s="27">
        <v>4</v>
      </c>
      <c r="D427" s="208">
        <v>370</v>
      </c>
      <c r="E427" s="27">
        <v>0</v>
      </c>
    </row>
    <row r="428" spans="1:5" x14ac:dyDescent="0.35">
      <c r="A428" s="115">
        <v>44432</v>
      </c>
      <c r="B428" s="27">
        <v>17825</v>
      </c>
      <c r="C428" s="27">
        <v>16</v>
      </c>
      <c r="D428" s="27">
        <v>370</v>
      </c>
      <c r="E428"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33" activePane="bottomLeft" state="frozen"/>
      <selection activeCell="F21" sqref="F21:G34"/>
      <selection pane="bottomLeft" activeCell="A1550" sqref="A1550"/>
    </sheetView>
  </sheetViews>
  <sheetFormatPr defaultColWidth="9.453125" defaultRowHeight="14.5" x14ac:dyDescent="0.35"/>
  <cols>
    <col min="1" max="1" width="10.54296875" style="28" bestFit="1" customWidth="1"/>
    <col min="2" max="2" width="9.453125" style="27"/>
    <col min="3" max="3" width="12" style="27" bestFit="1" customWidth="1"/>
    <col min="4" max="4" width="7.453125" style="27" bestFit="1" customWidth="1"/>
    <col min="5" max="16384" width="9.45312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7" customFormat="1" x14ac:dyDescent="0.35">
      <c r="A1550" s="179"/>
      <c r="B1550" s="130"/>
      <c r="C1550" s="130"/>
      <c r="D1550" s="130"/>
      <c r="E1550" s="130"/>
    </row>
    <row r="1551" spans="1:5" s="177" customFormat="1" x14ac:dyDescent="0.35">
      <c r="A1551" s="179"/>
      <c r="B1551" s="130"/>
      <c r="C1551" s="130"/>
      <c r="D1551" s="130"/>
      <c r="E1551" s="130"/>
    </row>
    <row r="1552" spans="1:5" s="177" customFormat="1" x14ac:dyDescent="0.35">
      <c r="A1552" s="179"/>
      <c r="B1552" s="130"/>
      <c r="C1552" s="130"/>
      <c r="D1552" s="130"/>
      <c r="E1552" s="130"/>
    </row>
    <row r="1553" spans="1:5" s="177" customFormat="1" x14ac:dyDescent="0.35">
      <c r="A1553" s="179"/>
      <c r="B1553" s="130"/>
      <c r="C1553" s="130"/>
      <c r="D1553" s="130"/>
      <c r="E1553" s="130"/>
    </row>
    <row r="1554" spans="1:5" s="177" customFormat="1" x14ac:dyDescent="0.35">
      <c r="A1554" s="179"/>
      <c r="B1554" s="130"/>
      <c r="C1554" s="130"/>
      <c r="D1554" s="130"/>
      <c r="E1554" s="130"/>
    </row>
    <row r="1555" spans="1:5" s="177" customFormat="1" x14ac:dyDescent="0.35">
      <c r="A1555" s="179"/>
      <c r="B1555" s="130"/>
      <c r="C1555" s="130"/>
      <c r="D1555" s="130"/>
      <c r="E1555" s="130"/>
    </row>
    <row r="1556" spans="1:5" s="177" customFormat="1" x14ac:dyDescent="0.35">
      <c r="A1556" s="179"/>
      <c r="B1556" s="130"/>
      <c r="C1556" s="130"/>
      <c r="D1556" s="130"/>
      <c r="E1556" s="130"/>
    </row>
    <row r="1557" spans="1:5" s="177" customFormat="1" x14ac:dyDescent="0.35">
      <c r="A1557" s="179"/>
      <c r="B1557" s="130"/>
      <c r="C1557" s="130"/>
      <c r="D1557" s="130"/>
      <c r="E1557" s="130"/>
    </row>
    <row r="1558" spans="1:5" s="177" customFormat="1" x14ac:dyDescent="0.35">
      <c r="A1558" s="179"/>
      <c r="B1558" s="130"/>
      <c r="C1558" s="130"/>
      <c r="D1558" s="130"/>
      <c r="E1558" s="130"/>
    </row>
    <row r="1559" spans="1:5" s="177" customFormat="1" x14ac:dyDescent="0.35">
      <c r="A1559" s="179"/>
      <c r="B1559" s="130"/>
      <c r="C1559" s="130"/>
      <c r="D1559" s="130"/>
      <c r="E1559" s="130"/>
    </row>
    <row r="1560" spans="1:5" x14ac:dyDescent="0.35">
      <c r="A1560" s="179"/>
      <c r="B1560" s="130"/>
      <c r="C1560" s="130"/>
      <c r="D1560" s="130"/>
      <c r="E1560" s="130"/>
    </row>
    <row r="1561" spans="1:5" x14ac:dyDescent="0.35">
      <c r="A1561" s="179"/>
      <c r="B1561" s="130"/>
      <c r="C1561" s="130"/>
      <c r="D1561" s="130"/>
      <c r="E1561" s="130"/>
    </row>
    <row r="1562" spans="1:5" x14ac:dyDescent="0.35">
      <c r="A1562" s="179"/>
      <c r="B1562" s="130"/>
      <c r="C1562" s="130"/>
      <c r="D1562" s="130"/>
      <c r="E1562" s="130"/>
    </row>
    <row r="1563" spans="1:5" x14ac:dyDescent="0.35">
      <c r="A1563" s="179"/>
      <c r="B1563" s="130"/>
      <c r="C1563" s="130"/>
      <c r="D1563" s="130"/>
      <c r="E1563" s="130"/>
    </row>
    <row r="1564" spans="1:5" x14ac:dyDescent="0.35">
      <c r="A1564" s="179"/>
      <c r="B1564" s="130"/>
      <c r="C1564" s="130"/>
      <c r="D1564" s="130"/>
      <c r="E1564" s="130"/>
    </row>
    <row r="1565" spans="1:5" x14ac:dyDescent="0.35">
      <c r="A1565" s="179"/>
      <c r="B1565" s="130"/>
      <c r="C1565" s="130"/>
      <c r="D1565" s="130"/>
      <c r="E1565" s="130"/>
    </row>
    <row r="1566" spans="1:5" x14ac:dyDescent="0.35">
      <c r="A1566" s="179"/>
      <c r="B1566" s="130"/>
      <c r="C1566" s="130"/>
      <c r="D1566" s="130"/>
      <c r="E1566" s="130"/>
    </row>
    <row r="1567" spans="1:5" x14ac:dyDescent="0.35">
      <c r="A1567" s="179"/>
      <c r="B1567" s="130"/>
      <c r="C1567" s="130"/>
      <c r="D1567" s="130"/>
      <c r="E1567" s="130"/>
    </row>
    <row r="1568" spans="1:5" x14ac:dyDescent="0.35">
      <c r="A1568" s="179"/>
      <c r="B1568" s="130"/>
      <c r="C1568" s="130"/>
      <c r="D1568" s="130"/>
      <c r="E1568" s="130"/>
    </row>
    <row r="1569" spans="1:5" x14ac:dyDescent="0.35">
      <c r="A1569" s="179"/>
      <c r="B1569" s="130"/>
      <c r="C1569" s="130"/>
      <c r="D1569" s="130"/>
      <c r="E1569" s="130"/>
    </row>
    <row r="1570" spans="1:5" x14ac:dyDescent="0.35">
      <c r="A1570" s="179"/>
      <c r="B1570" s="130"/>
      <c r="C1570" s="130"/>
      <c r="D1570" s="130"/>
      <c r="E1570" s="130"/>
    </row>
    <row r="1571" spans="1:5" x14ac:dyDescent="0.35">
      <c r="A1571" s="179"/>
      <c r="B1571" s="130"/>
      <c r="C1571" s="130"/>
      <c r="D1571" s="130"/>
      <c r="E1571" s="130"/>
    </row>
    <row r="1572" spans="1:5" x14ac:dyDescent="0.35">
      <c r="A1572" s="179"/>
      <c r="B1572" s="130"/>
      <c r="C1572" s="130"/>
      <c r="D1572" s="130"/>
      <c r="E1572" s="130"/>
    </row>
    <row r="1573" spans="1:5" x14ac:dyDescent="0.35">
      <c r="A1573" s="179"/>
      <c r="B1573" s="130"/>
      <c r="C1573" s="130"/>
      <c r="D1573" s="130"/>
      <c r="E1573" s="130"/>
    </row>
    <row r="1574" spans="1:5" x14ac:dyDescent="0.35">
      <c r="A1574" s="179"/>
      <c r="B1574" s="130"/>
      <c r="C1574" s="130"/>
      <c r="D1574" s="130"/>
      <c r="E1574" s="130"/>
    </row>
    <row r="1575" spans="1:5" x14ac:dyDescent="0.35">
      <c r="A1575" s="179"/>
      <c r="B1575" s="130"/>
      <c r="C1575" s="130"/>
      <c r="D1575" s="130"/>
      <c r="E1575" s="130"/>
    </row>
    <row r="1576" spans="1:5" x14ac:dyDescent="0.35">
      <c r="A1576" s="179"/>
      <c r="B1576" s="130"/>
      <c r="C1576" s="130"/>
      <c r="D1576" s="130"/>
      <c r="E1576" s="130"/>
    </row>
    <row r="1577" spans="1:5" x14ac:dyDescent="0.35">
      <c r="A1577" s="179"/>
      <c r="B1577" s="130"/>
      <c r="C1577" s="130"/>
      <c r="D1577" s="130"/>
      <c r="E1577" s="130"/>
    </row>
    <row r="1578" spans="1:5" x14ac:dyDescent="0.35">
      <c r="A1578" s="179"/>
      <c r="B1578" s="130"/>
      <c r="C1578" s="130"/>
      <c r="D1578" s="130"/>
      <c r="E1578" s="130"/>
    </row>
    <row r="1579" spans="1:5" x14ac:dyDescent="0.35">
      <c r="A1579" s="179"/>
      <c r="B1579" s="130"/>
      <c r="C1579" s="130"/>
      <c r="D1579" s="130"/>
      <c r="E1579" s="130"/>
    </row>
    <row r="1580" spans="1:5" x14ac:dyDescent="0.35">
      <c r="A1580" s="179"/>
      <c r="B1580" s="130"/>
      <c r="C1580" s="130"/>
      <c r="D1580" s="130"/>
      <c r="E1580" s="130"/>
    </row>
    <row r="1581" spans="1:5" x14ac:dyDescent="0.35">
      <c r="A1581" s="179"/>
      <c r="B1581" s="130"/>
      <c r="C1581" s="130"/>
      <c r="D1581" s="130"/>
      <c r="E1581" s="130"/>
    </row>
    <row r="1582" spans="1:5" x14ac:dyDescent="0.35">
      <c r="A1582" s="179"/>
      <c r="B1582" s="130"/>
      <c r="C1582" s="130"/>
      <c r="D1582" s="130"/>
      <c r="E1582" s="130"/>
    </row>
    <row r="1583" spans="1:5" x14ac:dyDescent="0.35">
      <c r="A1583" s="179"/>
      <c r="B1583" s="130"/>
      <c r="C1583" s="130"/>
      <c r="D1583" s="130"/>
      <c r="E1583" s="130"/>
    </row>
    <row r="1584" spans="1:5" x14ac:dyDescent="0.35">
      <c r="A1584" s="179"/>
      <c r="B1584" s="130"/>
      <c r="C1584" s="130"/>
      <c r="D1584" s="130"/>
      <c r="E1584" s="130"/>
    </row>
    <row r="1585" spans="1:5" x14ac:dyDescent="0.35">
      <c r="A1585" s="179"/>
      <c r="B1585" s="130"/>
      <c r="C1585" s="130"/>
      <c r="D1585" s="130"/>
      <c r="E1585" s="130"/>
    </row>
    <row r="1586" spans="1:5" x14ac:dyDescent="0.35">
      <c r="A1586" s="179"/>
      <c r="B1586" s="130"/>
      <c r="C1586" s="130"/>
      <c r="D1586" s="130"/>
      <c r="E1586" s="130"/>
    </row>
    <row r="1587" spans="1:5" x14ac:dyDescent="0.35">
      <c r="A1587" s="179"/>
      <c r="B1587" s="130"/>
      <c r="C1587" s="130"/>
      <c r="D1587" s="130"/>
      <c r="E1587" s="130"/>
    </row>
    <row r="1588" spans="1:5" x14ac:dyDescent="0.35">
      <c r="A1588" s="179"/>
      <c r="B1588" s="130"/>
      <c r="C1588" s="130"/>
      <c r="D1588" s="130"/>
      <c r="E1588" s="130"/>
    </row>
    <row r="1589" spans="1:5" x14ac:dyDescent="0.35">
      <c r="A1589" s="179"/>
      <c r="B1589" s="130"/>
      <c r="C1589" s="130"/>
      <c r="D1589" s="130"/>
      <c r="E1589" s="130"/>
    </row>
    <row r="1590" spans="1:5" x14ac:dyDescent="0.35">
      <c r="A1590" s="179"/>
      <c r="B1590" s="130"/>
      <c r="C1590" s="130"/>
      <c r="D1590" s="130"/>
      <c r="E1590" s="130"/>
    </row>
    <row r="1591" spans="1:5" x14ac:dyDescent="0.35">
      <c r="A1591" s="179"/>
      <c r="B1591" s="130"/>
      <c r="C1591" s="130"/>
      <c r="D1591" s="130"/>
      <c r="E1591" s="130"/>
    </row>
    <row r="1592" spans="1:5" x14ac:dyDescent="0.35">
      <c r="A1592" s="179"/>
      <c r="B1592" s="130"/>
      <c r="C1592" s="130"/>
      <c r="D1592" s="130"/>
      <c r="E1592" s="130"/>
    </row>
    <row r="1593" spans="1:5" x14ac:dyDescent="0.35">
      <c r="A1593" s="179"/>
      <c r="B1593" s="130"/>
      <c r="C1593" s="130"/>
      <c r="D1593" s="130"/>
      <c r="E1593" s="130"/>
    </row>
    <row r="1594" spans="1:5" x14ac:dyDescent="0.35">
      <c r="A1594" s="179"/>
      <c r="B1594" s="130"/>
      <c r="C1594" s="130"/>
      <c r="D1594" s="130"/>
      <c r="E1594" s="130"/>
    </row>
    <row r="1595" spans="1:5" x14ac:dyDescent="0.35">
      <c r="A1595" s="179"/>
      <c r="B1595" s="130"/>
      <c r="C1595" s="130"/>
      <c r="D1595" s="130"/>
      <c r="E1595" s="130"/>
    </row>
    <row r="1596" spans="1:5" x14ac:dyDescent="0.35">
      <c r="A1596" s="179"/>
      <c r="B1596" s="130"/>
      <c r="C1596" s="130"/>
      <c r="D1596" s="130"/>
      <c r="E1596" s="130"/>
    </row>
    <row r="1597" spans="1:5" x14ac:dyDescent="0.35">
      <c r="A1597" s="179"/>
      <c r="B1597" s="130"/>
      <c r="C1597" s="130"/>
      <c r="D1597" s="130"/>
      <c r="E1597" s="130"/>
    </row>
    <row r="1598" spans="1:5" x14ac:dyDescent="0.35">
      <c r="A1598" s="179"/>
      <c r="B1598" s="130"/>
      <c r="C1598" s="130"/>
      <c r="D1598" s="130"/>
      <c r="E1598" s="130"/>
    </row>
    <row r="1599" spans="1:5" x14ac:dyDescent="0.35">
      <c r="A1599" s="179"/>
      <c r="B1599" s="130"/>
      <c r="C1599" s="130"/>
      <c r="D1599" s="130"/>
      <c r="E1599" s="130"/>
    </row>
    <row r="1600" spans="1:5" x14ac:dyDescent="0.35">
      <c r="A1600" s="179"/>
      <c r="B1600" s="130"/>
      <c r="C1600" s="130"/>
      <c r="D1600" s="130"/>
      <c r="E1600" s="130"/>
    </row>
    <row r="1601" spans="1:5" x14ac:dyDescent="0.35">
      <c r="A1601" s="179"/>
      <c r="B1601" s="130"/>
      <c r="C1601" s="130"/>
      <c r="D1601" s="130"/>
      <c r="E1601" s="130"/>
    </row>
    <row r="1602" spans="1:5" x14ac:dyDescent="0.35">
      <c r="A1602" s="179"/>
      <c r="B1602" s="130"/>
      <c r="C1602" s="130"/>
      <c r="D1602" s="130"/>
      <c r="E1602" s="130"/>
    </row>
    <row r="1603" spans="1:5" x14ac:dyDescent="0.35">
      <c r="A1603" s="179"/>
      <c r="B1603" s="130"/>
      <c r="C1603" s="130"/>
      <c r="D1603" s="130"/>
      <c r="E1603" s="130"/>
    </row>
    <row r="1604" spans="1:5" x14ac:dyDescent="0.35">
      <c r="A1604" s="179"/>
      <c r="B1604" s="130"/>
      <c r="C1604" s="130"/>
      <c r="D1604" s="130"/>
      <c r="E1604" s="130"/>
    </row>
    <row r="1605" spans="1:5" x14ac:dyDescent="0.35">
      <c r="A1605" s="179"/>
      <c r="B1605" s="130"/>
      <c r="C1605" s="130"/>
      <c r="D1605" s="130"/>
      <c r="E1605" s="130"/>
    </row>
    <row r="1606" spans="1:5" x14ac:dyDescent="0.35">
      <c r="A1606" s="179"/>
      <c r="B1606" s="130"/>
      <c r="C1606" s="130"/>
      <c r="D1606" s="130"/>
      <c r="E1606" s="130"/>
    </row>
    <row r="1607" spans="1:5" x14ac:dyDescent="0.35">
      <c r="A1607" s="179"/>
      <c r="B1607" s="130"/>
      <c r="C1607" s="130"/>
      <c r="D1607" s="130"/>
      <c r="E1607" s="130"/>
    </row>
    <row r="1608" spans="1:5" x14ac:dyDescent="0.35">
      <c r="A1608" s="179"/>
      <c r="B1608" s="130"/>
      <c r="C1608" s="130"/>
      <c r="D1608" s="130"/>
      <c r="E1608" s="130"/>
    </row>
    <row r="1609" spans="1:5" x14ac:dyDescent="0.35">
      <c r="A1609" s="179"/>
      <c r="B1609" s="130"/>
      <c r="C1609" s="130"/>
      <c r="D1609" s="130"/>
      <c r="E1609" s="130"/>
    </row>
    <row r="1610" spans="1:5" x14ac:dyDescent="0.35">
      <c r="A1610" s="179"/>
      <c r="B1610" s="130"/>
      <c r="C1610" s="130"/>
      <c r="D1610" s="130"/>
      <c r="E1610" s="130"/>
    </row>
    <row r="1611" spans="1:5" x14ac:dyDescent="0.35">
      <c r="A1611" s="179"/>
      <c r="B1611" s="130"/>
      <c r="C1611" s="130"/>
      <c r="D1611" s="130"/>
      <c r="E1611" s="130"/>
    </row>
    <row r="1612" spans="1:5" x14ac:dyDescent="0.35">
      <c r="A1612" s="179"/>
      <c r="B1612" s="130"/>
      <c r="C1612" s="130"/>
      <c r="D1612" s="130"/>
      <c r="E1612" s="130"/>
    </row>
    <row r="1613" spans="1:5" x14ac:dyDescent="0.35">
      <c r="A1613" s="179"/>
      <c r="B1613" s="130"/>
      <c r="C1613" s="130"/>
      <c r="D1613" s="130"/>
      <c r="E1613" s="130"/>
    </row>
    <row r="1614" spans="1:5" x14ac:dyDescent="0.35">
      <c r="A1614" s="179"/>
      <c r="B1614" s="130"/>
      <c r="C1614" s="130"/>
      <c r="D1614" s="130"/>
      <c r="E1614" s="130"/>
    </row>
    <row r="1615" spans="1:5" x14ac:dyDescent="0.35">
      <c r="A1615" s="179"/>
      <c r="B1615" s="130"/>
      <c r="C1615" s="130"/>
      <c r="D1615" s="130"/>
      <c r="E1615" s="130"/>
    </row>
    <row r="1616" spans="1:5" x14ac:dyDescent="0.35">
      <c r="A1616" s="179"/>
      <c r="B1616" s="130"/>
      <c r="C1616" s="130"/>
      <c r="D1616" s="130"/>
      <c r="E1616" s="130"/>
    </row>
    <row r="1617" spans="1:5" x14ac:dyDescent="0.35">
      <c r="A1617" s="179"/>
      <c r="B1617" s="130"/>
      <c r="C1617" s="130"/>
      <c r="D1617" s="130"/>
      <c r="E1617" s="130"/>
    </row>
    <row r="1618" spans="1:5" x14ac:dyDescent="0.35">
      <c r="A1618" s="179"/>
      <c r="B1618" s="130"/>
      <c r="C1618" s="130"/>
      <c r="D1618" s="130"/>
      <c r="E1618" s="130"/>
    </row>
    <row r="1619" spans="1:5" x14ac:dyDescent="0.35">
      <c r="A1619" s="179"/>
      <c r="B1619" s="130"/>
      <c r="C1619" s="130"/>
      <c r="D1619" s="130"/>
      <c r="E1619" s="130"/>
    </row>
    <row r="1620" spans="1:5" x14ac:dyDescent="0.35">
      <c r="A1620" s="179"/>
      <c r="B1620" s="130"/>
      <c r="C1620" s="130"/>
      <c r="D1620" s="130"/>
      <c r="E1620" s="130"/>
    </row>
    <row r="1621" spans="1:5" x14ac:dyDescent="0.35">
      <c r="A1621" s="179"/>
      <c r="B1621" s="130"/>
      <c r="C1621" s="130"/>
      <c r="D1621" s="130"/>
      <c r="E1621" s="130"/>
    </row>
    <row r="1622" spans="1:5" x14ac:dyDescent="0.35">
      <c r="A1622" s="179"/>
      <c r="B1622" s="130"/>
      <c r="C1622" s="130"/>
      <c r="D1622" s="130"/>
      <c r="E1622" s="130"/>
    </row>
    <row r="1623" spans="1:5" x14ac:dyDescent="0.35">
      <c r="A1623" s="179"/>
      <c r="B1623" s="130"/>
      <c r="C1623" s="130"/>
      <c r="D1623" s="130"/>
      <c r="E1623" s="130"/>
    </row>
    <row r="1624" spans="1:5" x14ac:dyDescent="0.35">
      <c r="A1624" s="179"/>
      <c r="B1624" s="130"/>
      <c r="C1624" s="130"/>
      <c r="D1624" s="130"/>
      <c r="E1624" s="130"/>
    </row>
    <row r="1625" spans="1:5" x14ac:dyDescent="0.35">
      <c r="A1625" s="179"/>
      <c r="B1625" s="130"/>
      <c r="C1625" s="130"/>
      <c r="D1625" s="130"/>
      <c r="E1625" s="130"/>
    </row>
    <row r="1626" spans="1:5" x14ac:dyDescent="0.35">
      <c r="A1626" s="179"/>
      <c r="B1626" s="130"/>
      <c r="C1626" s="130"/>
      <c r="D1626" s="130"/>
      <c r="E1626" s="130"/>
    </row>
    <row r="1627" spans="1:5" x14ac:dyDescent="0.35">
      <c r="A1627" s="179"/>
      <c r="B1627" s="130"/>
      <c r="C1627" s="130"/>
      <c r="D1627" s="130"/>
      <c r="E1627" s="130"/>
    </row>
    <row r="1628" spans="1:5" x14ac:dyDescent="0.35">
      <c r="A1628" s="179"/>
      <c r="B1628" s="130"/>
      <c r="C1628" s="130"/>
      <c r="D1628" s="130"/>
      <c r="E1628" s="130"/>
    </row>
    <row r="1629" spans="1:5" x14ac:dyDescent="0.35">
      <c r="A1629" s="179"/>
      <c r="B1629" s="130"/>
      <c r="C1629" s="130"/>
      <c r="D1629" s="130"/>
      <c r="E1629" s="130"/>
    </row>
    <row r="1630" spans="1:5" x14ac:dyDescent="0.35">
      <c r="A1630" s="179"/>
      <c r="B1630" s="130"/>
      <c r="C1630" s="130"/>
      <c r="D1630" s="130"/>
      <c r="E1630" s="130"/>
    </row>
    <row r="1631" spans="1:5" x14ac:dyDescent="0.35">
      <c r="A1631" s="179"/>
      <c r="B1631" s="130"/>
      <c r="C1631" s="130"/>
      <c r="D1631" s="130"/>
      <c r="E1631" s="130"/>
    </row>
    <row r="1632" spans="1:5" x14ac:dyDescent="0.35">
      <c r="A1632" s="179"/>
      <c r="B1632" s="130"/>
      <c r="C1632" s="130"/>
      <c r="D1632" s="130"/>
      <c r="E1632" s="130"/>
    </row>
    <row r="1633" spans="1:5" x14ac:dyDescent="0.35">
      <c r="A1633" s="179"/>
      <c r="B1633" s="130"/>
      <c r="C1633" s="130"/>
      <c r="D1633" s="130"/>
      <c r="E1633" s="130"/>
    </row>
    <row r="1634" spans="1:5" x14ac:dyDescent="0.35">
      <c r="A1634" s="179"/>
      <c r="B1634" s="130"/>
      <c r="C1634" s="130"/>
      <c r="D1634" s="130"/>
      <c r="E1634" s="130"/>
    </row>
    <row r="1635" spans="1:5" x14ac:dyDescent="0.35">
      <c r="A1635" s="179"/>
      <c r="B1635" s="130"/>
      <c r="C1635" s="130"/>
      <c r="D1635" s="130"/>
      <c r="E1635" s="130"/>
    </row>
    <row r="1636" spans="1:5" x14ac:dyDescent="0.35">
      <c r="A1636" s="179"/>
      <c r="B1636" s="130"/>
      <c r="C1636" s="130"/>
      <c r="D1636" s="130"/>
      <c r="E1636" s="130"/>
    </row>
    <row r="1637" spans="1:5" x14ac:dyDescent="0.35">
      <c r="A1637" s="179"/>
      <c r="B1637" s="130"/>
      <c r="C1637" s="130"/>
      <c r="D1637" s="130"/>
      <c r="E1637" s="130"/>
    </row>
    <row r="1638" spans="1:5" x14ac:dyDescent="0.35">
      <c r="A1638" s="179"/>
      <c r="B1638" s="130"/>
      <c r="C1638" s="130"/>
      <c r="D1638" s="130"/>
      <c r="E1638" s="130"/>
    </row>
    <row r="1639" spans="1:5" x14ac:dyDescent="0.35">
      <c r="A1639" s="179"/>
      <c r="B1639" s="130"/>
      <c r="C1639" s="130"/>
      <c r="D1639" s="130"/>
      <c r="E1639" s="130"/>
    </row>
    <row r="1640" spans="1:5" x14ac:dyDescent="0.35">
      <c r="A1640" s="179"/>
      <c r="B1640" s="130"/>
      <c r="C1640" s="130"/>
      <c r="D1640" s="130"/>
      <c r="E1640" s="130"/>
    </row>
    <row r="1641" spans="1:5" x14ac:dyDescent="0.35">
      <c r="A1641" s="179"/>
      <c r="B1641" s="130"/>
      <c r="C1641" s="130"/>
      <c r="D1641" s="130"/>
      <c r="E1641" s="130"/>
    </row>
    <row r="1642" spans="1:5" x14ac:dyDescent="0.35">
      <c r="A1642" s="179"/>
      <c r="B1642" s="130"/>
      <c r="C1642" s="130"/>
      <c r="D1642" s="130"/>
      <c r="E1642" s="130"/>
    </row>
    <row r="1643" spans="1:5" x14ac:dyDescent="0.35">
      <c r="A1643" s="179"/>
      <c r="B1643" s="130"/>
      <c r="C1643" s="130"/>
      <c r="D1643" s="130"/>
      <c r="E1643" s="130"/>
    </row>
    <row r="1644" spans="1:5" x14ac:dyDescent="0.35">
      <c r="A1644" s="179"/>
      <c r="B1644" s="130"/>
      <c r="C1644" s="130"/>
      <c r="D1644" s="130"/>
      <c r="E1644" s="130"/>
    </row>
    <row r="1645" spans="1:5" x14ac:dyDescent="0.35">
      <c r="A1645" s="179"/>
      <c r="B1645" s="130"/>
      <c r="C1645" s="130"/>
      <c r="D1645" s="130"/>
      <c r="E1645" s="130"/>
    </row>
    <row r="1646" spans="1:5" x14ac:dyDescent="0.35">
      <c r="A1646" s="179"/>
      <c r="B1646" s="130"/>
      <c r="C1646" s="130"/>
      <c r="D1646" s="130"/>
      <c r="E1646" s="130"/>
    </row>
    <row r="1647" spans="1:5" x14ac:dyDescent="0.35">
      <c r="A1647" s="179"/>
      <c r="B1647" s="130"/>
      <c r="C1647" s="130"/>
      <c r="D1647" s="130"/>
      <c r="E1647" s="130"/>
    </row>
    <row r="1648" spans="1:5" x14ac:dyDescent="0.35">
      <c r="A1648" s="179"/>
      <c r="B1648" s="130"/>
      <c r="C1648" s="130"/>
      <c r="D1648" s="130"/>
      <c r="E1648" s="130"/>
    </row>
    <row r="1649" spans="1:5" x14ac:dyDescent="0.35">
      <c r="A1649" s="179"/>
      <c r="B1649" s="130"/>
      <c r="C1649" s="130"/>
      <c r="D1649" s="130"/>
      <c r="E1649" s="130"/>
    </row>
    <row r="1650" spans="1:5" x14ac:dyDescent="0.35">
      <c r="A1650" s="179"/>
      <c r="B1650" s="130"/>
      <c r="C1650" s="130"/>
      <c r="D1650" s="130"/>
      <c r="E1650" s="130"/>
    </row>
    <row r="1651" spans="1:5" x14ac:dyDescent="0.35">
      <c r="A1651" s="179"/>
      <c r="B1651" s="130"/>
      <c r="C1651" s="130"/>
      <c r="D1651" s="130"/>
      <c r="E1651" s="130"/>
    </row>
    <row r="1652" spans="1:5" x14ac:dyDescent="0.35">
      <c r="A1652" s="179"/>
      <c r="B1652" s="130"/>
      <c r="C1652" s="130"/>
      <c r="D1652" s="130"/>
      <c r="E1652" s="130"/>
    </row>
    <row r="1653" spans="1:5" x14ac:dyDescent="0.35">
      <c r="A1653" s="179"/>
      <c r="B1653" s="130"/>
      <c r="C1653" s="130"/>
      <c r="D1653" s="130"/>
      <c r="E1653" s="130"/>
    </row>
    <row r="1654" spans="1:5" x14ac:dyDescent="0.35">
      <c r="A1654" s="179"/>
      <c r="B1654" s="130"/>
      <c r="C1654" s="130"/>
      <c r="D1654" s="130"/>
      <c r="E1654" s="130"/>
    </row>
    <row r="1655" spans="1:5" x14ac:dyDescent="0.35">
      <c r="A1655" s="179"/>
      <c r="B1655" s="130"/>
      <c r="C1655" s="130"/>
      <c r="D1655" s="130"/>
      <c r="E1655" s="130"/>
    </row>
    <row r="1656" spans="1:5" x14ac:dyDescent="0.35">
      <c r="A1656" s="179"/>
      <c r="B1656" s="130"/>
      <c r="C1656" s="130"/>
      <c r="D1656" s="130"/>
      <c r="E1656" s="130"/>
    </row>
    <row r="1657" spans="1:5" x14ac:dyDescent="0.35">
      <c r="A1657" s="179"/>
      <c r="B1657" s="130"/>
      <c r="C1657" s="130"/>
      <c r="D1657" s="130"/>
      <c r="E1657" s="130"/>
    </row>
    <row r="1658" spans="1:5" x14ac:dyDescent="0.35">
      <c r="A1658" s="179"/>
      <c r="B1658" s="130"/>
      <c r="C1658" s="130"/>
      <c r="D1658" s="130"/>
      <c r="E1658" s="130"/>
    </row>
    <row r="1659" spans="1:5" x14ac:dyDescent="0.35">
      <c r="A1659" s="179"/>
      <c r="B1659" s="130"/>
      <c r="C1659" s="130"/>
      <c r="D1659" s="130"/>
      <c r="E1659" s="130"/>
    </row>
    <row r="1660" spans="1:5" x14ac:dyDescent="0.35">
      <c r="A1660" s="179"/>
      <c r="B1660" s="130"/>
      <c r="C1660" s="130"/>
      <c r="D1660" s="130"/>
      <c r="E1660" s="130"/>
    </row>
    <row r="1661" spans="1:5" x14ac:dyDescent="0.35">
      <c r="A1661" s="179"/>
      <c r="B1661" s="130"/>
      <c r="C1661" s="130"/>
      <c r="D1661" s="130"/>
      <c r="E1661" s="130"/>
    </row>
    <row r="1662" spans="1:5" x14ac:dyDescent="0.35">
      <c r="A1662" s="179"/>
      <c r="B1662" s="130"/>
      <c r="C1662" s="130"/>
      <c r="D1662" s="130"/>
      <c r="E1662" s="130"/>
    </row>
    <row r="1663" spans="1:5" x14ac:dyDescent="0.35">
      <c r="A1663" s="179"/>
      <c r="B1663" s="130"/>
      <c r="C1663" s="130"/>
      <c r="D1663" s="130"/>
      <c r="E1663" s="130"/>
    </row>
    <row r="1664" spans="1:5" x14ac:dyDescent="0.35">
      <c r="A1664" s="179"/>
      <c r="B1664" s="130"/>
      <c r="C1664" s="130"/>
      <c r="D1664" s="130"/>
      <c r="E1664" s="130"/>
    </row>
    <row r="1665" spans="1:5" x14ac:dyDescent="0.35">
      <c r="A1665" s="179"/>
      <c r="B1665" s="130"/>
      <c r="C1665" s="130"/>
      <c r="D1665" s="130"/>
      <c r="E1665" s="130"/>
    </row>
    <row r="1666" spans="1:5" x14ac:dyDescent="0.35">
      <c r="A1666" s="179"/>
      <c r="B1666" s="130"/>
      <c r="C1666" s="130"/>
      <c r="D1666" s="130"/>
      <c r="E1666" s="130"/>
    </row>
    <row r="1667" spans="1:5" x14ac:dyDescent="0.35">
      <c r="A1667" s="179"/>
      <c r="B1667" s="130"/>
      <c r="C1667" s="130"/>
      <c r="D1667" s="130"/>
      <c r="E1667" s="130"/>
    </row>
    <row r="1668" spans="1:5" x14ac:dyDescent="0.35">
      <c r="A1668" s="179"/>
      <c r="B1668" s="130"/>
      <c r="C1668" s="130"/>
      <c r="D1668" s="130"/>
      <c r="E1668" s="130"/>
    </row>
    <row r="1669" spans="1:5" x14ac:dyDescent="0.35">
      <c r="A1669" s="179"/>
      <c r="B1669" s="130"/>
      <c r="C1669" s="130"/>
      <c r="D1669" s="130"/>
      <c r="E1669" s="130"/>
    </row>
    <row r="1670" spans="1:5" x14ac:dyDescent="0.35">
      <c r="A1670" s="179"/>
      <c r="B1670" s="130"/>
      <c r="C1670" s="130"/>
      <c r="D1670" s="130"/>
      <c r="E1670" s="130"/>
    </row>
    <row r="1671" spans="1:5" x14ac:dyDescent="0.35">
      <c r="A1671" s="179"/>
      <c r="B1671" s="130"/>
      <c r="C1671" s="130"/>
      <c r="D1671" s="130"/>
      <c r="E1671" s="130"/>
    </row>
    <row r="1672" spans="1:5" x14ac:dyDescent="0.35">
      <c r="A1672" s="179"/>
      <c r="B1672" s="130"/>
      <c r="C1672" s="130"/>
      <c r="D1672" s="130"/>
      <c r="E1672" s="130"/>
    </row>
    <row r="1673" spans="1:5" x14ac:dyDescent="0.35">
      <c r="A1673" s="179"/>
      <c r="B1673" s="130"/>
      <c r="C1673" s="130"/>
      <c r="D1673" s="130"/>
      <c r="E1673" s="130"/>
    </row>
    <row r="1674" spans="1:5" x14ac:dyDescent="0.35">
      <c r="A1674" s="179"/>
      <c r="B1674" s="130"/>
      <c r="C1674" s="130"/>
      <c r="D1674" s="130"/>
      <c r="E1674" s="130"/>
    </row>
    <row r="1675" spans="1:5" x14ac:dyDescent="0.35">
      <c r="A1675" s="179"/>
      <c r="B1675" s="130"/>
      <c r="C1675" s="130"/>
      <c r="D1675" s="130"/>
      <c r="E1675" s="130"/>
    </row>
    <row r="1676" spans="1:5" x14ac:dyDescent="0.35">
      <c r="A1676" s="179"/>
      <c r="B1676" s="130"/>
      <c r="C1676" s="130"/>
      <c r="D1676" s="130"/>
      <c r="E1676" s="130"/>
    </row>
    <row r="1677" spans="1:5" x14ac:dyDescent="0.35">
      <c r="A1677" s="179"/>
      <c r="B1677" s="130"/>
      <c r="C1677" s="130"/>
      <c r="D1677" s="130"/>
      <c r="E1677" s="130"/>
    </row>
    <row r="1678" spans="1:5" x14ac:dyDescent="0.35">
      <c r="A1678" s="179"/>
      <c r="B1678" s="130"/>
      <c r="C1678" s="130"/>
      <c r="D1678" s="130"/>
      <c r="E1678" s="130"/>
    </row>
    <row r="1679" spans="1:5" x14ac:dyDescent="0.35">
      <c r="A1679" s="179"/>
      <c r="B1679" s="130"/>
      <c r="C1679" s="130"/>
      <c r="D1679" s="130"/>
      <c r="E1679" s="130"/>
    </row>
    <row r="1680" spans="1:5" x14ac:dyDescent="0.35">
      <c r="A1680" s="179"/>
      <c r="B1680" s="130"/>
      <c r="C1680" s="130"/>
      <c r="D1680" s="130"/>
      <c r="E1680" s="130"/>
    </row>
    <row r="1681" spans="1:5" x14ac:dyDescent="0.35">
      <c r="A1681" s="179"/>
      <c r="B1681" s="130"/>
      <c r="C1681" s="130"/>
      <c r="D1681" s="130"/>
      <c r="E1681" s="130"/>
    </row>
    <row r="1682" spans="1:5" x14ac:dyDescent="0.35">
      <c r="A1682" s="179"/>
      <c r="B1682" s="130"/>
      <c r="C1682" s="130"/>
      <c r="D1682" s="130"/>
      <c r="E1682" s="130"/>
    </row>
    <row r="1683" spans="1:5" x14ac:dyDescent="0.35">
      <c r="A1683" s="179"/>
      <c r="B1683" s="130"/>
      <c r="C1683" s="130"/>
      <c r="D1683" s="130"/>
      <c r="E1683" s="130"/>
    </row>
    <row r="1684" spans="1:5" x14ac:dyDescent="0.35">
      <c r="A1684" s="179"/>
      <c r="B1684" s="130"/>
      <c r="C1684" s="130"/>
      <c r="D1684" s="130"/>
      <c r="E1684" s="130"/>
    </row>
    <row r="1685" spans="1:5" x14ac:dyDescent="0.35">
      <c r="A1685" s="179"/>
      <c r="B1685" s="130"/>
      <c r="C1685" s="130"/>
      <c r="D1685" s="130"/>
      <c r="E1685" s="130"/>
    </row>
    <row r="1686" spans="1:5" x14ac:dyDescent="0.35">
      <c r="A1686" s="179"/>
      <c r="B1686" s="130"/>
      <c r="C1686" s="130"/>
      <c r="D1686" s="130"/>
      <c r="E1686" s="130"/>
    </row>
    <row r="1687" spans="1:5" x14ac:dyDescent="0.35">
      <c r="A1687" s="179"/>
      <c r="B1687" s="130"/>
      <c r="C1687" s="130"/>
      <c r="D1687" s="130"/>
      <c r="E1687" s="130"/>
    </row>
    <row r="1688" spans="1:5" x14ac:dyDescent="0.35">
      <c r="A1688" s="179"/>
      <c r="B1688" s="130"/>
      <c r="C1688" s="130"/>
      <c r="D1688" s="130"/>
      <c r="E1688" s="130"/>
    </row>
    <row r="1689" spans="1:5" x14ac:dyDescent="0.35">
      <c r="A1689" s="179"/>
      <c r="B1689" s="130"/>
      <c r="C1689" s="130"/>
      <c r="D1689" s="130"/>
      <c r="E1689" s="130"/>
    </row>
    <row r="1690" spans="1:5" x14ac:dyDescent="0.35">
      <c r="A1690" s="179"/>
      <c r="B1690" s="130"/>
      <c r="C1690" s="130"/>
      <c r="D1690" s="130"/>
      <c r="E1690" s="130"/>
    </row>
    <row r="1691" spans="1:5" x14ac:dyDescent="0.35">
      <c r="A1691" s="179"/>
      <c r="B1691" s="130"/>
      <c r="C1691" s="130"/>
      <c r="D1691" s="130"/>
      <c r="E1691" s="130"/>
    </row>
    <row r="1692" spans="1:5" x14ac:dyDescent="0.35">
      <c r="A1692" s="179"/>
      <c r="B1692" s="130"/>
      <c r="C1692" s="130"/>
      <c r="D1692" s="130"/>
      <c r="E1692" s="130"/>
    </row>
    <row r="1693" spans="1:5" x14ac:dyDescent="0.35">
      <c r="A1693" s="179"/>
      <c r="B1693" s="130"/>
      <c r="C1693" s="130"/>
      <c r="D1693" s="130"/>
      <c r="E1693" s="130"/>
    </row>
    <row r="1694" spans="1:5" x14ac:dyDescent="0.35">
      <c r="A1694" s="179"/>
      <c r="B1694" s="130"/>
      <c r="C1694" s="130"/>
      <c r="D1694" s="130"/>
      <c r="E1694" s="130"/>
    </row>
    <row r="1695" spans="1:5" x14ac:dyDescent="0.35">
      <c r="A1695" s="179"/>
      <c r="B1695" s="130"/>
      <c r="C1695" s="130"/>
      <c r="D1695" s="130"/>
      <c r="E1695" s="130"/>
    </row>
    <row r="1696" spans="1:5" x14ac:dyDescent="0.35">
      <c r="A1696" s="179"/>
      <c r="B1696" s="130"/>
      <c r="C1696" s="130"/>
      <c r="D1696" s="130"/>
      <c r="E1696" s="130"/>
    </row>
    <row r="1697" spans="1:5" x14ac:dyDescent="0.35">
      <c r="A1697" s="179"/>
      <c r="B1697" s="130"/>
      <c r="C1697" s="130"/>
      <c r="D1697" s="130"/>
      <c r="E1697" s="130"/>
    </row>
    <row r="1698" spans="1:5" x14ac:dyDescent="0.35">
      <c r="A1698" s="179"/>
      <c r="B1698" s="130"/>
      <c r="C1698" s="130"/>
      <c r="D1698" s="130"/>
      <c r="E1698" s="130"/>
    </row>
    <row r="1699" spans="1:5" x14ac:dyDescent="0.35">
      <c r="A1699" s="179"/>
      <c r="B1699" s="130"/>
      <c r="C1699" s="130"/>
      <c r="D1699" s="130"/>
      <c r="E1699" s="130"/>
    </row>
    <row r="1700" spans="1:5" x14ac:dyDescent="0.35">
      <c r="A1700" s="179"/>
      <c r="B1700" s="130"/>
      <c r="C1700" s="130"/>
      <c r="D1700" s="130"/>
      <c r="E1700" s="130"/>
    </row>
    <row r="1701" spans="1:5" x14ac:dyDescent="0.35">
      <c r="A1701" s="179"/>
      <c r="B1701" s="130"/>
      <c r="C1701" s="130"/>
      <c r="D1701" s="130"/>
      <c r="E1701" s="130"/>
    </row>
    <row r="1702" spans="1:5" x14ac:dyDescent="0.35">
      <c r="A1702" s="179"/>
      <c r="B1702" s="130"/>
      <c r="C1702" s="130"/>
      <c r="D1702" s="130"/>
      <c r="E1702" s="130"/>
    </row>
    <row r="1703" spans="1:5" x14ac:dyDescent="0.35">
      <c r="A1703" s="179"/>
      <c r="B1703" s="130"/>
      <c r="C1703" s="130"/>
      <c r="D1703" s="130"/>
      <c r="E1703" s="130"/>
    </row>
    <row r="1704" spans="1:5" x14ac:dyDescent="0.35">
      <c r="A1704" s="179"/>
      <c r="B1704" s="130"/>
      <c r="C1704" s="130"/>
      <c r="D1704" s="130"/>
      <c r="E1704" s="130"/>
    </row>
    <row r="1705" spans="1:5" x14ac:dyDescent="0.35">
      <c r="A1705" s="179"/>
      <c r="B1705" s="130"/>
      <c r="C1705" s="130"/>
      <c r="D1705" s="130"/>
      <c r="E1705" s="130"/>
    </row>
    <row r="1706" spans="1:5" x14ac:dyDescent="0.35">
      <c r="A1706" s="179"/>
      <c r="B1706" s="130"/>
      <c r="C1706" s="130"/>
      <c r="D1706" s="130"/>
      <c r="E1706" s="130"/>
    </row>
    <row r="1707" spans="1:5" x14ac:dyDescent="0.35">
      <c r="A1707" s="179"/>
      <c r="B1707" s="130"/>
      <c r="C1707" s="130"/>
      <c r="D1707" s="130"/>
      <c r="E1707" s="130"/>
    </row>
    <row r="1708" spans="1:5" x14ac:dyDescent="0.35">
      <c r="A1708" s="179"/>
      <c r="B1708" s="130"/>
      <c r="C1708" s="130"/>
      <c r="D1708" s="130"/>
      <c r="E1708" s="130"/>
    </row>
    <row r="1709" spans="1:5" x14ac:dyDescent="0.35">
      <c r="A1709" s="179"/>
      <c r="B1709" s="130"/>
      <c r="C1709" s="130"/>
      <c r="D1709" s="130"/>
      <c r="E1709" s="130"/>
    </row>
    <row r="1710" spans="1:5" x14ac:dyDescent="0.35">
      <c r="A1710" s="179"/>
      <c r="B1710" s="130"/>
      <c r="C1710" s="130"/>
      <c r="D1710" s="130"/>
      <c r="E1710" s="130"/>
    </row>
    <row r="1711" spans="1:5" x14ac:dyDescent="0.35">
      <c r="A1711" s="179"/>
      <c r="B1711" s="130"/>
      <c r="C1711" s="130"/>
      <c r="D1711" s="130"/>
      <c r="E1711" s="130"/>
    </row>
    <row r="1712" spans="1:5" x14ac:dyDescent="0.35">
      <c r="A1712" s="179"/>
      <c r="B1712" s="130"/>
      <c r="C1712" s="130"/>
      <c r="D1712" s="130"/>
      <c r="E1712" s="130"/>
    </row>
    <row r="1713" spans="1:5" x14ac:dyDescent="0.35">
      <c r="A1713" s="179"/>
      <c r="B1713" s="130"/>
      <c r="C1713" s="130"/>
      <c r="D1713" s="130"/>
      <c r="E1713" s="130"/>
    </row>
    <row r="1714" spans="1:5" x14ac:dyDescent="0.35">
      <c r="A1714" s="179"/>
      <c r="B1714" s="130"/>
      <c r="C1714" s="130"/>
      <c r="D1714" s="130"/>
      <c r="E1714" s="130"/>
    </row>
    <row r="1715" spans="1:5" x14ac:dyDescent="0.35">
      <c r="A1715" s="179"/>
      <c r="B1715" s="130"/>
      <c r="C1715" s="130"/>
      <c r="D1715" s="130"/>
      <c r="E1715" s="130"/>
    </row>
    <row r="1716" spans="1:5" x14ac:dyDescent="0.35">
      <c r="A1716" s="179"/>
      <c r="B1716" s="130"/>
      <c r="C1716" s="130"/>
      <c r="D1716" s="130"/>
      <c r="E1716" s="130"/>
    </row>
    <row r="1717" spans="1:5" x14ac:dyDescent="0.35">
      <c r="A1717" s="179"/>
      <c r="B1717" s="130"/>
      <c r="C1717" s="130"/>
      <c r="D1717" s="130"/>
      <c r="E1717" s="130"/>
    </row>
    <row r="1718" spans="1:5" x14ac:dyDescent="0.35">
      <c r="A1718" s="179"/>
      <c r="B1718" s="130"/>
      <c r="C1718" s="130"/>
      <c r="D1718" s="130"/>
      <c r="E1718" s="130"/>
    </row>
    <row r="1719" spans="1:5" x14ac:dyDescent="0.35">
      <c r="A1719" s="179"/>
      <c r="B1719" s="130"/>
      <c r="C1719" s="130"/>
      <c r="D1719" s="130"/>
      <c r="E1719" s="130"/>
    </row>
    <row r="1720" spans="1:5" x14ac:dyDescent="0.35">
      <c r="A1720" s="179"/>
      <c r="B1720" s="130"/>
      <c r="C1720" s="130"/>
      <c r="D1720" s="130"/>
      <c r="E1720" s="130"/>
    </row>
    <row r="1721" spans="1:5" x14ac:dyDescent="0.35">
      <c r="A1721" s="179"/>
      <c r="B1721" s="130"/>
      <c r="C1721" s="130"/>
      <c r="D1721" s="130"/>
      <c r="E1721" s="130"/>
    </row>
    <row r="1722" spans="1:5" x14ac:dyDescent="0.35">
      <c r="A1722" s="179"/>
      <c r="B1722" s="130"/>
      <c r="C1722" s="130"/>
      <c r="D1722" s="130"/>
      <c r="E1722" s="130"/>
    </row>
    <row r="1723" spans="1:5" x14ac:dyDescent="0.35">
      <c r="A1723" s="179"/>
      <c r="B1723" s="130"/>
      <c r="C1723" s="130"/>
      <c r="D1723" s="130"/>
      <c r="E1723" s="130"/>
    </row>
    <row r="1724" spans="1:5" x14ac:dyDescent="0.35">
      <c r="A1724" s="179"/>
      <c r="B1724" s="130"/>
      <c r="C1724" s="130"/>
      <c r="D1724" s="130"/>
      <c r="E1724" s="130"/>
    </row>
    <row r="1725" spans="1:5" x14ac:dyDescent="0.35">
      <c r="A1725" s="179"/>
      <c r="B1725" s="130"/>
      <c r="C1725" s="130"/>
      <c r="D1725" s="130"/>
      <c r="E1725" s="130"/>
    </row>
    <row r="1726" spans="1:5" x14ac:dyDescent="0.35">
      <c r="A1726" s="179"/>
      <c r="B1726" s="130"/>
      <c r="C1726" s="130"/>
      <c r="D1726" s="130"/>
      <c r="E1726" s="130"/>
    </row>
    <row r="1727" spans="1:5" x14ac:dyDescent="0.35">
      <c r="A1727" s="179"/>
      <c r="B1727" s="130"/>
      <c r="C1727" s="130"/>
      <c r="D1727" s="130"/>
      <c r="E1727" s="130"/>
    </row>
    <row r="1728" spans="1:5" x14ac:dyDescent="0.35">
      <c r="A1728" s="179"/>
      <c r="B1728" s="130"/>
      <c r="C1728" s="130"/>
      <c r="D1728" s="130"/>
      <c r="E1728" s="130"/>
    </row>
    <row r="1729" spans="1:5" x14ac:dyDescent="0.35">
      <c r="A1729" s="179"/>
      <c r="B1729" s="130"/>
      <c r="C1729" s="130"/>
      <c r="D1729" s="130"/>
      <c r="E1729" s="130"/>
    </row>
    <row r="1730" spans="1:5" x14ac:dyDescent="0.35">
      <c r="A1730" s="179"/>
      <c r="B1730" s="130"/>
      <c r="C1730" s="130"/>
      <c r="D1730" s="130"/>
      <c r="E1730" s="130"/>
    </row>
    <row r="1731" spans="1:5" x14ac:dyDescent="0.35">
      <c r="A1731" s="179"/>
      <c r="B1731" s="130"/>
      <c r="C1731" s="130"/>
      <c r="D1731" s="130"/>
      <c r="E1731" s="130"/>
    </row>
    <row r="1732" spans="1:5" x14ac:dyDescent="0.35">
      <c r="A1732" s="179"/>
      <c r="B1732" s="130"/>
      <c r="C1732" s="130"/>
      <c r="D1732" s="130"/>
      <c r="E1732" s="130"/>
    </row>
    <row r="1733" spans="1:5" x14ac:dyDescent="0.35">
      <c r="A1733" s="179"/>
      <c r="B1733" s="130"/>
      <c r="C1733" s="130"/>
      <c r="D1733" s="130"/>
      <c r="E1733" s="130"/>
    </row>
    <row r="1734" spans="1:5" x14ac:dyDescent="0.35">
      <c r="A1734" s="179"/>
      <c r="B1734" s="130"/>
      <c r="C1734" s="130"/>
      <c r="D1734" s="130"/>
      <c r="E1734" s="130"/>
    </row>
    <row r="1735" spans="1:5" x14ac:dyDescent="0.35">
      <c r="A1735" s="179"/>
      <c r="B1735" s="130"/>
      <c r="C1735" s="130"/>
      <c r="D1735" s="130"/>
      <c r="E1735" s="130"/>
    </row>
    <row r="1736" spans="1:5" x14ac:dyDescent="0.35">
      <c r="A1736" s="179"/>
      <c r="B1736" s="130"/>
      <c r="C1736" s="130"/>
      <c r="D1736" s="130"/>
      <c r="E1736" s="130"/>
    </row>
    <row r="1737" spans="1:5" x14ac:dyDescent="0.35">
      <c r="A1737" s="179"/>
      <c r="B1737" s="130"/>
      <c r="C1737" s="130"/>
      <c r="D1737" s="130"/>
      <c r="E1737" s="130"/>
    </row>
    <row r="1738" spans="1:5" x14ac:dyDescent="0.35">
      <c r="A1738" s="179"/>
      <c r="B1738" s="130"/>
      <c r="C1738" s="130"/>
      <c r="D1738" s="130"/>
      <c r="E1738" s="130"/>
    </row>
    <row r="1739" spans="1:5" x14ac:dyDescent="0.35">
      <c r="A1739" s="179"/>
      <c r="B1739" s="130"/>
      <c r="C1739" s="130"/>
      <c r="D1739" s="130"/>
      <c r="E1739" s="130"/>
    </row>
    <row r="1740" spans="1:5" x14ac:dyDescent="0.35">
      <c r="A1740" s="179"/>
      <c r="B1740" s="130"/>
      <c r="C1740" s="130"/>
      <c r="D1740" s="130"/>
      <c r="E1740" s="130"/>
    </row>
    <row r="1741" spans="1:5" x14ac:dyDescent="0.35">
      <c r="A1741" s="179"/>
      <c r="B1741" s="130"/>
      <c r="C1741" s="130"/>
      <c r="D1741" s="130"/>
      <c r="E1741" s="130"/>
    </row>
    <row r="1742" spans="1:5" x14ac:dyDescent="0.35">
      <c r="A1742" s="179"/>
      <c r="B1742" s="130"/>
      <c r="C1742" s="130"/>
      <c r="D1742" s="130"/>
      <c r="E1742" s="130"/>
    </row>
    <row r="1743" spans="1:5" x14ac:dyDescent="0.35">
      <c r="A1743" s="179"/>
      <c r="B1743" s="130"/>
      <c r="C1743" s="130"/>
      <c r="D1743" s="130"/>
      <c r="E1743" s="130"/>
    </row>
    <row r="1744" spans="1:5" x14ac:dyDescent="0.35">
      <c r="A1744" s="179"/>
      <c r="B1744" s="130"/>
      <c r="C1744" s="130"/>
      <c r="D1744" s="130"/>
      <c r="E1744" s="130"/>
    </row>
    <row r="1745" spans="1:5" x14ac:dyDescent="0.35">
      <c r="A1745" s="179"/>
      <c r="B1745" s="130"/>
      <c r="C1745" s="130"/>
      <c r="D1745" s="130"/>
      <c r="E1745" s="130"/>
    </row>
    <row r="1746" spans="1:5" x14ac:dyDescent="0.35">
      <c r="A1746" s="179"/>
      <c r="B1746" s="130"/>
      <c r="C1746" s="130"/>
      <c r="D1746" s="130"/>
      <c r="E1746" s="130"/>
    </row>
    <row r="1747" spans="1:5" x14ac:dyDescent="0.35">
      <c r="A1747" s="179"/>
      <c r="B1747" s="130"/>
      <c r="C1747" s="130"/>
      <c r="D1747" s="130"/>
      <c r="E1747" s="130"/>
    </row>
    <row r="1748" spans="1:5" x14ac:dyDescent="0.35">
      <c r="A1748" s="179"/>
      <c r="B1748" s="130"/>
      <c r="C1748" s="130"/>
      <c r="D1748" s="130"/>
      <c r="E1748" s="130"/>
    </row>
    <row r="1749" spans="1:5" x14ac:dyDescent="0.35">
      <c r="A1749" s="179"/>
      <c r="B1749" s="130"/>
      <c r="C1749" s="130"/>
      <c r="D1749" s="130"/>
      <c r="E1749" s="130"/>
    </row>
    <row r="1750" spans="1:5" x14ac:dyDescent="0.35">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69"/>
  <sheetViews>
    <sheetView zoomScale="80" zoomScaleNormal="80" workbookViewId="0">
      <pane ySplit="1" topLeftCell="A351" activePane="bottomLeft" state="frozen"/>
      <selection activeCell="F21" sqref="F21:G34"/>
      <selection pane="bottomLeft" activeCell="C365" sqref="C365"/>
    </sheetView>
  </sheetViews>
  <sheetFormatPr defaultColWidth="9.453125" defaultRowHeight="14.5" x14ac:dyDescent="0.35"/>
  <cols>
    <col min="1" max="1" width="10.54296875" style="28" bestFit="1" customWidth="1"/>
    <col min="2" max="3" width="30.453125" style="27" bestFit="1" customWidth="1"/>
    <col min="4" max="4" width="24.453125" style="27" bestFit="1" customWidth="1"/>
    <col min="5" max="5" width="37" style="27" bestFit="1" customWidth="1"/>
    <col min="6" max="6" width="29.453125" style="27" bestFit="1" customWidth="1"/>
    <col min="7" max="7" width="37.453125" style="27" bestFit="1" customWidth="1"/>
    <col min="8" max="8" width="29.54296875" style="27" bestFit="1" customWidth="1"/>
    <col min="9" max="9" width="37.453125" style="27" bestFit="1" customWidth="1"/>
    <col min="10" max="10" width="41.453125" style="27" bestFit="1" customWidth="1"/>
    <col min="11" max="11" width="49.54296875" style="27" bestFit="1" customWidth="1"/>
    <col min="12" max="12" width="40.453125" style="27" bestFit="1" customWidth="1"/>
    <col min="13" max="16384" width="9.45312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197">
        <v>3</v>
      </c>
      <c r="C2" s="27">
        <v>3</v>
      </c>
      <c r="D2" s="197">
        <v>151</v>
      </c>
      <c r="E2" s="197">
        <v>3</v>
      </c>
      <c r="F2" s="197">
        <v>1615</v>
      </c>
      <c r="G2" s="27">
        <f>F2</f>
        <v>1615</v>
      </c>
    </row>
    <row r="3" spans="1:12" x14ac:dyDescent="0.35">
      <c r="A3" s="28">
        <v>44059</v>
      </c>
      <c r="B3" s="197">
        <v>7</v>
      </c>
      <c r="C3" s="27">
        <f>(B3+C2)</f>
        <v>10</v>
      </c>
      <c r="D3" s="197">
        <v>120</v>
      </c>
      <c r="E3" s="197">
        <v>7</v>
      </c>
      <c r="F3" s="197">
        <v>1923</v>
      </c>
      <c r="G3" s="27">
        <f>(F2+F3)</f>
        <v>3538</v>
      </c>
    </row>
    <row r="4" spans="1:12" x14ac:dyDescent="0.35">
      <c r="A4" s="28">
        <v>44060</v>
      </c>
      <c r="B4" s="197">
        <v>11</v>
      </c>
      <c r="C4" s="27">
        <f t="shared" ref="C4:C67" si="0">(B4+C3)</f>
        <v>21</v>
      </c>
      <c r="D4" s="197">
        <v>369</v>
      </c>
      <c r="E4" s="197">
        <v>11</v>
      </c>
      <c r="F4" s="197">
        <v>11713</v>
      </c>
      <c r="G4" s="27">
        <f>(G3+F4)</f>
        <v>15251</v>
      </c>
    </row>
    <row r="5" spans="1:12" x14ac:dyDescent="0.35">
      <c r="A5" s="28">
        <v>44061</v>
      </c>
      <c r="B5" s="197">
        <v>4</v>
      </c>
      <c r="C5" s="27">
        <f t="shared" si="0"/>
        <v>25</v>
      </c>
      <c r="D5" s="197">
        <v>380</v>
      </c>
      <c r="E5" s="197">
        <v>4</v>
      </c>
      <c r="F5" s="197">
        <v>12293</v>
      </c>
      <c r="G5" s="27">
        <f t="shared" ref="G5:G68" si="1">(G4+F5)</f>
        <v>27544</v>
      </c>
    </row>
    <row r="6" spans="1:12" x14ac:dyDescent="0.35">
      <c r="A6" s="28">
        <v>44062</v>
      </c>
      <c r="B6" s="197">
        <v>11</v>
      </c>
      <c r="C6" s="27">
        <f t="shared" si="0"/>
        <v>36</v>
      </c>
      <c r="D6" s="197">
        <v>336</v>
      </c>
      <c r="E6" s="197">
        <v>11</v>
      </c>
      <c r="F6" s="197">
        <v>12399</v>
      </c>
      <c r="G6" s="27">
        <f t="shared" si="1"/>
        <v>39943</v>
      </c>
    </row>
    <row r="7" spans="1:12" x14ac:dyDescent="0.35">
      <c r="A7" s="28">
        <v>44063</v>
      </c>
      <c r="B7" s="197">
        <v>12</v>
      </c>
      <c r="C7" s="27">
        <f t="shared" si="0"/>
        <v>48</v>
      </c>
      <c r="D7" s="197">
        <v>357</v>
      </c>
      <c r="E7" s="197">
        <v>12</v>
      </c>
      <c r="F7" s="197">
        <v>13922</v>
      </c>
      <c r="G7" s="27">
        <f t="shared" si="1"/>
        <v>53865</v>
      </c>
    </row>
    <row r="8" spans="1:12" x14ac:dyDescent="0.35">
      <c r="A8" s="28">
        <v>44064</v>
      </c>
      <c r="B8" s="197">
        <v>10</v>
      </c>
      <c r="C8" s="27">
        <f t="shared" si="0"/>
        <v>58</v>
      </c>
      <c r="D8" s="197">
        <v>283</v>
      </c>
      <c r="E8" s="197">
        <v>11</v>
      </c>
      <c r="F8" s="197">
        <v>13471</v>
      </c>
      <c r="G8" s="27">
        <f t="shared" si="1"/>
        <v>67336</v>
      </c>
    </row>
    <row r="9" spans="1:12" x14ac:dyDescent="0.35">
      <c r="A9" s="28">
        <v>44065</v>
      </c>
      <c r="B9" s="197">
        <v>11</v>
      </c>
      <c r="C9" s="27">
        <f t="shared" si="0"/>
        <v>69</v>
      </c>
      <c r="D9" s="197">
        <v>148</v>
      </c>
      <c r="E9" s="197">
        <v>11</v>
      </c>
      <c r="F9" s="197">
        <v>8147</v>
      </c>
      <c r="G9" s="27">
        <f t="shared" si="1"/>
        <v>75483</v>
      </c>
    </row>
    <row r="10" spans="1:12" x14ac:dyDescent="0.35">
      <c r="A10" s="28">
        <v>44066</v>
      </c>
      <c r="B10" s="197">
        <v>5</v>
      </c>
      <c r="C10" s="27">
        <f t="shared" si="0"/>
        <v>74</v>
      </c>
      <c r="D10" s="197">
        <v>92</v>
      </c>
      <c r="E10" s="197">
        <v>5</v>
      </c>
      <c r="F10" s="197">
        <v>8532</v>
      </c>
      <c r="G10" s="27">
        <f t="shared" si="1"/>
        <v>84015</v>
      </c>
    </row>
    <row r="11" spans="1:12" x14ac:dyDescent="0.35">
      <c r="A11" s="28">
        <v>44067</v>
      </c>
      <c r="B11" s="197">
        <v>20</v>
      </c>
      <c r="C11" s="27">
        <f t="shared" si="0"/>
        <v>94</v>
      </c>
      <c r="D11" s="197">
        <v>395</v>
      </c>
      <c r="E11" s="197">
        <v>20</v>
      </c>
      <c r="F11" s="197">
        <v>22555</v>
      </c>
      <c r="G11" s="27">
        <f t="shared" si="1"/>
        <v>106570</v>
      </c>
    </row>
    <row r="12" spans="1:12" x14ac:dyDescent="0.35">
      <c r="A12" s="28">
        <v>44068</v>
      </c>
      <c r="B12" s="197">
        <v>14</v>
      </c>
      <c r="C12" s="27">
        <f t="shared" si="0"/>
        <v>108</v>
      </c>
      <c r="D12" s="197">
        <v>378</v>
      </c>
      <c r="E12" s="197">
        <v>16</v>
      </c>
      <c r="F12" s="197">
        <v>22514</v>
      </c>
      <c r="G12" s="27">
        <f t="shared" si="1"/>
        <v>129084</v>
      </c>
    </row>
    <row r="13" spans="1:12" x14ac:dyDescent="0.35">
      <c r="A13" s="28">
        <v>44069</v>
      </c>
      <c r="B13" s="197">
        <v>12</v>
      </c>
      <c r="C13" s="27">
        <f t="shared" si="0"/>
        <v>120</v>
      </c>
      <c r="D13" s="197">
        <v>380</v>
      </c>
      <c r="E13" s="197">
        <v>12</v>
      </c>
      <c r="F13" s="197">
        <v>21812</v>
      </c>
      <c r="G13" s="27">
        <f t="shared" si="1"/>
        <v>150896</v>
      </c>
    </row>
    <row r="14" spans="1:12" x14ac:dyDescent="0.35">
      <c r="A14" s="28">
        <v>44070</v>
      </c>
      <c r="B14" s="197">
        <v>13</v>
      </c>
      <c r="C14" s="27">
        <f t="shared" si="0"/>
        <v>133</v>
      </c>
      <c r="D14" s="197">
        <v>344</v>
      </c>
      <c r="E14" s="197">
        <v>15</v>
      </c>
      <c r="F14" s="197">
        <v>25194</v>
      </c>
      <c r="G14" s="27">
        <f t="shared" si="1"/>
        <v>176090</v>
      </c>
    </row>
    <row r="15" spans="1:12" x14ac:dyDescent="0.35">
      <c r="A15" s="28">
        <v>44071</v>
      </c>
      <c r="B15" s="197">
        <v>13</v>
      </c>
      <c r="C15" s="27">
        <f t="shared" si="0"/>
        <v>146</v>
      </c>
      <c r="D15" s="197">
        <v>363</v>
      </c>
      <c r="E15" s="197">
        <v>14</v>
      </c>
      <c r="F15" s="197">
        <v>22987</v>
      </c>
      <c r="G15" s="27">
        <f t="shared" si="1"/>
        <v>199077</v>
      </c>
    </row>
    <row r="16" spans="1:12" x14ac:dyDescent="0.35">
      <c r="A16" s="28">
        <v>44072</v>
      </c>
      <c r="B16" s="197">
        <v>16</v>
      </c>
      <c r="C16" s="27">
        <f t="shared" si="0"/>
        <v>162</v>
      </c>
      <c r="D16" s="197">
        <v>172</v>
      </c>
      <c r="E16" s="197">
        <v>16</v>
      </c>
      <c r="F16" s="197">
        <v>14671</v>
      </c>
      <c r="G16" s="27">
        <f t="shared" si="1"/>
        <v>213748</v>
      </c>
    </row>
    <row r="17" spans="1:12" x14ac:dyDescent="0.35">
      <c r="A17" s="28">
        <v>44073</v>
      </c>
      <c r="B17" s="197">
        <v>17</v>
      </c>
      <c r="C17" s="27">
        <f t="shared" si="0"/>
        <v>179</v>
      </c>
      <c r="D17" s="197">
        <v>139</v>
      </c>
      <c r="E17" s="197">
        <v>20</v>
      </c>
      <c r="F17" s="197">
        <v>14964</v>
      </c>
      <c r="G17" s="27">
        <f t="shared" si="1"/>
        <v>228712</v>
      </c>
    </row>
    <row r="18" spans="1:12" x14ac:dyDescent="0.35">
      <c r="A18" s="28">
        <v>44074</v>
      </c>
      <c r="B18" s="197">
        <v>36</v>
      </c>
      <c r="C18" s="27">
        <f t="shared" si="0"/>
        <v>215</v>
      </c>
      <c r="D18" s="197">
        <v>439</v>
      </c>
      <c r="E18" s="197">
        <v>37</v>
      </c>
      <c r="F18" s="197">
        <v>33716</v>
      </c>
      <c r="G18" s="27">
        <f t="shared" si="1"/>
        <v>262428</v>
      </c>
    </row>
    <row r="19" spans="1:12" x14ac:dyDescent="0.35">
      <c r="A19" s="28">
        <v>44075</v>
      </c>
      <c r="B19" s="197">
        <v>18</v>
      </c>
      <c r="C19" s="27">
        <f t="shared" si="0"/>
        <v>233</v>
      </c>
      <c r="D19" s="197">
        <v>396</v>
      </c>
      <c r="E19" s="197">
        <v>23</v>
      </c>
      <c r="F19" s="197">
        <v>31339</v>
      </c>
      <c r="G19" s="27">
        <f t="shared" si="1"/>
        <v>293767</v>
      </c>
    </row>
    <row r="20" spans="1:12" x14ac:dyDescent="0.35">
      <c r="A20" s="28">
        <v>44076</v>
      </c>
      <c r="B20" s="197">
        <v>35</v>
      </c>
      <c r="C20" s="27">
        <f t="shared" si="0"/>
        <v>268</v>
      </c>
      <c r="D20" s="197">
        <v>384</v>
      </c>
      <c r="E20" s="197">
        <v>37</v>
      </c>
      <c r="F20" s="197">
        <v>29189</v>
      </c>
      <c r="G20" s="27">
        <f t="shared" si="1"/>
        <v>322956</v>
      </c>
    </row>
    <row r="21" spans="1:12" x14ac:dyDescent="0.35">
      <c r="A21" s="28">
        <v>44077</v>
      </c>
      <c r="B21" s="197">
        <v>21</v>
      </c>
      <c r="C21" s="27">
        <f t="shared" si="0"/>
        <v>289</v>
      </c>
      <c r="D21" s="197">
        <v>464</v>
      </c>
      <c r="E21" s="197">
        <v>24</v>
      </c>
      <c r="F21" s="197">
        <v>34032</v>
      </c>
      <c r="G21" s="27">
        <f t="shared" si="1"/>
        <v>356988</v>
      </c>
    </row>
    <row r="22" spans="1:12" x14ac:dyDescent="0.35">
      <c r="A22" s="28">
        <v>44078</v>
      </c>
      <c r="B22" s="197">
        <v>18</v>
      </c>
      <c r="C22" s="27">
        <f t="shared" si="0"/>
        <v>307</v>
      </c>
      <c r="D22" s="197">
        <v>346</v>
      </c>
      <c r="E22" s="197">
        <v>18</v>
      </c>
      <c r="F22" s="197">
        <v>28145</v>
      </c>
      <c r="G22" s="27">
        <f t="shared" si="1"/>
        <v>385133</v>
      </c>
    </row>
    <row r="23" spans="1:12" x14ac:dyDescent="0.35">
      <c r="A23" s="28">
        <v>44079</v>
      </c>
      <c r="B23" s="197">
        <v>11</v>
      </c>
      <c r="C23" s="27">
        <f t="shared" si="0"/>
        <v>318</v>
      </c>
      <c r="D23" s="197">
        <v>198</v>
      </c>
      <c r="E23" s="197">
        <v>11</v>
      </c>
      <c r="F23" s="197">
        <v>12044</v>
      </c>
      <c r="G23" s="27">
        <f t="shared" si="1"/>
        <v>397177</v>
      </c>
    </row>
    <row r="24" spans="1:12" x14ac:dyDescent="0.35">
      <c r="A24" s="28">
        <v>44080</v>
      </c>
      <c r="B24" s="197">
        <v>7</v>
      </c>
      <c r="C24" s="27">
        <f t="shared" si="0"/>
        <v>325</v>
      </c>
      <c r="D24" s="197">
        <v>112</v>
      </c>
      <c r="E24" s="197">
        <v>8</v>
      </c>
      <c r="F24" s="197">
        <v>13557</v>
      </c>
      <c r="G24" s="27">
        <f t="shared" si="1"/>
        <v>410734</v>
      </c>
    </row>
    <row r="25" spans="1:12" x14ac:dyDescent="0.35">
      <c r="A25" s="28">
        <v>44081</v>
      </c>
      <c r="B25" s="197">
        <v>24</v>
      </c>
      <c r="C25" s="27">
        <f t="shared" si="0"/>
        <v>349</v>
      </c>
      <c r="D25" s="197">
        <v>160</v>
      </c>
      <c r="E25" s="197">
        <v>26</v>
      </c>
      <c r="F25" s="197">
        <v>25377</v>
      </c>
      <c r="G25" s="27">
        <f t="shared" si="1"/>
        <v>436111</v>
      </c>
    </row>
    <row r="26" spans="1:12" x14ac:dyDescent="0.35">
      <c r="A26" s="28">
        <v>44082</v>
      </c>
      <c r="B26" s="197">
        <v>58</v>
      </c>
      <c r="C26" s="27">
        <f t="shared" si="0"/>
        <v>407</v>
      </c>
      <c r="D26" s="197">
        <v>546</v>
      </c>
      <c r="E26" s="197">
        <v>61</v>
      </c>
      <c r="F26" s="197">
        <v>41284</v>
      </c>
      <c r="G26" s="27">
        <f t="shared" si="1"/>
        <v>477395</v>
      </c>
    </row>
    <row r="27" spans="1:12" x14ac:dyDescent="0.35">
      <c r="A27" s="28">
        <v>44083</v>
      </c>
      <c r="B27" s="197">
        <v>44</v>
      </c>
      <c r="C27" s="27">
        <f t="shared" si="0"/>
        <v>451</v>
      </c>
      <c r="D27" s="197">
        <v>474</v>
      </c>
      <c r="E27" s="197">
        <v>45</v>
      </c>
      <c r="F27" s="197">
        <v>34067</v>
      </c>
      <c r="G27" s="27">
        <f t="shared" si="1"/>
        <v>511462</v>
      </c>
      <c r="H27" s="27">
        <v>365229</v>
      </c>
      <c r="I27" s="27">
        <v>357</v>
      </c>
      <c r="J27" s="27">
        <v>331</v>
      </c>
      <c r="K27" s="27">
        <v>0</v>
      </c>
      <c r="L27" s="27">
        <v>0</v>
      </c>
    </row>
    <row r="28" spans="1:12" x14ac:dyDescent="0.35">
      <c r="A28" s="28">
        <v>44084</v>
      </c>
      <c r="B28" s="197">
        <v>25</v>
      </c>
      <c r="C28" s="27">
        <f t="shared" si="0"/>
        <v>476</v>
      </c>
      <c r="D28" s="197">
        <v>410</v>
      </c>
      <c r="E28" s="197">
        <v>26</v>
      </c>
      <c r="F28" s="197">
        <v>36015</v>
      </c>
      <c r="G28" s="27">
        <f t="shared" si="1"/>
        <v>547477</v>
      </c>
    </row>
    <row r="29" spans="1:12" x14ac:dyDescent="0.35">
      <c r="A29" s="28">
        <v>44085</v>
      </c>
      <c r="B29" s="197">
        <v>25</v>
      </c>
      <c r="C29" s="27">
        <f t="shared" si="0"/>
        <v>501</v>
      </c>
      <c r="D29" s="197">
        <v>409</v>
      </c>
      <c r="E29" s="197">
        <v>28</v>
      </c>
      <c r="F29" s="197">
        <v>31236</v>
      </c>
      <c r="G29" s="27">
        <f t="shared" si="1"/>
        <v>578713</v>
      </c>
    </row>
    <row r="30" spans="1:12" x14ac:dyDescent="0.35">
      <c r="A30" s="28">
        <v>44086</v>
      </c>
      <c r="B30" s="197">
        <v>3</v>
      </c>
      <c r="C30" s="27">
        <f t="shared" si="0"/>
        <v>504</v>
      </c>
      <c r="D30" s="197">
        <v>189</v>
      </c>
      <c r="E30" s="197">
        <v>6</v>
      </c>
      <c r="F30" s="197">
        <v>9286</v>
      </c>
      <c r="G30" s="27">
        <f t="shared" si="1"/>
        <v>587999</v>
      </c>
    </row>
    <row r="31" spans="1:12" x14ac:dyDescent="0.35">
      <c r="A31" s="28">
        <v>44087</v>
      </c>
      <c r="B31" s="197">
        <v>5</v>
      </c>
      <c r="C31" s="27">
        <f t="shared" si="0"/>
        <v>509</v>
      </c>
      <c r="D31" s="197">
        <v>161</v>
      </c>
      <c r="E31" s="197">
        <v>7</v>
      </c>
      <c r="F31" s="197">
        <v>13051</v>
      </c>
      <c r="G31" s="27">
        <f t="shared" si="1"/>
        <v>601050</v>
      </c>
    </row>
    <row r="32" spans="1:12" x14ac:dyDescent="0.35">
      <c r="A32" s="28">
        <v>44088</v>
      </c>
      <c r="B32" s="197">
        <v>28</v>
      </c>
      <c r="C32" s="27">
        <f t="shared" si="0"/>
        <v>537</v>
      </c>
      <c r="D32" s="197">
        <v>503</v>
      </c>
      <c r="E32" s="197">
        <v>29</v>
      </c>
      <c r="F32" s="197">
        <v>42837</v>
      </c>
      <c r="G32" s="27">
        <f t="shared" si="1"/>
        <v>643887</v>
      </c>
    </row>
    <row r="33" spans="1:12" x14ac:dyDescent="0.35">
      <c r="A33" s="28">
        <v>44089</v>
      </c>
      <c r="B33" s="197">
        <v>11</v>
      </c>
      <c r="C33" s="27">
        <f t="shared" si="0"/>
        <v>548</v>
      </c>
      <c r="D33" s="197">
        <v>423</v>
      </c>
      <c r="E33" s="197">
        <v>15</v>
      </c>
      <c r="F33" s="197">
        <v>37519</v>
      </c>
      <c r="G33" s="27">
        <f t="shared" si="1"/>
        <v>681406</v>
      </c>
    </row>
    <row r="34" spans="1:12" x14ac:dyDescent="0.35">
      <c r="A34" s="28">
        <v>44090</v>
      </c>
      <c r="B34" s="197">
        <v>25</v>
      </c>
      <c r="C34" s="27">
        <f t="shared" si="0"/>
        <v>573</v>
      </c>
      <c r="D34" s="197">
        <v>413</v>
      </c>
      <c r="E34" s="197">
        <v>26</v>
      </c>
      <c r="F34" s="197">
        <v>32670</v>
      </c>
      <c r="G34" s="27">
        <f t="shared" si="1"/>
        <v>714076</v>
      </c>
      <c r="H34" s="27">
        <v>518904</v>
      </c>
      <c r="I34" s="27">
        <v>532</v>
      </c>
      <c r="J34" s="27">
        <v>499</v>
      </c>
      <c r="K34" s="27">
        <v>168</v>
      </c>
      <c r="L34" s="27">
        <v>153675</v>
      </c>
    </row>
    <row r="35" spans="1:12" x14ac:dyDescent="0.35">
      <c r="A35" s="28">
        <v>44091</v>
      </c>
      <c r="B35" s="197">
        <v>11</v>
      </c>
      <c r="C35" s="27">
        <f t="shared" si="0"/>
        <v>584</v>
      </c>
      <c r="D35" s="197">
        <v>353</v>
      </c>
      <c r="E35" s="197">
        <v>13</v>
      </c>
      <c r="F35" s="197">
        <v>38631</v>
      </c>
      <c r="G35" s="27">
        <f t="shared" si="1"/>
        <v>752707</v>
      </c>
    </row>
    <row r="36" spans="1:12" x14ac:dyDescent="0.35">
      <c r="A36" s="28">
        <v>44092</v>
      </c>
      <c r="B36" s="197">
        <v>16</v>
      </c>
      <c r="C36" s="27">
        <f t="shared" si="0"/>
        <v>600</v>
      </c>
      <c r="D36" s="197">
        <v>436</v>
      </c>
      <c r="E36" s="197">
        <v>18</v>
      </c>
      <c r="F36" s="197">
        <v>30761</v>
      </c>
      <c r="G36" s="27">
        <f t="shared" si="1"/>
        <v>783468</v>
      </c>
    </row>
    <row r="37" spans="1:12" x14ac:dyDescent="0.35">
      <c r="A37" s="28">
        <v>44093</v>
      </c>
      <c r="B37" s="197">
        <v>1</v>
      </c>
      <c r="C37" s="27">
        <f t="shared" si="0"/>
        <v>601</v>
      </c>
      <c r="D37" s="197">
        <v>202</v>
      </c>
      <c r="E37" s="197">
        <v>1</v>
      </c>
      <c r="F37" s="197">
        <v>8750</v>
      </c>
      <c r="G37" s="27">
        <f t="shared" si="1"/>
        <v>792218</v>
      </c>
    </row>
    <row r="38" spans="1:12" x14ac:dyDescent="0.35">
      <c r="A38" s="28">
        <v>44094</v>
      </c>
      <c r="B38" s="197">
        <v>6</v>
      </c>
      <c r="C38" s="27">
        <f t="shared" si="0"/>
        <v>607</v>
      </c>
      <c r="D38" s="197">
        <v>141</v>
      </c>
      <c r="E38" s="197">
        <v>7</v>
      </c>
      <c r="F38" s="197">
        <v>12655</v>
      </c>
      <c r="G38" s="27">
        <f t="shared" si="1"/>
        <v>804873</v>
      </c>
    </row>
    <row r="39" spans="1:12" x14ac:dyDescent="0.35">
      <c r="A39" s="28">
        <v>44095</v>
      </c>
      <c r="B39" s="197">
        <v>38</v>
      </c>
      <c r="C39" s="27">
        <f t="shared" si="0"/>
        <v>645</v>
      </c>
      <c r="D39" s="197">
        <v>427</v>
      </c>
      <c r="E39" s="197">
        <v>40</v>
      </c>
      <c r="F39" s="197">
        <v>44261</v>
      </c>
      <c r="G39" s="27">
        <f t="shared" si="1"/>
        <v>849134</v>
      </c>
    </row>
    <row r="40" spans="1:12" x14ac:dyDescent="0.35">
      <c r="A40" s="28">
        <v>44096</v>
      </c>
      <c r="B40" s="197">
        <v>74</v>
      </c>
      <c r="C40" s="27">
        <f t="shared" si="0"/>
        <v>719</v>
      </c>
      <c r="D40" s="197">
        <v>508</v>
      </c>
      <c r="E40" s="197">
        <v>78</v>
      </c>
      <c r="F40" s="197">
        <v>39687</v>
      </c>
      <c r="G40" s="27">
        <f t="shared" si="1"/>
        <v>888821</v>
      </c>
    </row>
    <row r="41" spans="1:12" x14ac:dyDescent="0.35">
      <c r="A41" s="28">
        <v>44097</v>
      </c>
      <c r="B41" s="197">
        <v>41</v>
      </c>
      <c r="C41" s="27">
        <f t="shared" si="0"/>
        <v>760</v>
      </c>
      <c r="D41" s="197">
        <v>560</v>
      </c>
      <c r="E41" s="197">
        <v>43</v>
      </c>
      <c r="F41" s="197">
        <v>34050</v>
      </c>
      <c r="G41" s="27">
        <f t="shared" si="1"/>
        <v>922871</v>
      </c>
      <c r="H41" s="27">
        <v>761891</v>
      </c>
      <c r="I41" s="27">
        <v>685</v>
      </c>
      <c r="J41" s="27">
        <v>629</v>
      </c>
      <c r="K41" s="27">
        <v>130</v>
      </c>
      <c r="L41" s="27">
        <v>242987</v>
      </c>
    </row>
    <row r="42" spans="1:12" x14ac:dyDescent="0.35">
      <c r="A42" s="28">
        <v>44098</v>
      </c>
      <c r="B42" s="197">
        <v>31</v>
      </c>
      <c r="C42" s="27">
        <f t="shared" si="0"/>
        <v>791</v>
      </c>
      <c r="D42" s="197">
        <v>597</v>
      </c>
      <c r="E42" s="197">
        <v>32</v>
      </c>
      <c r="F42" s="197">
        <v>42316</v>
      </c>
      <c r="G42" s="27">
        <f t="shared" si="1"/>
        <v>965187</v>
      </c>
    </row>
    <row r="43" spans="1:12" x14ac:dyDescent="0.35">
      <c r="A43" s="28">
        <v>44099</v>
      </c>
      <c r="B43" s="197">
        <v>31</v>
      </c>
      <c r="C43" s="27">
        <f t="shared" si="0"/>
        <v>822</v>
      </c>
      <c r="D43" s="197">
        <v>553</v>
      </c>
      <c r="E43" s="197">
        <v>34</v>
      </c>
      <c r="F43" s="197">
        <v>31474</v>
      </c>
      <c r="G43" s="27">
        <f t="shared" si="1"/>
        <v>996661</v>
      </c>
    </row>
    <row r="44" spans="1:12" x14ac:dyDescent="0.35">
      <c r="A44" s="28">
        <v>44100</v>
      </c>
      <c r="B44" s="197">
        <v>8</v>
      </c>
      <c r="C44" s="27">
        <f t="shared" si="0"/>
        <v>830</v>
      </c>
      <c r="D44" s="197">
        <v>363</v>
      </c>
      <c r="E44" s="197">
        <v>8</v>
      </c>
      <c r="F44" s="197">
        <v>8442</v>
      </c>
      <c r="G44" s="27">
        <f t="shared" si="1"/>
        <v>1005103</v>
      </c>
    </row>
    <row r="45" spans="1:12" x14ac:dyDescent="0.35">
      <c r="A45" s="28">
        <v>44101</v>
      </c>
      <c r="B45" s="197">
        <v>13</v>
      </c>
      <c r="C45" s="27">
        <f t="shared" si="0"/>
        <v>843</v>
      </c>
      <c r="D45" s="197">
        <v>225</v>
      </c>
      <c r="E45" s="197">
        <v>13</v>
      </c>
      <c r="F45" s="197">
        <v>9883</v>
      </c>
      <c r="G45" s="27">
        <f t="shared" si="1"/>
        <v>1014986</v>
      </c>
    </row>
    <row r="46" spans="1:12" x14ac:dyDescent="0.35">
      <c r="A46" s="28">
        <v>44102</v>
      </c>
      <c r="B46" s="197">
        <v>59</v>
      </c>
      <c r="C46" s="27">
        <f t="shared" si="0"/>
        <v>902</v>
      </c>
      <c r="D46" s="197">
        <v>864</v>
      </c>
      <c r="E46" s="197">
        <v>60</v>
      </c>
      <c r="F46" s="197">
        <v>41636</v>
      </c>
      <c r="G46" s="27">
        <f t="shared" si="1"/>
        <v>1056622</v>
      </c>
    </row>
    <row r="47" spans="1:12" x14ac:dyDescent="0.35">
      <c r="A47" s="28">
        <v>44103</v>
      </c>
      <c r="B47" s="197">
        <v>32</v>
      </c>
      <c r="C47" s="27">
        <f t="shared" si="0"/>
        <v>934</v>
      </c>
      <c r="D47" s="197">
        <v>720</v>
      </c>
      <c r="E47" s="197">
        <v>33</v>
      </c>
      <c r="F47" s="197">
        <v>39301</v>
      </c>
      <c r="G47" s="27">
        <f t="shared" si="1"/>
        <v>1095923</v>
      </c>
    </row>
    <row r="48" spans="1:12" x14ac:dyDescent="0.35">
      <c r="A48" s="28">
        <v>44104</v>
      </c>
      <c r="B48" s="197">
        <v>36</v>
      </c>
      <c r="C48" s="27">
        <f t="shared" si="0"/>
        <v>970</v>
      </c>
      <c r="D48" s="197">
        <v>613</v>
      </c>
      <c r="E48" s="197">
        <v>40</v>
      </c>
      <c r="F48" s="197">
        <v>30272</v>
      </c>
      <c r="G48" s="27">
        <f t="shared" si="1"/>
        <v>1126195</v>
      </c>
      <c r="H48" s="27">
        <v>1050850</v>
      </c>
      <c r="I48" s="27">
        <v>918</v>
      </c>
      <c r="J48" s="27">
        <v>847</v>
      </c>
      <c r="K48" s="27">
        <v>218</v>
      </c>
      <c r="L48" s="27">
        <v>288959</v>
      </c>
    </row>
    <row r="49" spans="1:12" x14ac:dyDescent="0.35">
      <c r="A49" s="28">
        <v>44105</v>
      </c>
      <c r="B49" s="197">
        <v>43</v>
      </c>
      <c r="C49" s="27">
        <f t="shared" si="0"/>
        <v>1013</v>
      </c>
      <c r="D49" s="197">
        <v>684</v>
      </c>
      <c r="E49" s="197">
        <v>45</v>
      </c>
      <c r="F49" s="197">
        <v>42025</v>
      </c>
      <c r="G49" s="27">
        <f t="shared" si="1"/>
        <v>1168220</v>
      </c>
    </row>
    <row r="50" spans="1:12" x14ac:dyDescent="0.35">
      <c r="A50" s="28">
        <v>44106</v>
      </c>
      <c r="B50" s="197">
        <v>33</v>
      </c>
      <c r="C50" s="27">
        <f t="shared" si="0"/>
        <v>1046</v>
      </c>
      <c r="D50" s="197">
        <v>565</v>
      </c>
      <c r="E50" s="197">
        <v>34</v>
      </c>
      <c r="F50" s="197">
        <v>31601</v>
      </c>
      <c r="G50" s="27">
        <f t="shared" si="1"/>
        <v>1199821</v>
      </c>
    </row>
    <row r="51" spans="1:12" x14ac:dyDescent="0.35">
      <c r="A51" s="28">
        <v>44107</v>
      </c>
      <c r="B51" s="197">
        <v>6</v>
      </c>
      <c r="C51" s="27">
        <f t="shared" si="0"/>
        <v>1052</v>
      </c>
      <c r="D51" s="197">
        <v>408</v>
      </c>
      <c r="E51" s="197">
        <v>6</v>
      </c>
      <c r="F51" s="197">
        <v>9146</v>
      </c>
      <c r="G51" s="27">
        <f t="shared" si="1"/>
        <v>1208967</v>
      </c>
    </row>
    <row r="52" spans="1:12" x14ac:dyDescent="0.35">
      <c r="A52" s="28">
        <v>44108</v>
      </c>
      <c r="B52" s="197">
        <v>6</v>
      </c>
      <c r="C52" s="27">
        <f t="shared" si="0"/>
        <v>1058</v>
      </c>
      <c r="D52" s="197">
        <v>292</v>
      </c>
      <c r="E52" s="197">
        <v>6</v>
      </c>
      <c r="F52" s="197">
        <v>12617</v>
      </c>
      <c r="G52" s="27">
        <f t="shared" si="1"/>
        <v>1221584</v>
      </c>
    </row>
    <row r="53" spans="1:12" x14ac:dyDescent="0.35">
      <c r="A53" s="28">
        <v>44109</v>
      </c>
      <c r="B53" s="197">
        <v>41</v>
      </c>
      <c r="C53" s="27">
        <f t="shared" si="0"/>
        <v>1099</v>
      </c>
      <c r="D53" s="197">
        <v>748</v>
      </c>
      <c r="E53" s="197">
        <v>42</v>
      </c>
      <c r="F53" s="197">
        <v>45800</v>
      </c>
      <c r="G53" s="27">
        <f t="shared" si="1"/>
        <v>1267384</v>
      </c>
    </row>
    <row r="54" spans="1:12" x14ac:dyDescent="0.35">
      <c r="A54" s="28">
        <v>44110</v>
      </c>
      <c r="B54" s="197">
        <v>21</v>
      </c>
      <c r="C54" s="27">
        <f t="shared" si="0"/>
        <v>1120</v>
      </c>
      <c r="D54" s="197">
        <v>735</v>
      </c>
      <c r="E54" s="197">
        <v>22</v>
      </c>
      <c r="F54" s="197">
        <v>41703</v>
      </c>
      <c r="G54" s="27">
        <f t="shared" si="1"/>
        <v>1309087</v>
      </c>
    </row>
    <row r="55" spans="1:12" x14ac:dyDescent="0.35">
      <c r="A55" s="28">
        <v>44111</v>
      </c>
      <c r="B55" s="197">
        <v>16</v>
      </c>
      <c r="C55" s="27">
        <f t="shared" si="0"/>
        <v>1136</v>
      </c>
      <c r="D55" s="197">
        <v>721</v>
      </c>
      <c r="E55" s="197">
        <v>18</v>
      </c>
      <c r="F55" s="197">
        <v>33833</v>
      </c>
      <c r="G55" s="27">
        <f t="shared" si="1"/>
        <v>1342920</v>
      </c>
      <c r="H55" s="27">
        <v>1256242</v>
      </c>
      <c r="I55" s="27">
        <v>1141</v>
      </c>
      <c r="J55" s="27">
        <v>1058</v>
      </c>
      <c r="K55" s="27">
        <v>211</v>
      </c>
      <c r="L55" s="27">
        <v>205392</v>
      </c>
    </row>
    <row r="56" spans="1:12" x14ac:dyDescent="0.35">
      <c r="A56" s="28">
        <v>44112</v>
      </c>
      <c r="B56" s="197">
        <v>25</v>
      </c>
      <c r="C56" s="27">
        <f t="shared" si="0"/>
        <v>1161</v>
      </c>
      <c r="D56" s="197">
        <v>835</v>
      </c>
      <c r="E56" s="197">
        <v>26</v>
      </c>
      <c r="F56" s="197">
        <v>43641</v>
      </c>
      <c r="G56" s="27">
        <f t="shared" si="1"/>
        <v>1386561</v>
      </c>
    </row>
    <row r="57" spans="1:12" x14ac:dyDescent="0.35">
      <c r="A57" s="28">
        <v>44113</v>
      </c>
      <c r="B57" s="197">
        <v>16</v>
      </c>
      <c r="C57" s="27">
        <f t="shared" si="0"/>
        <v>1177</v>
      </c>
      <c r="D57" s="197">
        <v>688</v>
      </c>
      <c r="E57" s="197">
        <v>16</v>
      </c>
      <c r="F57" s="197">
        <v>24761</v>
      </c>
      <c r="G57" s="27">
        <f t="shared" si="1"/>
        <v>1411322</v>
      </c>
    </row>
    <row r="58" spans="1:12" x14ac:dyDescent="0.35">
      <c r="A58" s="28">
        <v>44114</v>
      </c>
      <c r="B58" s="197">
        <v>5</v>
      </c>
      <c r="C58" s="27">
        <f t="shared" si="0"/>
        <v>1182</v>
      </c>
      <c r="D58" s="197">
        <v>411</v>
      </c>
      <c r="E58" s="197">
        <v>5</v>
      </c>
      <c r="F58" s="197">
        <v>3599</v>
      </c>
      <c r="G58" s="27">
        <f t="shared" si="1"/>
        <v>1414921</v>
      </c>
    </row>
    <row r="59" spans="1:12" x14ac:dyDescent="0.35">
      <c r="A59" s="28">
        <v>44115</v>
      </c>
      <c r="B59" s="197">
        <v>1</v>
      </c>
      <c r="C59" s="27">
        <f t="shared" si="0"/>
        <v>1183</v>
      </c>
      <c r="D59" s="197">
        <v>264</v>
      </c>
      <c r="E59" s="197">
        <v>1</v>
      </c>
      <c r="F59" s="197">
        <v>9650</v>
      </c>
      <c r="G59" s="27">
        <f t="shared" si="1"/>
        <v>1424571</v>
      </c>
    </row>
    <row r="60" spans="1:12" x14ac:dyDescent="0.35">
      <c r="A60" s="28">
        <v>44116</v>
      </c>
      <c r="B60" s="197">
        <v>19</v>
      </c>
      <c r="C60" s="27">
        <f t="shared" si="0"/>
        <v>1202</v>
      </c>
      <c r="D60" s="197">
        <v>593</v>
      </c>
      <c r="E60" s="197">
        <v>20</v>
      </c>
      <c r="F60" s="197">
        <v>28628</v>
      </c>
      <c r="G60" s="27">
        <f t="shared" si="1"/>
        <v>1453199</v>
      </c>
    </row>
    <row r="61" spans="1:12" x14ac:dyDescent="0.35">
      <c r="A61" s="28">
        <v>44117</v>
      </c>
      <c r="B61" s="197">
        <v>63</v>
      </c>
      <c r="C61" s="27">
        <f t="shared" si="0"/>
        <v>1265</v>
      </c>
      <c r="D61" s="197">
        <v>785</v>
      </c>
      <c r="E61" s="197">
        <v>63</v>
      </c>
      <c r="F61" s="197">
        <v>44538</v>
      </c>
      <c r="G61" s="27">
        <f t="shared" si="1"/>
        <v>1497737</v>
      </c>
    </row>
    <row r="62" spans="1:12" x14ac:dyDescent="0.35">
      <c r="A62" s="28">
        <v>44118</v>
      </c>
      <c r="B62" s="197">
        <v>47</v>
      </c>
      <c r="C62" s="27">
        <f t="shared" si="0"/>
        <v>1312</v>
      </c>
      <c r="D62" s="197">
        <v>896</v>
      </c>
      <c r="E62" s="197">
        <v>51</v>
      </c>
      <c r="F62" s="197">
        <v>39068</v>
      </c>
      <c r="G62" s="27">
        <f t="shared" si="1"/>
        <v>1536805</v>
      </c>
      <c r="H62" s="27">
        <v>1444293</v>
      </c>
      <c r="I62" s="27">
        <v>1267</v>
      </c>
      <c r="J62" s="27">
        <v>1177</v>
      </c>
      <c r="K62" s="27">
        <v>119</v>
      </c>
      <c r="L62" s="27">
        <v>188051</v>
      </c>
    </row>
    <row r="63" spans="1:12" x14ac:dyDescent="0.35">
      <c r="A63" s="28">
        <v>44119</v>
      </c>
      <c r="B63" s="197">
        <v>36</v>
      </c>
      <c r="C63" s="27">
        <f t="shared" si="0"/>
        <v>1348</v>
      </c>
      <c r="D63" s="197">
        <v>949</v>
      </c>
      <c r="E63" s="197">
        <v>38</v>
      </c>
      <c r="F63" s="197">
        <v>44102</v>
      </c>
      <c r="G63" s="27">
        <f t="shared" si="1"/>
        <v>1580907</v>
      </c>
    </row>
    <row r="64" spans="1:12" x14ac:dyDescent="0.35">
      <c r="A64" s="28">
        <v>44120</v>
      </c>
      <c r="B64" s="197">
        <v>27</v>
      </c>
      <c r="C64" s="27">
        <f t="shared" si="0"/>
        <v>1375</v>
      </c>
      <c r="D64" s="197">
        <v>865</v>
      </c>
      <c r="E64" s="197">
        <v>27</v>
      </c>
      <c r="F64" s="197">
        <v>36704</v>
      </c>
      <c r="G64" s="27">
        <f t="shared" si="1"/>
        <v>1617611</v>
      </c>
    </row>
    <row r="65" spans="1:12" x14ac:dyDescent="0.35">
      <c r="A65" s="28">
        <v>44121</v>
      </c>
      <c r="B65" s="197">
        <v>13</v>
      </c>
      <c r="C65" s="27">
        <f t="shared" si="0"/>
        <v>1388</v>
      </c>
      <c r="D65" s="197">
        <v>542</v>
      </c>
      <c r="E65" s="197">
        <v>13</v>
      </c>
      <c r="F65" s="197">
        <v>8817</v>
      </c>
      <c r="G65" s="27">
        <f t="shared" si="1"/>
        <v>1626428</v>
      </c>
    </row>
    <row r="66" spans="1:12" x14ac:dyDescent="0.35">
      <c r="A66" s="28">
        <v>44122</v>
      </c>
      <c r="B66" s="197">
        <v>8</v>
      </c>
      <c r="C66" s="27">
        <f t="shared" si="0"/>
        <v>1396</v>
      </c>
      <c r="D66" s="197">
        <v>331</v>
      </c>
      <c r="E66" s="197">
        <v>8</v>
      </c>
      <c r="F66" s="197">
        <v>11437</v>
      </c>
      <c r="G66" s="27">
        <f t="shared" si="1"/>
        <v>1637865</v>
      </c>
    </row>
    <row r="67" spans="1:12" x14ac:dyDescent="0.35">
      <c r="A67" s="28">
        <v>44123</v>
      </c>
      <c r="B67" s="197">
        <v>41</v>
      </c>
      <c r="C67" s="27">
        <f t="shared" si="0"/>
        <v>1437</v>
      </c>
      <c r="D67" s="197">
        <v>1078</v>
      </c>
      <c r="E67" s="197">
        <v>42</v>
      </c>
      <c r="F67" s="197">
        <v>40481</v>
      </c>
      <c r="G67" s="27">
        <f t="shared" si="1"/>
        <v>1678346</v>
      </c>
    </row>
    <row r="68" spans="1:12" x14ac:dyDescent="0.35">
      <c r="A68" s="28">
        <v>44124</v>
      </c>
      <c r="B68" s="197">
        <v>53</v>
      </c>
      <c r="C68" s="27">
        <f t="shared" ref="C68:C131" si="2">(B68+C67)</f>
        <v>1490</v>
      </c>
      <c r="D68" s="197">
        <v>1118</v>
      </c>
      <c r="E68" s="197">
        <v>53</v>
      </c>
      <c r="F68" s="197">
        <v>42240</v>
      </c>
      <c r="G68" s="27">
        <f t="shared" si="1"/>
        <v>1720586</v>
      </c>
    </row>
    <row r="69" spans="1:12" x14ac:dyDescent="0.35">
      <c r="A69" s="28">
        <v>44125</v>
      </c>
      <c r="B69" s="197">
        <v>41</v>
      </c>
      <c r="C69" s="27">
        <f t="shared" si="2"/>
        <v>1531</v>
      </c>
      <c r="D69" s="197">
        <v>1199</v>
      </c>
      <c r="E69" s="197">
        <v>42</v>
      </c>
      <c r="F69" s="197">
        <v>34463</v>
      </c>
      <c r="G69" s="27">
        <f t="shared" ref="G69:G132" si="3">(G68+F69)</f>
        <v>1755049</v>
      </c>
      <c r="H69" s="27">
        <v>1676414</v>
      </c>
      <c r="I69" s="27">
        <v>1508</v>
      </c>
      <c r="J69" s="27">
        <v>1408</v>
      </c>
      <c r="K69" s="27">
        <v>231</v>
      </c>
      <c r="L69" s="27">
        <v>232121</v>
      </c>
    </row>
    <row r="70" spans="1:12" x14ac:dyDescent="0.35">
      <c r="A70" s="28">
        <v>44126</v>
      </c>
      <c r="B70" s="197">
        <v>39</v>
      </c>
      <c r="C70" s="27">
        <f t="shared" si="2"/>
        <v>1570</v>
      </c>
      <c r="D70" s="197">
        <v>1374</v>
      </c>
      <c r="E70" s="197">
        <v>39</v>
      </c>
      <c r="F70" s="197">
        <v>42837</v>
      </c>
      <c r="G70" s="27">
        <f t="shared" si="3"/>
        <v>1797886</v>
      </c>
    </row>
    <row r="71" spans="1:12" x14ac:dyDescent="0.35">
      <c r="A71" s="28">
        <v>44127</v>
      </c>
      <c r="B71" s="197">
        <v>27</v>
      </c>
      <c r="C71" s="27">
        <f t="shared" si="2"/>
        <v>1597</v>
      </c>
      <c r="D71" s="197">
        <v>1221</v>
      </c>
      <c r="E71" s="197">
        <v>27</v>
      </c>
      <c r="F71" s="197">
        <v>33382</v>
      </c>
      <c r="G71" s="27">
        <f t="shared" si="3"/>
        <v>1831268</v>
      </c>
    </row>
    <row r="72" spans="1:12" x14ac:dyDescent="0.35">
      <c r="A72" s="28">
        <v>44128</v>
      </c>
      <c r="B72" s="197">
        <v>9</v>
      </c>
      <c r="C72" s="27">
        <f t="shared" si="2"/>
        <v>1606</v>
      </c>
      <c r="D72" s="197">
        <v>789</v>
      </c>
      <c r="E72" s="197">
        <v>10</v>
      </c>
      <c r="F72" s="197">
        <v>8690</v>
      </c>
      <c r="G72" s="27">
        <f t="shared" si="3"/>
        <v>1839958</v>
      </c>
    </row>
    <row r="73" spans="1:12" x14ac:dyDescent="0.35">
      <c r="A73" s="28">
        <v>44129</v>
      </c>
      <c r="B73" s="197">
        <v>10</v>
      </c>
      <c r="C73" s="27">
        <f t="shared" si="2"/>
        <v>1616</v>
      </c>
      <c r="D73" s="197">
        <v>483</v>
      </c>
      <c r="E73" s="197">
        <v>11</v>
      </c>
      <c r="F73" s="197">
        <v>12052</v>
      </c>
      <c r="G73" s="27">
        <f t="shared" si="3"/>
        <v>1852010</v>
      </c>
    </row>
    <row r="74" spans="1:12" x14ac:dyDescent="0.35">
      <c r="A74" s="28">
        <v>44130</v>
      </c>
      <c r="B74" s="197">
        <v>63</v>
      </c>
      <c r="C74" s="27">
        <f t="shared" si="2"/>
        <v>1679</v>
      </c>
      <c r="D74" s="197">
        <v>1520</v>
      </c>
      <c r="E74" s="197">
        <v>64</v>
      </c>
      <c r="F74" s="197">
        <v>43223</v>
      </c>
      <c r="G74" s="27">
        <f t="shared" si="3"/>
        <v>1895233</v>
      </c>
    </row>
    <row r="75" spans="1:12" x14ac:dyDescent="0.35">
      <c r="A75" s="28">
        <v>44131</v>
      </c>
      <c r="B75" s="197">
        <v>30</v>
      </c>
      <c r="C75" s="27">
        <f t="shared" si="2"/>
        <v>1709</v>
      </c>
      <c r="D75" s="197">
        <v>1342</v>
      </c>
      <c r="E75" s="197">
        <v>32</v>
      </c>
      <c r="F75" s="197">
        <v>43454</v>
      </c>
      <c r="G75" s="27">
        <f t="shared" si="3"/>
        <v>1938687</v>
      </c>
    </row>
    <row r="76" spans="1:12" x14ac:dyDescent="0.35">
      <c r="A76" s="28">
        <v>44132</v>
      </c>
      <c r="B76" s="197">
        <v>68</v>
      </c>
      <c r="C76" s="27">
        <f t="shared" si="2"/>
        <v>1777</v>
      </c>
      <c r="D76" s="197">
        <v>1437</v>
      </c>
      <c r="E76" s="197">
        <v>71</v>
      </c>
      <c r="F76" s="197">
        <v>33088</v>
      </c>
      <c r="G76" s="27">
        <f t="shared" si="3"/>
        <v>1971775</v>
      </c>
      <c r="H76" s="27">
        <v>1899397</v>
      </c>
      <c r="I76" s="27">
        <v>1746</v>
      </c>
      <c r="J76" s="27">
        <v>1583</v>
      </c>
      <c r="K76" s="27">
        <v>175</v>
      </c>
      <c r="L76" s="27">
        <v>222983</v>
      </c>
    </row>
    <row r="77" spans="1:12" x14ac:dyDescent="0.35">
      <c r="A77" s="28">
        <v>44133</v>
      </c>
      <c r="B77" s="197">
        <v>43</v>
      </c>
      <c r="C77" s="27">
        <f t="shared" si="2"/>
        <v>1820</v>
      </c>
      <c r="D77" s="197">
        <v>1384</v>
      </c>
      <c r="E77" s="197">
        <v>47</v>
      </c>
      <c r="F77" s="197">
        <v>42980</v>
      </c>
      <c r="G77" s="27">
        <f t="shared" si="3"/>
        <v>2014755</v>
      </c>
    </row>
    <row r="78" spans="1:12" x14ac:dyDescent="0.35">
      <c r="A78" s="28">
        <v>44134</v>
      </c>
      <c r="B78" s="197">
        <v>24</v>
      </c>
      <c r="C78" s="27">
        <f t="shared" si="2"/>
        <v>1844</v>
      </c>
      <c r="D78" s="197">
        <v>1123</v>
      </c>
      <c r="E78" s="197">
        <v>26</v>
      </c>
      <c r="F78" s="197">
        <v>31531</v>
      </c>
      <c r="G78" s="27">
        <f t="shared" si="3"/>
        <v>2046286</v>
      </c>
    </row>
    <row r="79" spans="1:12" x14ac:dyDescent="0.35">
      <c r="A79" s="28">
        <v>44135</v>
      </c>
      <c r="B79" s="197">
        <v>7</v>
      </c>
      <c r="C79" s="27">
        <f t="shared" si="2"/>
        <v>1851</v>
      </c>
      <c r="D79" s="197">
        <v>870</v>
      </c>
      <c r="E79" s="197">
        <v>8</v>
      </c>
      <c r="F79" s="197">
        <v>8843</v>
      </c>
      <c r="G79" s="27">
        <f t="shared" si="3"/>
        <v>2055129</v>
      </c>
    </row>
    <row r="80" spans="1:12" x14ac:dyDescent="0.35">
      <c r="A80" s="28">
        <v>44136</v>
      </c>
      <c r="B80" s="197">
        <v>11</v>
      </c>
      <c r="C80" s="27">
        <f t="shared" si="2"/>
        <v>1862</v>
      </c>
      <c r="D80" s="197">
        <v>521</v>
      </c>
      <c r="E80" s="197">
        <v>11</v>
      </c>
      <c r="F80" s="197">
        <v>12437</v>
      </c>
      <c r="G80" s="27">
        <f t="shared" si="3"/>
        <v>2067566</v>
      </c>
    </row>
    <row r="81" spans="1:12" x14ac:dyDescent="0.35">
      <c r="A81" s="28">
        <v>44137</v>
      </c>
      <c r="B81" s="197">
        <v>83</v>
      </c>
      <c r="C81" s="27">
        <f t="shared" si="2"/>
        <v>1945</v>
      </c>
      <c r="D81" s="197">
        <v>1833</v>
      </c>
      <c r="E81" s="197">
        <v>85</v>
      </c>
      <c r="F81" s="197">
        <v>49165</v>
      </c>
      <c r="G81" s="27">
        <f t="shared" si="3"/>
        <v>2116731</v>
      </c>
    </row>
    <row r="82" spans="1:12" x14ac:dyDescent="0.35">
      <c r="A82" s="28">
        <v>44138</v>
      </c>
      <c r="B82" s="197">
        <v>118</v>
      </c>
      <c r="C82" s="27">
        <f t="shared" si="2"/>
        <v>2063</v>
      </c>
      <c r="D82" s="197">
        <v>1905</v>
      </c>
      <c r="E82" s="197">
        <v>122</v>
      </c>
      <c r="F82" s="197">
        <v>42581</v>
      </c>
      <c r="G82" s="27">
        <f t="shared" si="3"/>
        <v>2159312</v>
      </c>
    </row>
    <row r="83" spans="1:12" x14ac:dyDescent="0.35">
      <c r="A83" s="28">
        <v>44139</v>
      </c>
      <c r="B83" s="197">
        <v>114</v>
      </c>
      <c r="C83" s="27">
        <f t="shared" si="2"/>
        <v>2177</v>
      </c>
      <c r="D83" s="197">
        <v>2172</v>
      </c>
      <c r="E83" s="197">
        <v>115</v>
      </c>
      <c r="F83" s="197">
        <v>34184</v>
      </c>
      <c r="G83" s="27">
        <f t="shared" si="3"/>
        <v>2193496</v>
      </c>
      <c r="H83" s="27">
        <v>2119511</v>
      </c>
      <c r="I83" s="27">
        <v>2039</v>
      </c>
      <c r="J83" s="27">
        <v>1945</v>
      </c>
      <c r="K83" s="27">
        <v>362</v>
      </c>
      <c r="L83" s="27">
        <v>220114</v>
      </c>
    </row>
    <row r="84" spans="1:12" x14ac:dyDescent="0.35">
      <c r="A84" s="28">
        <v>44140</v>
      </c>
      <c r="B84" s="197">
        <v>118</v>
      </c>
      <c r="C84" s="27">
        <f t="shared" si="2"/>
        <v>2295</v>
      </c>
      <c r="D84" s="197">
        <v>2415</v>
      </c>
      <c r="E84" s="197">
        <v>124</v>
      </c>
      <c r="F84" s="197">
        <v>45195</v>
      </c>
      <c r="G84" s="27">
        <f t="shared" si="3"/>
        <v>2238691</v>
      </c>
    </row>
    <row r="85" spans="1:12" x14ac:dyDescent="0.35">
      <c r="A85" s="28">
        <v>44141</v>
      </c>
      <c r="B85" s="197">
        <v>66</v>
      </c>
      <c r="C85" s="27">
        <f t="shared" si="2"/>
        <v>2361</v>
      </c>
      <c r="D85" s="197">
        <v>2235</v>
      </c>
      <c r="E85" s="197">
        <v>67</v>
      </c>
      <c r="F85" s="197">
        <v>33795</v>
      </c>
      <c r="G85" s="27">
        <f t="shared" si="3"/>
        <v>2272486</v>
      </c>
    </row>
    <row r="86" spans="1:12" x14ac:dyDescent="0.35">
      <c r="A86" s="28">
        <v>44142</v>
      </c>
      <c r="B86" s="197">
        <v>21</v>
      </c>
      <c r="C86" s="27">
        <f t="shared" si="2"/>
        <v>2382</v>
      </c>
      <c r="D86" s="197">
        <v>1328</v>
      </c>
      <c r="E86" s="197">
        <v>21</v>
      </c>
      <c r="F86" s="197">
        <v>8976</v>
      </c>
      <c r="G86" s="27">
        <f t="shared" si="3"/>
        <v>2281462</v>
      </c>
    </row>
    <row r="87" spans="1:12" x14ac:dyDescent="0.35">
      <c r="A87" s="28">
        <v>44143</v>
      </c>
      <c r="B87" s="197">
        <v>26</v>
      </c>
      <c r="C87" s="27">
        <f t="shared" si="2"/>
        <v>2408</v>
      </c>
      <c r="D87" s="197">
        <v>943</v>
      </c>
      <c r="E87" s="197">
        <v>29</v>
      </c>
      <c r="F87" s="197">
        <v>12716</v>
      </c>
      <c r="G87" s="27">
        <f t="shared" si="3"/>
        <v>2294178</v>
      </c>
    </row>
    <row r="88" spans="1:12" x14ac:dyDescent="0.35">
      <c r="A88" s="28">
        <v>44144</v>
      </c>
      <c r="B88" s="197">
        <v>135</v>
      </c>
      <c r="C88" s="27">
        <f t="shared" si="2"/>
        <v>2543</v>
      </c>
      <c r="D88" s="197">
        <v>3174</v>
      </c>
      <c r="E88" s="197">
        <v>137</v>
      </c>
      <c r="F88" s="197">
        <v>47743</v>
      </c>
      <c r="G88" s="27">
        <f t="shared" si="3"/>
        <v>2341921</v>
      </c>
    </row>
    <row r="89" spans="1:12" x14ac:dyDescent="0.35">
      <c r="A89" s="28">
        <v>44145</v>
      </c>
      <c r="B89" s="197">
        <v>152</v>
      </c>
      <c r="C89" s="27">
        <f t="shared" si="2"/>
        <v>2695</v>
      </c>
      <c r="D89" s="197">
        <v>2817</v>
      </c>
      <c r="E89" s="197">
        <v>158</v>
      </c>
      <c r="F89" s="197">
        <v>43963</v>
      </c>
      <c r="G89" s="27">
        <f t="shared" si="3"/>
        <v>2385884</v>
      </c>
    </row>
    <row r="90" spans="1:12" x14ac:dyDescent="0.35">
      <c r="A90" s="28">
        <v>44146</v>
      </c>
      <c r="B90" s="197">
        <v>76</v>
      </c>
      <c r="C90" s="27">
        <f t="shared" si="2"/>
        <v>2771</v>
      </c>
      <c r="D90" s="197">
        <v>2660</v>
      </c>
      <c r="E90" s="197">
        <v>78</v>
      </c>
      <c r="F90" s="197">
        <v>25219</v>
      </c>
      <c r="G90" s="27">
        <f t="shared" si="3"/>
        <v>2411103</v>
      </c>
      <c r="H90" s="27">
        <v>2335533</v>
      </c>
      <c r="I90" s="27">
        <v>2621</v>
      </c>
      <c r="J90" s="27">
        <v>2511</v>
      </c>
      <c r="K90" s="27">
        <v>566</v>
      </c>
      <c r="L90" s="27">
        <v>216022</v>
      </c>
    </row>
    <row r="91" spans="1:12" x14ac:dyDescent="0.35">
      <c r="A91" s="28">
        <v>44147</v>
      </c>
      <c r="B91" s="197">
        <v>110</v>
      </c>
      <c r="C91" s="27">
        <f t="shared" si="2"/>
        <v>2881</v>
      </c>
      <c r="D91" s="197">
        <v>2981</v>
      </c>
      <c r="E91" s="197">
        <v>116</v>
      </c>
      <c r="F91" s="197">
        <v>46858</v>
      </c>
      <c r="G91" s="27">
        <f t="shared" si="3"/>
        <v>2457961</v>
      </c>
    </row>
    <row r="92" spans="1:12" x14ac:dyDescent="0.35">
      <c r="A92" s="28">
        <v>44148</v>
      </c>
      <c r="B92" s="197">
        <v>75</v>
      </c>
      <c r="C92" s="27">
        <f t="shared" si="2"/>
        <v>2956</v>
      </c>
      <c r="D92" s="197">
        <v>2602</v>
      </c>
      <c r="E92" s="197">
        <v>79</v>
      </c>
      <c r="F92" s="197">
        <v>33102</v>
      </c>
      <c r="G92" s="27">
        <f t="shared" si="3"/>
        <v>2491063</v>
      </c>
    </row>
    <row r="93" spans="1:12" x14ac:dyDescent="0.35">
      <c r="A93" s="28">
        <v>44149</v>
      </c>
      <c r="B93" s="197">
        <v>38</v>
      </c>
      <c r="C93" s="27">
        <f t="shared" si="2"/>
        <v>2994</v>
      </c>
      <c r="D93" s="197">
        <v>1710</v>
      </c>
      <c r="E93" s="197">
        <v>38</v>
      </c>
      <c r="F93" s="197">
        <v>9175</v>
      </c>
      <c r="G93" s="27">
        <f t="shared" si="3"/>
        <v>2500238</v>
      </c>
    </row>
    <row r="94" spans="1:12" x14ac:dyDescent="0.35">
      <c r="A94" s="28">
        <v>44150</v>
      </c>
      <c r="B94" s="197">
        <v>56</v>
      </c>
      <c r="C94" s="27">
        <f t="shared" si="2"/>
        <v>3050</v>
      </c>
      <c r="D94" s="197">
        <v>1191</v>
      </c>
      <c r="E94" s="197">
        <v>57</v>
      </c>
      <c r="F94" s="197">
        <v>12935</v>
      </c>
      <c r="G94" s="27">
        <f t="shared" si="3"/>
        <v>2513173</v>
      </c>
    </row>
    <row r="95" spans="1:12" x14ac:dyDescent="0.35">
      <c r="A95" s="28">
        <v>44151</v>
      </c>
      <c r="B95" s="197">
        <v>220</v>
      </c>
      <c r="C95" s="27">
        <f t="shared" si="2"/>
        <v>3270</v>
      </c>
      <c r="D95" s="197">
        <v>3523</v>
      </c>
      <c r="E95" s="197">
        <v>224</v>
      </c>
      <c r="F95" s="197">
        <v>49578</v>
      </c>
      <c r="G95" s="27">
        <f t="shared" si="3"/>
        <v>2562751</v>
      </c>
    </row>
    <row r="96" spans="1:12" x14ac:dyDescent="0.35">
      <c r="A96" s="28">
        <v>44152</v>
      </c>
      <c r="B96" s="197">
        <v>169</v>
      </c>
      <c r="C96" s="27">
        <f t="shared" si="2"/>
        <v>3439</v>
      </c>
      <c r="D96" s="197">
        <v>3134</v>
      </c>
      <c r="E96" s="197">
        <v>189</v>
      </c>
      <c r="F96" s="197">
        <v>45298</v>
      </c>
      <c r="G96" s="27">
        <f t="shared" si="3"/>
        <v>2608049</v>
      </c>
    </row>
    <row r="97" spans="1:12" x14ac:dyDescent="0.35">
      <c r="A97" s="28">
        <v>44153</v>
      </c>
      <c r="B97" s="197">
        <v>143</v>
      </c>
      <c r="C97" s="27">
        <f t="shared" si="2"/>
        <v>3582</v>
      </c>
      <c r="D97" s="197">
        <v>2919</v>
      </c>
      <c r="E97" s="197">
        <v>153</v>
      </c>
      <c r="F97" s="197">
        <v>34050</v>
      </c>
      <c r="G97" s="27">
        <f t="shared" si="3"/>
        <v>2642099</v>
      </c>
      <c r="H97" s="27">
        <v>2564459</v>
      </c>
      <c r="I97" s="27">
        <v>3418</v>
      </c>
      <c r="J97" s="27">
        <v>3283</v>
      </c>
      <c r="K97" s="27">
        <v>772</v>
      </c>
      <c r="L97" s="27">
        <v>228926</v>
      </c>
    </row>
    <row r="98" spans="1:12" x14ac:dyDescent="0.35">
      <c r="A98" s="28">
        <v>44154</v>
      </c>
      <c r="B98" s="197">
        <v>146</v>
      </c>
      <c r="C98" s="27">
        <f t="shared" si="2"/>
        <v>3728</v>
      </c>
      <c r="D98" s="197">
        <v>2994</v>
      </c>
      <c r="E98" s="197">
        <v>161</v>
      </c>
      <c r="F98" s="197">
        <v>44804</v>
      </c>
      <c r="G98" s="27">
        <f t="shared" si="3"/>
        <v>2686903</v>
      </c>
    </row>
    <row r="99" spans="1:12" x14ac:dyDescent="0.35">
      <c r="A99" s="28">
        <v>44155</v>
      </c>
      <c r="B99" s="197">
        <v>81</v>
      </c>
      <c r="C99" s="27">
        <f t="shared" si="2"/>
        <v>3809</v>
      </c>
      <c r="D99" s="197">
        <v>2846</v>
      </c>
      <c r="E99" s="197">
        <v>95</v>
      </c>
      <c r="F99" s="197">
        <v>37822</v>
      </c>
      <c r="G99" s="27">
        <f t="shared" si="3"/>
        <v>2724725</v>
      </c>
    </row>
    <row r="100" spans="1:12" x14ac:dyDescent="0.35">
      <c r="A100" s="28">
        <v>44156</v>
      </c>
      <c r="B100" s="197">
        <v>26</v>
      </c>
      <c r="C100" s="27">
        <f t="shared" si="2"/>
        <v>3835</v>
      </c>
      <c r="D100" s="197">
        <v>1763</v>
      </c>
      <c r="E100" s="197">
        <v>29</v>
      </c>
      <c r="F100" s="197">
        <v>11379</v>
      </c>
      <c r="G100" s="27">
        <f t="shared" si="3"/>
        <v>2736104</v>
      </c>
    </row>
    <row r="101" spans="1:12" x14ac:dyDescent="0.35">
      <c r="A101" s="28">
        <v>44157</v>
      </c>
      <c r="B101" s="197">
        <v>15</v>
      </c>
      <c r="C101" s="27">
        <f t="shared" si="2"/>
        <v>3850</v>
      </c>
      <c r="D101" s="197">
        <v>1191</v>
      </c>
      <c r="E101" s="197">
        <v>15</v>
      </c>
      <c r="F101" s="197">
        <v>12589</v>
      </c>
      <c r="G101" s="27">
        <f t="shared" si="3"/>
        <v>2748693</v>
      </c>
    </row>
    <row r="102" spans="1:12" x14ac:dyDescent="0.35">
      <c r="A102" s="28">
        <v>44158</v>
      </c>
      <c r="B102" s="197">
        <v>135</v>
      </c>
      <c r="C102" s="27">
        <f t="shared" si="2"/>
        <v>3985</v>
      </c>
      <c r="D102" s="197">
        <v>3586</v>
      </c>
      <c r="E102" s="197">
        <v>143</v>
      </c>
      <c r="F102" s="197">
        <v>43617</v>
      </c>
      <c r="G102" s="27">
        <f t="shared" si="3"/>
        <v>2792310</v>
      </c>
    </row>
    <row r="103" spans="1:12" x14ac:dyDescent="0.35">
      <c r="A103" s="28">
        <v>44159</v>
      </c>
      <c r="B103" s="197">
        <v>113</v>
      </c>
      <c r="C103" s="27">
        <f t="shared" si="2"/>
        <v>4098</v>
      </c>
      <c r="D103" s="197">
        <v>3791</v>
      </c>
      <c r="E103" s="197">
        <v>117</v>
      </c>
      <c r="F103" s="197">
        <v>33720</v>
      </c>
      <c r="G103" s="27">
        <f t="shared" si="3"/>
        <v>2826030</v>
      </c>
    </row>
    <row r="104" spans="1:12" x14ac:dyDescent="0.35">
      <c r="A104" s="28">
        <v>44160</v>
      </c>
      <c r="B104" s="197">
        <v>48</v>
      </c>
      <c r="C104" s="27">
        <f t="shared" si="2"/>
        <v>4146</v>
      </c>
      <c r="D104" s="197">
        <v>2944</v>
      </c>
      <c r="E104" s="197">
        <v>57</v>
      </c>
      <c r="F104" s="197">
        <v>14497</v>
      </c>
      <c r="G104" s="27">
        <f t="shared" si="3"/>
        <v>2840527</v>
      </c>
      <c r="H104" s="27">
        <v>2794515</v>
      </c>
      <c r="I104" s="27">
        <v>4184</v>
      </c>
      <c r="J104" s="27">
        <v>3982</v>
      </c>
      <c r="K104" s="27">
        <v>699</v>
      </c>
      <c r="L104" s="27">
        <v>230056</v>
      </c>
    </row>
    <row r="105" spans="1:12" x14ac:dyDescent="0.35">
      <c r="A105" s="28">
        <v>44161</v>
      </c>
      <c r="B105" s="197">
        <v>5</v>
      </c>
      <c r="C105" s="27">
        <f t="shared" si="2"/>
        <v>4151</v>
      </c>
      <c r="D105" s="197">
        <v>445</v>
      </c>
      <c r="E105" s="197">
        <v>5</v>
      </c>
      <c r="F105" s="197">
        <v>986</v>
      </c>
      <c r="G105" s="27">
        <f t="shared" si="3"/>
        <v>2841513</v>
      </c>
    </row>
    <row r="106" spans="1:12" x14ac:dyDescent="0.35">
      <c r="A106" s="28">
        <v>44162</v>
      </c>
      <c r="B106" s="197">
        <v>42</v>
      </c>
      <c r="C106" s="27">
        <f t="shared" si="2"/>
        <v>4193</v>
      </c>
      <c r="D106" s="197">
        <v>3378</v>
      </c>
      <c r="E106" s="197">
        <v>43</v>
      </c>
      <c r="F106" s="197">
        <v>11935</v>
      </c>
      <c r="G106" s="27">
        <f t="shared" si="3"/>
        <v>2853448</v>
      </c>
    </row>
    <row r="107" spans="1:12" x14ac:dyDescent="0.35">
      <c r="A107" s="28">
        <v>44163</v>
      </c>
      <c r="B107" s="197">
        <v>39</v>
      </c>
      <c r="C107" s="27">
        <f t="shared" si="2"/>
        <v>4232</v>
      </c>
      <c r="D107" s="197">
        <v>2907</v>
      </c>
      <c r="E107" s="197">
        <v>42</v>
      </c>
      <c r="F107" s="197">
        <v>9154</v>
      </c>
      <c r="G107" s="27">
        <f t="shared" si="3"/>
        <v>2862602</v>
      </c>
    </row>
    <row r="108" spans="1:12" x14ac:dyDescent="0.35">
      <c r="A108" s="28">
        <v>44164</v>
      </c>
      <c r="B108" s="197">
        <v>35</v>
      </c>
      <c r="C108" s="27">
        <f t="shared" si="2"/>
        <v>4267</v>
      </c>
      <c r="D108" s="197">
        <v>1760</v>
      </c>
      <c r="E108" s="197">
        <v>37</v>
      </c>
      <c r="F108" s="197">
        <v>11839</v>
      </c>
      <c r="G108" s="27">
        <f t="shared" si="3"/>
        <v>2874441</v>
      </c>
    </row>
    <row r="109" spans="1:12" x14ac:dyDescent="0.35">
      <c r="A109" s="28">
        <v>44165</v>
      </c>
      <c r="B109" s="197">
        <v>225</v>
      </c>
      <c r="C109" s="27">
        <f t="shared" si="2"/>
        <v>4492</v>
      </c>
      <c r="D109" s="197">
        <v>5503</v>
      </c>
      <c r="E109" s="197">
        <v>231</v>
      </c>
      <c r="F109" s="197">
        <v>37555</v>
      </c>
      <c r="G109" s="27">
        <f t="shared" si="3"/>
        <v>2911996</v>
      </c>
    </row>
    <row r="110" spans="1:12" x14ac:dyDescent="0.35">
      <c r="A110" s="28">
        <v>44166</v>
      </c>
      <c r="B110" s="197">
        <v>162</v>
      </c>
      <c r="C110" s="27">
        <f t="shared" si="2"/>
        <v>4654</v>
      </c>
      <c r="D110" s="197">
        <v>5866</v>
      </c>
      <c r="E110" s="197">
        <v>167</v>
      </c>
      <c r="F110" s="197">
        <v>29891</v>
      </c>
      <c r="G110" s="27">
        <f t="shared" si="3"/>
        <v>2941887</v>
      </c>
    </row>
    <row r="111" spans="1:12" x14ac:dyDescent="0.35">
      <c r="A111" s="28">
        <v>44167</v>
      </c>
      <c r="B111" s="197">
        <v>109</v>
      </c>
      <c r="C111" s="27">
        <f t="shared" si="2"/>
        <v>4763</v>
      </c>
      <c r="D111" s="197">
        <v>6084</v>
      </c>
      <c r="E111" s="197">
        <v>112</v>
      </c>
      <c r="F111" s="197">
        <v>23486</v>
      </c>
      <c r="G111" s="27">
        <f t="shared" si="3"/>
        <v>2965373</v>
      </c>
      <c r="H111" s="27">
        <v>2911124</v>
      </c>
      <c r="I111" s="27">
        <v>4685</v>
      </c>
      <c r="J111" s="27">
        <v>4463</v>
      </c>
      <c r="K111" s="27">
        <v>481</v>
      </c>
      <c r="L111" s="27">
        <v>116609</v>
      </c>
    </row>
    <row r="112" spans="1:12" x14ac:dyDescent="0.35">
      <c r="A112" s="28">
        <v>44168</v>
      </c>
      <c r="B112" s="197">
        <v>109</v>
      </c>
      <c r="C112" s="27">
        <f t="shared" si="2"/>
        <v>4872</v>
      </c>
      <c r="D112" s="197">
        <v>5825</v>
      </c>
      <c r="E112" s="197">
        <v>115</v>
      </c>
      <c r="F112" s="197">
        <v>27339</v>
      </c>
      <c r="G112" s="27">
        <f t="shared" si="3"/>
        <v>2992712</v>
      </c>
    </row>
    <row r="113" spans="1:12" x14ac:dyDescent="0.35">
      <c r="A113" s="28">
        <v>44169</v>
      </c>
      <c r="B113" s="197">
        <v>85</v>
      </c>
      <c r="C113" s="27">
        <f t="shared" si="2"/>
        <v>4957</v>
      </c>
      <c r="D113" s="197">
        <v>5302</v>
      </c>
      <c r="E113" s="197">
        <v>93</v>
      </c>
      <c r="F113" s="197">
        <v>22004</v>
      </c>
      <c r="G113" s="27">
        <f t="shared" si="3"/>
        <v>3014716</v>
      </c>
    </row>
    <row r="114" spans="1:12" x14ac:dyDescent="0.35">
      <c r="A114" s="28">
        <v>44170</v>
      </c>
      <c r="B114" s="197">
        <v>31</v>
      </c>
      <c r="C114" s="27">
        <f t="shared" si="2"/>
        <v>4988</v>
      </c>
      <c r="D114" s="197">
        <v>2187</v>
      </c>
      <c r="E114" s="197">
        <v>32</v>
      </c>
      <c r="F114" s="197">
        <v>6886</v>
      </c>
      <c r="G114" s="27">
        <f t="shared" si="3"/>
        <v>3021602</v>
      </c>
    </row>
    <row r="115" spans="1:12" x14ac:dyDescent="0.35">
      <c r="A115" s="28">
        <v>44171</v>
      </c>
      <c r="B115" s="197">
        <v>22</v>
      </c>
      <c r="C115" s="27">
        <f t="shared" si="2"/>
        <v>5010</v>
      </c>
      <c r="D115" s="197">
        <v>2098</v>
      </c>
      <c r="E115" s="197">
        <v>22</v>
      </c>
      <c r="F115" s="197">
        <v>8340</v>
      </c>
      <c r="G115" s="27">
        <f t="shared" si="3"/>
        <v>3029942</v>
      </c>
    </row>
    <row r="116" spans="1:12" x14ac:dyDescent="0.35">
      <c r="A116" s="28">
        <v>44172</v>
      </c>
      <c r="B116" s="197">
        <v>164</v>
      </c>
      <c r="C116" s="27">
        <f t="shared" si="2"/>
        <v>5174</v>
      </c>
      <c r="D116" s="197">
        <v>6209</v>
      </c>
      <c r="E116" s="197">
        <v>171</v>
      </c>
      <c r="F116" s="197">
        <v>35294</v>
      </c>
      <c r="G116" s="27">
        <f t="shared" si="3"/>
        <v>3065236</v>
      </c>
    </row>
    <row r="117" spans="1:12" x14ac:dyDescent="0.35">
      <c r="A117" s="28">
        <v>44173</v>
      </c>
      <c r="B117" s="197">
        <v>135</v>
      </c>
      <c r="C117" s="27">
        <f t="shared" si="2"/>
        <v>5309</v>
      </c>
      <c r="D117" s="197">
        <v>5398</v>
      </c>
      <c r="E117" s="197">
        <v>142</v>
      </c>
      <c r="F117" s="197">
        <v>27845</v>
      </c>
      <c r="G117" s="27">
        <f t="shared" si="3"/>
        <v>3093081</v>
      </c>
      <c r="H117" s="27">
        <v>3062140</v>
      </c>
      <c r="I117" s="27">
        <v>5376</v>
      </c>
      <c r="J117" s="27">
        <v>5119</v>
      </c>
      <c r="K117" s="27">
        <v>656</v>
      </c>
      <c r="L117" s="27">
        <v>151016</v>
      </c>
    </row>
    <row r="118" spans="1:12" x14ac:dyDescent="0.35">
      <c r="A118" s="28">
        <v>44174</v>
      </c>
      <c r="B118" s="197">
        <v>110</v>
      </c>
      <c r="C118" s="27">
        <f t="shared" si="2"/>
        <v>5419</v>
      </c>
      <c r="D118" s="197">
        <v>5416</v>
      </c>
      <c r="E118" s="197">
        <v>113</v>
      </c>
      <c r="F118" s="197">
        <v>22865</v>
      </c>
      <c r="G118" s="27">
        <f t="shared" si="3"/>
        <v>3115946</v>
      </c>
    </row>
    <row r="119" spans="1:12" x14ac:dyDescent="0.35">
      <c r="A119" s="28">
        <v>44175</v>
      </c>
      <c r="B119" s="197">
        <v>109</v>
      </c>
      <c r="C119" s="27">
        <f t="shared" si="2"/>
        <v>5528</v>
      </c>
      <c r="D119" s="197">
        <v>5462</v>
      </c>
      <c r="E119" s="197">
        <v>114</v>
      </c>
      <c r="F119" s="197">
        <v>26090</v>
      </c>
      <c r="G119" s="27">
        <f t="shared" si="3"/>
        <v>3142036</v>
      </c>
    </row>
    <row r="120" spans="1:12" x14ac:dyDescent="0.35">
      <c r="A120" s="28">
        <v>44176</v>
      </c>
      <c r="B120" s="197">
        <v>80</v>
      </c>
      <c r="C120" s="27">
        <f t="shared" si="2"/>
        <v>5608</v>
      </c>
      <c r="D120" s="197">
        <v>4934</v>
      </c>
      <c r="E120" s="197">
        <v>88</v>
      </c>
      <c r="F120" s="197">
        <v>22325</v>
      </c>
      <c r="G120" s="27">
        <f t="shared" si="3"/>
        <v>3164361</v>
      </c>
    </row>
    <row r="121" spans="1:12" x14ac:dyDescent="0.35">
      <c r="A121" s="28">
        <v>44177</v>
      </c>
      <c r="B121" s="197">
        <v>23</v>
      </c>
      <c r="C121" s="27">
        <f t="shared" si="2"/>
        <v>5631</v>
      </c>
      <c r="D121" s="197">
        <v>2866</v>
      </c>
      <c r="E121" s="197">
        <v>25</v>
      </c>
      <c r="F121" s="197">
        <v>7198</v>
      </c>
      <c r="G121" s="27">
        <f t="shared" si="3"/>
        <v>3171559</v>
      </c>
    </row>
    <row r="122" spans="1:12" x14ac:dyDescent="0.35">
      <c r="A122" s="28">
        <v>44178</v>
      </c>
      <c r="B122" s="197">
        <v>25</v>
      </c>
      <c r="C122" s="27">
        <f t="shared" si="2"/>
        <v>5656</v>
      </c>
      <c r="D122" s="197">
        <v>2203</v>
      </c>
      <c r="E122" s="197">
        <v>28</v>
      </c>
      <c r="F122" s="197">
        <v>7921</v>
      </c>
      <c r="G122" s="27">
        <f t="shared" si="3"/>
        <v>3179480</v>
      </c>
    </row>
    <row r="123" spans="1:12" x14ac:dyDescent="0.35">
      <c r="A123" s="28">
        <v>44179</v>
      </c>
      <c r="B123" s="197">
        <v>129</v>
      </c>
      <c r="C123" s="27">
        <f t="shared" si="2"/>
        <v>5785</v>
      </c>
      <c r="D123" s="197">
        <v>6266</v>
      </c>
      <c r="E123" s="197">
        <v>136</v>
      </c>
      <c r="F123" s="197">
        <v>29309</v>
      </c>
      <c r="G123" s="27">
        <f t="shared" si="3"/>
        <v>3208789</v>
      </c>
    </row>
    <row r="124" spans="1:12" x14ac:dyDescent="0.35">
      <c r="A124" s="28">
        <v>44180</v>
      </c>
      <c r="B124" s="197">
        <v>139</v>
      </c>
      <c r="C124" s="27">
        <f t="shared" si="2"/>
        <v>5924</v>
      </c>
      <c r="D124" s="197">
        <v>5990</v>
      </c>
      <c r="E124" s="197">
        <v>143</v>
      </c>
      <c r="F124" s="197">
        <v>25341</v>
      </c>
      <c r="G124" s="27">
        <f t="shared" si="3"/>
        <v>3234130</v>
      </c>
      <c r="H124" s="27">
        <v>3207335</v>
      </c>
      <c r="I124" s="27">
        <v>6062</v>
      </c>
      <c r="J124" s="27">
        <v>5773</v>
      </c>
      <c r="K124" s="27">
        <v>654</v>
      </c>
      <c r="L124" s="27">
        <v>145195</v>
      </c>
    </row>
    <row r="125" spans="1:12" x14ac:dyDescent="0.35">
      <c r="A125" s="28">
        <v>44181</v>
      </c>
      <c r="B125" s="197">
        <v>84</v>
      </c>
      <c r="C125" s="27">
        <f t="shared" si="2"/>
        <v>6008</v>
      </c>
      <c r="D125" s="197">
        <v>5648</v>
      </c>
      <c r="E125" s="197">
        <v>89</v>
      </c>
      <c r="F125" s="197">
        <v>22431</v>
      </c>
      <c r="G125" s="27">
        <f t="shared" si="3"/>
        <v>3256561</v>
      </c>
    </row>
    <row r="126" spans="1:12" x14ac:dyDescent="0.35">
      <c r="A126" s="28">
        <v>44182</v>
      </c>
      <c r="B126" s="197">
        <v>14</v>
      </c>
      <c r="C126" s="27">
        <f t="shared" si="2"/>
        <v>6022</v>
      </c>
      <c r="D126" s="197">
        <v>1571</v>
      </c>
      <c r="E126" s="197">
        <v>16</v>
      </c>
      <c r="F126" s="197">
        <v>10231</v>
      </c>
      <c r="G126" s="27">
        <f t="shared" si="3"/>
        <v>3266792</v>
      </c>
    </row>
    <row r="127" spans="1:12" x14ac:dyDescent="0.35">
      <c r="A127" s="28">
        <v>44183</v>
      </c>
      <c r="B127" s="197">
        <v>94</v>
      </c>
      <c r="C127" s="27">
        <f t="shared" si="2"/>
        <v>6116</v>
      </c>
      <c r="D127" s="197">
        <v>5685</v>
      </c>
      <c r="E127" s="197">
        <v>97</v>
      </c>
      <c r="F127" s="197">
        <v>22251</v>
      </c>
      <c r="G127" s="27">
        <f t="shared" si="3"/>
        <v>3289043</v>
      </c>
    </row>
    <row r="128" spans="1:12" x14ac:dyDescent="0.35">
      <c r="A128" s="28">
        <v>44184</v>
      </c>
      <c r="B128" s="197">
        <v>26</v>
      </c>
      <c r="C128" s="27">
        <f t="shared" si="2"/>
        <v>6142</v>
      </c>
      <c r="D128" s="197">
        <v>3649</v>
      </c>
      <c r="E128" s="197">
        <v>32</v>
      </c>
      <c r="F128" s="197">
        <v>5879</v>
      </c>
      <c r="G128" s="27">
        <f t="shared" si="3"/>
        <v>3294922</v>
      </c>
    </row>
    <row r="129" spans="1:12" x14ac:dyDescent="0.35">
      <c r="A129" s="28">
        <v>44185</v>
      </c>
      <c r="B129" s="197">
        <v>22</v>
      </c>
      <c r="C129" s="27">
        <f t="shared" si="2"/>
        <v>6164</v>
      </c>
      <c r="D129" s="197">
        <v>2329</v>
      </c>
      <c r="E129" s="197">
        <v>25</v>
      </c>
      <c r="F129" s="197">
        <v>3866</v>
      </c>
      <c r="G129" s="27">
        <f t="shared" si="3"/>
        <v>3298788</v>
      </c>
    </row>
    <row r="130" spans="1:12" x14ac:dyDescent="0.35">
      <c r="A130" s="28">
        <v>44186</v>
      </c>
      <c r="B130" s="197">
        <v>120</v>
      </c>
      <c r="C130" s="27">
        <f t="shared" si="2"/>
        <v>6284</v>
      </c>
      <c r="D130" s="197">
        <v>6470</v>
      </c>
      <c r="E130" s="197">
        <v>127</v>
      </c>
      <c r="F130" s="197">
        <v>22855</v>
      </c>
      <c r="G130" s="27">
        <f t="shared" si="3"/>
        <v>3321643</v>
      </c>
    </row>
    <row r="131" spans="1:12" x14ac:dyDescent="0.35">
      <c r="A131" s="28">
        <v>44187</v>
      </c>
      <c r="B131" s="197">
        <v>66</v>
      </c>
      <c r="C131" s="27">
        <f t="shared" si="2"/>
        <v>6350</v>
      </c>
      <c r="D131" s="197">
        <v>5931</v>
      </c>
      <c r="E131" s="197">
        <v>72</v>
      </c>
      <c r="F131" s="197">
        <v>16439</v>
      </c>
      <c r="G131" s="27">
        <f t="shared" si="3"/>
        <v>3338082</v>
      </c>
      <c r="H131" s="27">
        <v>3318643</v>
      </c>
      <c r="I131" s="27">
        <v>6558</v>
      </c>
      <c r="J131" s="27">
        <v>6238</v>
      </c>
      <c r="K131" s="27">
        <v>465</v>
      </c>
      <c r="L131" s="27">
        <v>111308</v>
      </c>
    </row>
    <row r="132" spans="1:12" x14ac:dyDescent="0.35">
      <c r="A132" s="28">
        <v>44188</v>
      </c>
      <c r="B132" s="197">
        <v>45</v>
      </c>
      <c r="C132" s="27">
        <f t="shared" ref="C132:C195" si="4">(B132+C131)</f>
        <v>6395</v>
      </c>
      <c r="D132" s="197">
        <v>4464</v>
      </c>
      <c r="E132" s="197">
        <v>50</v>
      </c>
      <c r="F132" s="197">
        <v>10176</v>
      </c>
      <c r="G132" s="27">
        <f t="shared" si="3"/>
        <v>3348258</v>
      </c>
    </row>
    <row r="133" spans="1:12" x14ac:dyDescent="0.35">
      <c r="A133" s="28">
        <v>44189</v>
      </c>
      <c r="B133" s="197">
        <v>11</v>
      </c>
      <c r="C133" s="27">
        <f t="shared" si="4"/>
        <v>6406</v>
      </c>
      <c r="D133" s="197">
        <v>2644</v>
      </c>
      <c r="E133" s="197">
        <v>13</v>
      </c>
      <c r="F133" s="197">
        <v>1913</v>
      </c>
      <c r="G133" s="27">
        <f t="shared" ref="G133:H165" si="5">(G132+F133)</f>
        <v>3350171</v>
      </c>
    </row>
    <row r="134" spans="1:12" x14ac:dyDescent="0.35">
      <c r="A134" s="28">
        <v>44190</v>
      </c>
      <c r="B134" s="197">
        <v>6</v>
      </c>
      <c r="C134" s="27">
        <f t="shared" si="4"/>
        <v>6412</v>
      </c>
      <c r="D134" s="197">
        <v>472</v>
      </c>
      <c r="E134" s="197">
        <v>6</v>
      </c>
      <c r="F134" s="197">
        <v>355</v>
      </c>
      <c r="G134" s="27">
        <f t="shared" si="5"/>
        <v>3350526</v>
      </c>
    </row>
    <row r="135" spans="1:12" x14ac:dyDescent="0.35">
      <c r="A135" s="28">
        <v>44191</v>
      </c>
      <c r="B135" s="197">
        <v>19</v>
      </c>
      <c r="C135" s="27">
        <f t="shared" si="4"/>
        <v>6431</v>
      </c>
      <c r="D135" s="197">
        <v>4183</v>
      </c>
      <c r="E135" s="197">
        <v>22</v>
      </c>
      <c r="F135" s="197">
        <v>2565</v>
      </c>
      <c r="G135" s="27">
        <f t="shared" si="5"/>
        <v>3353091</v>
      </c>
    </row>
    <row r="136" spans="1:12" x14ac:dyDescent="0.35">
      <c r="A136" s="28">
        <v>44192</v>
      </c>
      <c r="B136" s="197">
        <v>10</v>
      </c>
      <c r="C136" s="27">
        <f t="shared" si="4"/>
        <v>6441</v>
      </c>
      <c r="D136" s="197">
        <v>2662</v>
      </c>
      <c r="E136" s="197">
        <v>10</v>
      </c>
      <c r="F136" s="197">
        <v>2490</v>
      </c>
      <c r="G136" s="27">
        <f t="shared" si="5"/>
        <v>3355581</v>
      </c>
    </row>
    <row r="137" spans="1:12" x14ac:dyDescent="0.35">
      <c r="A137" s="28">
        <v>44193</v>
      </c>
      <c r="B137" s="197">
        <v>93</v>
      </c>
      <c r="C137" s="27">
        <f t="shared" si="4"/>
        <v>6534</v>
      </c>
      <c r="D137" s="197">
        <v>8374</v>
      </c>
      <c r="E137" s="197">
        <v>96</v>
      </c>
      <c r="F137" s="197">
        <v>10989</v>
      </c>
      <c r="G137" s="27">
        <f t="shared" si="5"/>
        <v>3366570</v>
      </c>
    </row>
    <row r="138" spans="1:12" x14ac:dyDescent="0.35">
      <c r="A138" s="28">
        <v>44194</v>
      </c>
      <c r="B138" s="197">
        <v>48</v>
      </c>
      <c r="C138" s="27">
        <f t="shared" si="4"/>
        <v>6582</v>
      </c>
      <c r="D138" s="197">
        <v>7172</v>
      </c>
      <c r="E138" s="197">
        <v>50</v>
      </c>
      <c r="F138" s="197">
        <v>6706</v>
      </c>
      <c r="G138" s="27">
        <f t="shared" si="5"/>
        <v>3373276</v>
      </c>
      <c r="H138" s="27">
        <v>3365672</v>
      </c>
      <c r="I138" s="27">
        <v>6843</v>
      </c>
      <c r="J138" s="27">
        <v>6504</v>
      </c>
      <c r="K138" s="27">
        <v>266</v>
      </c>
      <c r="L138" s="27">
        <v>47029</v>
      </c>
    </row>
    <row r="139" spans="1:12" x14ac:dyDescent="0.35">
      <c r="A139" s="28">
        <v>44195</v>
      </c>
      <c r="B139" s="197">
        <v>64</v>
      </c>
      <c r="C139" s="27">
        <f t="shared" si="4"/>
        <v>6646</v>
      </c>
      <c r="D139" s="197">
        <v>5700</v>
      </c>
      <c r="E139" s="197">
        <v>67</v>
      </c>
      <c r="F139" s="197">
        <v>7439</v>
      </c>
      <c r="G139" s="27">
        <f t="shared" si="5"/>
        <v>3380715</v>
      </c>
    </row>
    <row r="140" spans="1:12" x14ac:dyDescent="0.35">
      <c r="A140" s="28">
        <v>44196</v>
      </c>
      <c r="B140" s="197">
        <v>19</v>
      </c>
      <c r="C140" s="27">
        <f t="shared" si="4"/>
        <v>6665</v>
      </c>
      <c r="D140" s="197">
        <v>4162</v>
      </c>
      <c r="E140" s="197">
        <v>19</v>
      </c>
      <c r="F140" s="197">
        <v>1488</v>
      </c>
      <c r="G140" s="27">
        <f t="shared" si="5"/>
        <v>3382203</v>
      </c>
    </row>
    <row r="141" spans="1:12" x14ac:dyDescent="0.35">
      <c r="A141" s="28">
        <v>44197</v>
      </c>
      <c r="B141" s="197">
        <v>6</v>
      </c>
      <c r="C141" s="27">
        <f t="shared" si="4"/>
        <v>6671</v>
      </c>
      <c r="D141" s="197">
        <v>1350</v>
      </c>
      <c r="E141" s="197">
        <v>6</v>
      </c>
      <c r="F141" s="197">
        <v>865</v>
      </c>
      <c r="G141" s="27">
        <f t="shared" si="5"/>
        <v>3383068</v>
      </c>
    </row>
    <row r="142" spans="1:12" x14ac:dyDescent="0.35">
      <c r="A142" s="28">
        <v>44198</v>
      </c>
      <c r="B142" s="197">
        <v>72</v>
      </c>
      <c r="C142" s="27">
        <f t="shared" si="4"/>
        <v>6743</v>
      </c>
      <c r="D142" s="197">
        <v>4677</v>
      </c>
      <c r="E142" s="197">
        <v>72</v>
      </c>
      <c r="F142" s="197">
        <v>7788</v>
      </c>
      <c r="G142" s="27">
        <f t="shared" si="5"/>
        <v>3390856</v>
      </c>
    </row>
    <row r="143" spans="1:12" x14ac:dyDescent="0.35">
      <c r="A143" s="28">
        <v>44199</v>
      </c>
      <c r="B143" s="197">
        <v>37</v>
      </c>
      <c r="C143" s="27">
        <f t="shared" si="4"/>
        <v>6780</v>
      </c>
      <c r="D143" s="197">
        <v>2980</v>
      </c>
      <c r="E143" s="197">
        <v>37</v>
      </c>
      <c r="F143" s="197">
        <v>4064</v>
      </c>
      <c r="G143" s="27">
        <f t="shared" si="5"/>
        <v>3394920</v>
      </c>
    </row>
    <row r="144" spans="1:12" x14ac:dyDescent="0.35">
      <c r="A144" s="28">
        <v>44200</v>
      </c>
      <c r="B144" s="197">
        <v>205</v>
      </c>
      <c r="C144" s="27">
        <f t="shared" si="4"/>
        <v>6985</v>
      </c>
      <c r="D144" s="197">
        <v>9038</v>
      </c>
      <c r="E144" s="197">
        <v>214</v>
      </c>
      <c r="F144" s="197">
        <v>25111</v>
      </c>
      <c r="G144" s="27">
        <f t="shared" si="5"/>
        <v>3420031</v>
      </c>
    </row>
    <row r="145" spans="1:12" x14ac:dyDescent="0.35">
      <c r="A145" s="28">
        <v>44201</v>
      </c>
      <c r="B145" s="197">
        <v>115</v>
      </c>
      <c r="C145" s="27">
        <f t="shared" si="4"/>
        <v>7100</v>
      </c>
      <c r="D145" s="197">
        <v>7707</v>
      </c>
      <c r="E145" s="197">
        <v>119</v>
      </c>
      <c r="F145" s="197">
        <v>15180</v>
      </c>
      <c r="G145" s="27">
        <f t="shared" si="5"/>
        <v>3435211</v>
      </c>
      <c r="H145" s="27">
        <v>3415534</v>
      </c>
      <c r="I145" s="27">
        <v>7248</v>
      </c>
      <c r="J145" s="27">
        <v>6896</v>
      </c>
      <c r="K145" s="27">
        <v>392</v>
      </c>
      <c r="L145" s="27">
        <v>49862</v>
      </c>
    </row>
    <row r="146" spans="1:12" x14ac:dyDescent="0.35">
      <c r="A146" s="28">
        <v>44202</v>
      </c>
      <c r="B146" s="197">
        <v>99</v>
      </c>
      <c r="C146" s="27">
        <f t="shared" si="4"/>
        <v>7199</v>
      </c>
      <c r="D146" s="197">
        <v>7049</v>
      </c>
      <c r="E146" s="197">
        <v>101</v>
      </c>
      <c r="F146" s="197">
        <v>11961</v>
      </c>
      <c r="G146" s="27">
        <f t="shared" si="5"/>
        <v>3447172</v>
      </c>
    </row>
    <row r="147" spans="1:12" x14ac:dyDescent="0.35">
      <c r="A147" s="28">
        <v>44203</v>
      </c>
      <c r="B147" s="197">
        <v>70</v>
      </c>
      <c r="C147" s="27">
        <f t="shared" si="4"/>
        <v>7269</v>
      </c>
      <c r="D147" s="197">
        <v>6448</v>
      </c>
      <c r="E147" s="197">
        <v>71</v>
      </c>
      <c r="F147" s="197">
        <v>13752</v>
      </c>
      <c r="G147" s="27">
        <f t="shared" si="5"/>
        <v>3460924</v>
      </c>
    </row>
    <row r="148" spans="1:12" x14ac:dyDescent="0.35">
      <c r="A148" s="28">
        <v>44204</v>
      </c>
      <c r="B148" s="197">
        <v>69</v>
      </c>
      <c r="C148" s="27">
        <f t="shared" si="4"/>
        <v>7338</v>
      </c>
      <c r="D148" s="197">
        <v>5731</v>
      </c>
      <c r="E148" s="197">
        <v>72</v>
      </c>
      <c r="F148" s="197">
        <v>12971</v>
      </c>
      <c r="G148" s="27">
        <f t="shared" si="5"/>
        <v>3473895</v>
      </c>
    </row>
    <row r="149" spans="1:12" x14ac:dyDescent="0.35">
      <c r="A149" s="28">
        <v>44205</v>
      </c>
      <c r="B149" s="197">
        <v>20</v>
      </c>
      <c r="C149" s="27">
        <f t="shared" si="4"/>
        <v>7358</v>
      </c>
      <c r="D149" s="197">
        <v>3590</v>
      </c>
      <c r="E149" s="197">
        <v>21</v>
      </c>
      <c r="F149" s="197">
        <v>4680</v>
      </c>
      <c r="G149" s="27">
        <f t="shared" si="5"/>
        <v>3478575</v>
      </c>
    </row>
    <row r="150" spans="1:12" x14ac:dyDescent="0.35">
      <c r="A150" s="28">
        <v>44206</v>
      </c>
      <c r="B150" s="197">
        <v>30</v>
      </c>
      <c r="C150" s="27">
        <f t="shared" si="4"/>
        <v>7388</v>
      </c>
      <c r="D150" s="197">
        <v>2371</v>
      </c>
      <c r="E150" s="197">
        <v>32</v>
      </c>
      <c r="F150" s="197">
        <v>4591</v>
      </c>
      <c r="G150" s="27">
        <f t="shared" si="5"/>
        <v>3483166</v>
      </c>
    </row>
    <row r="151" spans="1:12" x14ac:dyDescent="0.35">
      <c r="A151" s="28">
        <v>44207</v>
      </c>
      <c r="B151" s="197">
        <v>133</v>
      </c>
      <c r="C151" s="27">
        <f t="shared" si="4"/>
        <v>7521</v>
      </c>
      <c r="D151" s="197">
        <v>6460</v>
      </c>
      <c r="E151" s="197">
        <v>138</v>
      </c>
      <c r="F151" s="197">
        <v>25627</v>
      </c>
      <c r="G151" s="27">
        <f t="shared" si="5"/>
        <v>3508793</v>
      </c>
    </row>
    <row r="152" spans="1:12" x14ac:dyDescent="0.35">
      <c r="A152" s="28">
        <v>44208</v>
      </c>
      <c r="B152" s="197">
        <v>101</v>
      </c>
      <c r="C152" s="27">
        <f t="shared" si="4"/>
        <v>7622</v>
      </c>
      <c r="D152" s="197">
        <v>5532</v>
      </c>
      <c r="E152" s="197">
        <v>105</v>
      </c>
      <c r="F152" s="197">
        <v>18770</v>
      </c>
      <c r="G152" s="27">
        <f t="shared" si="5"/>
        <v>3527563</v>
      </c>
      <c r="H152" s="27">
        <v>3502804</v>
      </c>
      <c r="I152" s="27">
        <v>7800</v>
      </c>
      <c r="J152" s="27">
        <v>7429</v>
      </c>
      <c r="K152" s="27">
        <v>533</v>
      </c>
      <c r="L152" s="27">
        <v>87270</v>
      </c>
    </row>
    <row r="153" spans="1:12" x14ac:dyDescent="0.35">
      <c r="A153" s="28">
        <v>44209</v>
      </c>
      <c r="B153" s="197">
        <v>85</v>
      </c>
      <c r="C153" s="27">
        <f t="shared" si="4"/>
        <v>7707</v>
      </c>
      <c r="D153" s="197">
        <v>4882</v>
      </c>
      <c r="E153" s="197">
        <v>90</v>
      </c>
      <c r="F153" s="197">
        <v>15481</v>
      </c>
      <c r="G153" s="27">
        <f t="shared" si="5"/>
        <v>3543044</v>
      </c>
    </row>
    <row r="154" spans="1:12" x14ac:dyDescent="0.35">
      <c r="A154" s="28">
        <v>44210</v>
      </c>
      <c r="B154" s="197">
        <v>64</v>
      </c>
      <c r="C154" s="27">
        <f t="shared" si="4"/>
        <v>7771</v>
      </c>
      <c r="D154" s="197">
        <v>4995</v>
      </c>
      <c r="E154" s="197">
        <v>68</v>
      </c>
      <c r="F154" s="197">
        <v>19096</v>
      </c>
      <c r="G154" s="27">
        <f t="shared" si="5"/>
        <v>3562140</v>
      </c>
    </row>
    <row r="155" spans="1:12" x14ac:dyDescent="0.35">
      <c r="A155" s="28">
        <v>44211</v>
      </c>
      <c r="B155" s="197">
        <v>66</v>
      </c>
      <c r="C155" s="27">
        <f t="shared" si="4"/>
        <v>7837</v>
      </c>
      <c r="D155" s="197">
        <v>4388</v>
      </c>
      <c r="E155" s="197">
        <v>73</v>
      </c>
      <c r="F155" s="197">
        <v>20853</v>
      </c>
      <c r="G155" s="27">
        <f t="shared" si="5"/>
        <v>3582993</v>
      </c>
    </row>
    <row r="156" spans="1:12" x14ac:dyDescent="0.35">
      <c r="A156" s="28">
        <v>44212</v>
      </c>
      <c r="B156" s="197">
        <v>45</v>
      </c>
      <c r="C156" s="27">
        <f t="shared" si="4"/>
        <v>7882</v>
      </c>
      <c r="D156" s="197">
        <v>2665</v>
      </c>
      <c r="E156" s="197">
        <v>48</v>
      </c>
      <c r="F156" s="197">
        <v>8902</v>
      </c>
      <c r="G156" s="27">
        <f t="shared" si="5"/>
        <v>3591895</v>
      </c>
    </row>
    <row r="157" spans="1:12" x14ac:dyDescent="0.35">
      <c r="A157" s="28">
        <v>44213</v>
      </c>
      <c r="B157" s="197">
        <v>47</v>
      </c>
      <c r="C157" s="27">
        <f t="shared" si="4"/>
        <v>7929</v>
      </c>
      <c r="D157" s="197">
        <v>1983</v>
      </c>
      <c r="E157" s="197">
        <v>49</v>
      </c>
      <c r="F157" s="197">
        <v>9167</v>
      </c>
      <c r="G157" s="27">
        <f t="shared" si="5"/>
        <v>3601062</v>
      </c>
    </row>
    <row r="158" spans="1:12" x14ac:dyDescent="0.35">
      <c r="A158" s="28">
        <v>44214</v>
      </c>
      <c r="B158" s="197">
        <v>109</v>
      </c>
      <c r="C158" s="27">
        <f t="shared" si="4"/>
        <v>8038</v>
      </c>
      <c r="D158" s="197">
        <v>4311</v>
      </c>
      <c r="E158" s="197">
        <v>112</v>
      </c>
      <c r="F158" s="197">
        <v>20586</v>
      </c>
      <c r="G158" s="27">
        <f t="shared" si="5"/>
        <v>3621648</v>
      </c>
    </row>
    <row r="159" spans="1:12" x14ac:dyDescent="0.35">
      <c r="A159" s="28">
        <v>44215</v>
      </c>
      <c r="B159" s="197">
        <v>166</v>
      </c>
      <c r="C159" s="27">
        <f t="shared" si="4"/>
        <v>8204</v>
      </c>
      <c r="D159" s="197">
        <v>5376</v>
      </c>
      <c r="E159" s="197">
        <v>175</v>
      </c>
      <c r="F159" s="197">
        <v>37636</v>
      </c>
      <c r="G159" s="27">
        <f t="shared" si="5"/>
        <v>3659284</v>
      </c>
      <c r="H159" s="27">
        <v>3612949</v>
      </c>
      <c r="I159" s="27">
        <v>8336</v>
      </c>
      <c r="J159" s="27">
        <v>7942</v>
      </c>
      <c r="K159" s="27">
        <v>513</v>
      </c>
      <c r="L159" s="27">
        <v>110145</v>
      </c>
    </row>
    <row r="160" spans="1:12" x14ac:dyDescent="0.35">
      <c r="A160" s="28">
        <v>44216</v>
      </c>
      <c r="B160" s="197">
        <v>114</v>
      </c>
      <c r="C160" s="27">
        <f t="shared" si="4"/>
        <v>8318</v>
      </c>
      <c r="D160" s="197">
        <v>4427</v>
      </c>
      <c r="E160" s="197">
        <v>115</v>
      </c>
      <c r="F160" s="197">
        <v>24087</v>
      </c>
      <c r="G160" s="27">
        <f t="shared" si="5"/>
        <v>3683371</v>
      </c>
    </row>
    <row r="161" spans="1:12" x14ac:dyDescent="0.35">
      <c r="A161" s="28">
        <v>44217</v>
      </c>
      <c r="B161" s="197">
        <v>136</v>
      </c>
      <c r="C161" s="27">
        <f t="shared" si="4"/>
        <v>8454</v>
      </c>
      <c r="D161" s="197">
        <v>4338</v>
      </c>
      <c r="E161" s="197">
        <v>144</v>
      </c>
      <c r="F161" s="197">
        <v>30745</v>
      </c>
      <c r="G161" s="27">
        <f t="shared" si="5"/>
        <v>3714116</v>
      </c>
    </row>
    <row r="162" spans="1:12" x14ac:dyDescent="0.35">
      <c r="A162" s="28">
        <v>44218</v>
      </c>
      <c r="B162" s="197">
        <v>115</v>
      </c>
      <c r="C162" s="27">
        <f t="shared" si="4"/>
        <v>8569</v>
      </c>
      <c r="D162" s="197">
        <v>3941</v>
      </c>
      <c r="E162" s="197">
        <v>124</v>
      </c>
      <c r="F162" s="197">
        <v>31160</v>
      </c>
      <c r="G162" s="27">
        <f t="shared" si="5"/>
        <v>3745276</v>
      </c>
    </row>
    <row r="163" spans="1:12" x14ac:dyDescent="0.35">
      <c r="A163" s="28">
        <v>44219</v>
      </c>
      <c r="B163" s="197">
        <v>40</v>
      </c>
      <c r="C163" s="27">
        <f t="shared" si="4"/>
        <v>8609</v>
      </c>
      <c r="D163" s="197">
        <v>2435</v>
      </c>
      <c r="E163" s="197">
        <v>42</v>
      </c>
      <c r="F163" s="197">
        <v>14817</v>
      </c>
      <c r="G163" s="27">
        <f t="shared" si="5"/>
        <v>3760093</v>
      </c>
    </row>
    <row r="164" spans="1:12" x14ac:dyDescent="0.35">
      <c r="A164" s="28">
        <v>44220</v>
      </c>
      <c r="B164" s="197">
        <v>81</v>
      </c>
      <c r="C164" s="27">
        <f t="shared" si="4"/>
        <v>8690</v>
      </c>
      <c r="D164" s="197">
        <v>1586</v>
      </c>
      <c r="E164" s="197">
        <v>87</v>
      </c>
      <c r="F164" s="197">
        <v>18135</v>
      </c>
      <c r="G164" s="27">
        <f t="shared" si="5"/>
        <v>3778228</v>
      </c>
    </row>
    <row r="165" spans="1:12" x14ac:dyDescent="0.35">
      <c r="A165" s="28">
        <v>44221</v>
      </c>
      <c r="B165" s="197">
        <v>166</v>
      </c>
      <c r="C165" s="27">
        <f t="shared" si="4"/>
        <v>8856</v>
      </c>
      <c r="D165" s="197">
        <v>4345</v>
      </c>
      <c r="E165" s="197">
        <v>169</v>
      </c>
      <c r="F165" s="197">
        <v>41039</v>
      </c>
      <c r="G165" s="27">
        <f t="shared" si="5"/>
        <v>3819267</v>
      </c>
      <c r="H165" s="27">
        <f t="shared" si="5"/>
        <v>3819267</v>
      </c>
      <c r="I165" s="27">
        <v>9132</v>
      </c>
      <c r="J165" s="27">
        <v>8709</v>
      </c>
      <c r="K165" s="27">
        <v>767</v>
      </c>
      <c r="L165" s="27">
        <v>180047</v>
      </c>
    </row>
    <row r="166" spans="1:12" x14ac:dyDescent="0.35">
      <c r="A166" s="28">
        <v>44222</v>
      </c>
      <c r="B166" s="197">
        <v>164</v>
      </c>
      <c r="C166" s="27">
        <f t="shared" si="4"/>
        <v>9020</v>
      </c>
      <c r="D166" s="197">
        <v>3760</v>
      </c>
      <c r="E166" s="197">
        <v>170</v>
      </c>
      <c r="F166" s="197">
        <v>44952</v>
      </c>
      <c r="G166" s="27">
        <f t="shared" ref="G166:H181" si="6">(G165+F166)</f>
        <v>3864219</v>
      </c>
    </row>
    <row r="167" spans="1:12" x14ac:dyDescent="0.35">
      <c r="A167" s="28">
        <v>44223</v>
      </c>
      <c r="B167" s="197">
        <v>141</v>
      </c>
      <c r="C167" s="27">
        <f t="shared" si="4"/>
        <v>9161</v>
      </c>
      <c r="D167" s="197">
        <v>3085</v>
      </c>
      <c r="E167" s="197">
        <v>145</v>
      </c>
      <c r="F167" s="197">
        <v>34150</v>
      </c>
      <c r="G167" s="27">
        <f t="shared" si="6"/>
        <v>3898369</v>
      </c>
    </row>
    <row r="168" spans="1:12" x14ac:dyDescent="0.35">
      <c r="A168" s="28">
        <v>44224</v>
      </c>
      <c r="B168" s="197">
        <v>128</v>
      </c>
      <c r="C168" s="27">
        <f t="shared" si="4"/>
        <v>9289</v>
      </c>
      <c r="D168" s="197">
        <v>3097</v>
      </c>
      <c r="E168" s="197">
        <v>143</v>
      </c>
      <c r="F168" s="197">
        <v>40231</v>
      </c>
      <c r="G168" s="27">
        <f t="shared" si="6"/>
        <v>3938600</v>
      </c>
    </row>
    <row r="169" spans="1:12" x14ac:dyDescent="0.35">
      <c r="A169" s="28">
        <v>44225</v>
      </c>
      <c r="B169" s="197">
        <v>97</v>
      </c>
      <c r="C169" s="27">
        <f t="shared" si="4"/>
        <v>9386</v>
      </c>
      <c r="D169" s="197">
        <v>2644</v>
      </c>
      <c r="E169" s="197">
        <v>102</v>
      </c>
      <c r="F169" s="197">
        <v>40362</v>
      </c>
      <c r="G169" s="27">
        <f t="shared" si="6"/>
        <v>3978962</v>
      </c>
    </row>
    <row r="170" spans="1:12" x14ac:dyDescent="0.35">
      <c r="A170" s="28">
        <v>44226</v>
      </c>
      <c r="B170" s="197">
        <v>52</v>
      </c>
      <c r="C170" s="27">
        <f t="shared" si="4"/>
        <v>9438</v>
      </c>
      <c r="D170" s="197">
        <v>1693</v>
      </c>
      <c r="E170" s="197">
        <v>55</v>
      </c>
      <c r="F170" s="197">
        <v>15826</v>
      </c>
      <c r="G170" s="27">
        <f t="shared" si="6"/>
        <v>3994788</v>
      </c>
    </row>
    <row r="171" spans="1:12" x14ac:dyDescent="0.35">
      <c r="A171" s="28">
        <v>44227</v>
      </c>
      <c r="B171" s="197">
        <v>55</v>
      </c>
      <c r="C171" s="27">
        <f t="shared" si="4"/>
        <v>9493</v>
      </c>
      <c r="D171" s="197">
        <v>1337</v>
      </c>
      <c r="E171" s="197">
        <v>56</v>
      </c>
      <c r="F171" s="197">
        <v>17920</v>
      </c>
      <c r="G171" s="27">
        <f t="shared" si="6"/>
        <v>4012708</v>
      </c>
    </row>
    <row r="172" spans="1:12" x14ac:dyDescent="0.35">
      <c r="A172" s="28">
        <v>44228</v>
      </c>
      <c r="B172" s="197">
        <v>150</v>
      </c>
      <c r="C172" s="27">
        <f t="shared" si="4"/>
        <v>9643</v>
      </c>
      <c r="D172" s="197">
        <v>2704</v>
      </c>
      <c r="E172" s="197">
        <v>153</v>
      </c>
      <c r="F172" s="197">
        <v>37821</v>
      </c>
      <c r="G172" s="27">
        <f t="shared" si="6"/>
        <v>4050529</v>
      </c>
    </row>
    <row r="173" spans="1:12" x14ac:dyDescent="0.35">
      <c r="A173" s="28">
        <v>44229</v>
      </c>
      <c r="B173" s="197">
        <v>163</v>
      </c>
      <c r="C173" s="27">
        <f t="shared" si="4"/>
        <v>9806</v>
      </c>
      <c r="D173" s="197">
        <v>2364</v>
      </c>
      <c r="E173" s="197">
        <v>167</v>
      </c>
      <c r="F173" s="197">
        <v>35295</v>
      </c>
      <c r="G173" s="27">
        <f t="shared" si="6"/>
        <v>4085824</v>
      </c>
      <c r="H173" s="27">
        <f t="shared" si="6"/>
        <v>4085824</v>
      </c>
      <c r="I173" s="27">
        <v>10236</v>
      </c>
      <c r="J173" s="27">
        <v>9753</v>
      </c>
      <c r="K173" s="27">
        <v>1044</v>
      </c>
      <c r="L173" s="27">
        <v>233579</v>
      </c>
    </row>
    <row r="174" spans="1:12" x14ac:dyDescent="0.35">
      <c r="A174" s="28">
        <v>44230</v>
      </c>
      <c r="B174" s="197">
        <v>215</v>
      </c>
      <c r="C174" s="27">
        <f t="shared" si="4"/>
        <v>10021</v>
      </c>
      <c r="D174" s="197">
        <v>3257</v>
      </c>
      <c r="E174" s="197">
        <v>220</v>
      </c>
      <c r="F174" s="197">
        <v>47773</v>
      </c>
      <c r="G174" s="27">
        <f t="shared" si="6"/>
        <v>4133597</v>
      </c>
    </row>
    <row r="175" spans="1:12" x14ac:dyDescent="0.35">
      <c r="A175" s="28">
        <v>44231</v>
      </c>
      <c r="B175" s="197">
        <v>199</v>
      </c>
      <c r="C175" s="27">
        <f t="shared" si="4"/>
        <v>10220</v>
      </c>
      <c r="D175" s="197">
        <v>2906</v>
      </c>
      <c r="E175" s="197">
        <v>206</v>
      </c>
      <c r="F175" s="197">
        <v>50650</v>
      </c>
      <c r="G175" s="27">
        <f t="shared" si="6"/>
        <v>4184247</v>
      </c>
    </row>
    <row r="176" spans="1:12" x14ac:dyDescent="0.35">
      <c r="A176" s="28">
        <v>44232</v>
      </c>
      <c r="B176" s="197">
        <v>135</v>
      </c>
      <c r="C176" s="27">
        <f t="shared" si="4"/>
        <v>10355</v>
      </c>
      <c r="D176" s="197">
        <v>2495</v>
      </c>
      <c r="E176" s="197">
        <v>147</v>
      </c>
      <c r="F176" s="197">
        <v>40118</v>
      </c>
      <c r="G176" s="27">
        <f t="shared" si="6"/>
        <v>4224365</v>
      </c>
    </row>
    <row r="177" spans="1:12" x14ac:dyDescent="0.35">
      <c r="A177" s="28">
        <v>44233</v>
      </c>
      <c r="B177" s="197">
        <v>37</v>
      </c>
      <c r="C177" s="27">
        <f t="shared" si="4"/>
        <v>10392</v>
      </c>
      <c r="D177" s="197">
        <v>1486</v>
      </c>
      <c r="E177" s="197">
        <v>46</v>
      </c>
      <c r="F177" s="197">
        <v>13028</v>
      </c>
      <c r="G177" s="27">
        <f t="shared" si="6"/>
        <v>4237393</v>
      </c>
    </row>
    <row r="178" spans="1:12" x14ac:dyDescent="0.35">
      <c r="A178" s="28">
        <v>44234</v>
      </c>
      <c r="B178" s="197">
        <v>35</v>
      </c>
      <c r="C178" s="27">
        <f t="shared" si="4"/>
        <v>10427</v>
      </c>
      <c r="D178" s="197">
        <v>820</v>
      </c>
      <c r="E178" s="197">
        <v>35</v>
      </c>
      <c r="F178" s="197">
        <v>12839</v>
      </c>
      <c r="G178" s="27">
        <f t="shared" si="6"/>
        <v>4250232</v>
      </c>
    </row>
    <row r="179" spans="1:12" x14ac:dyDescent="0.35">
      <c r="A179" s="28">
        <v>44235</v>
      </c>
      <c r="B179" s="197">
        <v>230</v>
      </c>
      <c r="C179" s="27">
        <f t="shared" si="4"/>
        <v>10657</v>
      </c>
      <c r="D179" s="197">
        <v>2639</v>
      </c>
      <c r="E179" s="197">
        <v>237</v>
      </c>
      <c r="F179" s="197">
        <v>56266</v>
      </c>
      <c r="G179" s="27">
        <f t="shared" si="6"/>
        <v>4306498</v>
      </c>
    </row>
    <row r="180" spans="1:12" x14ac:dyDescent="0.35">
      <c r="A180" s="28">
        <v>44236</v>
      </c>
      <c r="B180" s="197">
        <v>116</v>
      </c>
      <c r="C180" s="27">
        <f t="shared" si="4"/>
        <v>10773</v>
      </c>
      <c r="D180" s="197">
        <v>1936</v>
      </c>
      <c r="E180" s="197">
        <v>122</v>
      </c>
      <c r="F180" s="197">
        <v>41479</v>
      </c>
      <c r="G180" s="27">
        <f t="shared" si="6"/>
        <v>4347977</v>
      </c>
      <c r="H180" s="27">
        <v>4294255</v>
      </c>
      <c r="I180" s="27">
        <v>11320</v>
      </c>
      <c r="J180" s="27">
        <v>10795</v>
      </c>
      <c r="K180" s="27">
        <v>1042</v>
      </c>
      <c r="L180" s="27">
        <v>212279</v>
      </c>
    </row>
    <row r="181" spans="1:12" x14ac:dyDescent="0.35">
      <c r="A181" s="28">
        <v>44237</v>
      </c>
      <c r="B181" s="197">
        <v>125</v>
      </c>
      <c r="C181" s="27">
        <f t="shared" si="4"/>
        <v>10898</v>
      </c>
      <c r="D181" s="197">
        <v>2249</v>
      </c>
      <c r="E181" s="197">
        <v>127</v>
      </c>
      <c r="F181" s="197">
        <v>41327</v>
      </c>
      <c r="G181" s="27">
        <f t="shared" si="6"/>
        <v>4389304</v>
      </c>
    </row>
    <row r="182" spans="1:12" x14ac:dyDescent="0.35">
      <c r="A182" s="28">
        <v>44238</v>
      </c>
      <c r="B182" s="197">
        <v>122</v>
      </c>
      <c r="C182" s="27">
        <f t="shared" si="4"/>
        <v>11020</v>
      </c>
      <c r="D182" s="197">
        <v>2088</v>
      </c>
      <c r="E182" s="197">
        <v>131</v>
      </c>
      <c r="F182" s="197">
        <v>50230</v>
      </c>
      <c r="G182" s="27">
        <f t="shared" ref="G182:H201" si="7">(G181+F182)</f>
        <v>4439534</v>
      </c>
    </row>
    <row r="183" spans="1:12" x14ac:dyDescent="0.35">
      <c r="A183" s="28">
        <v>44239</v>
      </c>
      <c r="B183" s="197">
        <v>100</v>
      </c>
      <c r="C183" s="27">
        <f t="shared" si="4"/>
        <v>11120</v>
      </c>
      <c r="D183" s="197">
        <v>1688</v>
      </c>
      <c r="E183" s="197">
        <v>108</v>
      </c>
      <c r="F183" s="197">
        <v>40733</v>
      </c>
      <c r="G183" s="27">
        <f t="shared" si="7"/>
        <v>4480267</v>
      </c>
    </row>
    <row r="184" spans="1:12" x14ac:dyDescent="0.35">
      <c r="A184" s="28">
        <v>44240</v>
      </c>
      <c r="B184" s="197">
        <v>36</v>
      </c>
      <c r="C184" s="27">
        <f t="shared" si="4"/>
        <v>11156</v>
      </c>
      <c r="D184" s="197">
        <v>1107</v>
      </c>
      <c r="E184" s="197">
        <v>36</v>
      </c>
      <c r="F184" s="197">
        <v>12490</v>
      </c>
      <c r="G184" s="27">
        <f t="shared" si="7"/>
        <v>4492757</v>
      </c>
    </row>
    <row r="185" spans="1:12" x14ac:dyDescent="0.35">
      <c r="A185" s="28">
        <v>44241</v>
      </c>
      <c r="B185" s="197">
        <v>28</v>
      </c>
      <c r="C185" s="27">
        <f t="shared" si="4"/>
        <v>11184</v>
      </c>
      <c r="D185" s="197">
        <v>806</v>
      </c>
      <c r="E185" s="197">
        <v>29</v>
      </c>
      <c r="F185" s="197">
        <v>15850</v>
      </c>
      <c r="G185" s="27">
        <f t="shared" si="7"/>
        <v>4508607</v>
      </c>
    </row>
    <row r="186" spans="1:12" x14ac:dyDescent="0.35">
      <c r="A186" s="28">
        <v>44242</v>
      </c>
      <c r="B186" s="197">
        <v>130</v>
      </c>
      <c r="C186" s="27">
        <f t="shared" si="4"/>
        <v>11314</v>
      </c>
      <c r="D186" s="197">
        <v>1637</v>
      </c>
      <c r="E186" s="197">
        <v>135</v>
      </c>
      <c r="F186" s="197">
        <v>38271</v>
      </c>
      <c r="G186" s="27">
        <f t="shared" si="7"/>
        <v>4546878</v>
      </c>
    </row>
    <row r="187" spans="1:12" x14ac:dyDescent="0.35">
      <c r="A187" s="28">
        <v>44243</v>
      </c>
      <c r="B187" s="197">
        <v>162</v>
      </c>
      <c r="C187" s="27">
        <f t="shared" si="4"/>
        <v>11476</v>
      </c>
      <c r="D187" s="197">
        <v>1922</v>
      </c>
      <c r="E187" s="197">
        <v>168</v>
      </c>
      <c r="F187" s="197">
        <v>53165</v>
      </c>
      <c r="G187" s="27">
        <f t="shared" si="7"/>
        <v>4600043</v>
      </c>
      <c r="H187" s="27">
        <v>4545474</v>
      </c>
      <c r="I187" s="27">
        <v>12007</v>
      </c>
      <c r="J187" s="27">
        <v>11442</v>
      </c>
      <c r="K187" s="27">
        <v>647</v>
      </c>
      <c r="L187" s="27">
        <v>251219</v>
      </c>
    </row>
    <row r="188" spans="1:12" x14ac:dyDescent="0.35">
      <c r="A188" s="28">
        <v>44244</v>
      </c>
      <c r="B188" s="197">
        <v>113</v>
      </c>
      <c r="C188" s="27">
        <f t="shared" si="4"/>
        <v>11589</v>
      </c>
      <c r="D188" s="197">
        <v>1865</v>
      </c>
      <c r="E188" s="197">
        <v>117</v>
      </c>
      <c r="F188" s="197">
        <v>42945</v>
      </c>
      <c r="G188" s="27">
        <f t="shared" si="7"/>
        <v>4642988</v>
      </c>
    </row>
    <row r="189" spans="1:12" x14ac:dyDescent="0.35">
      <c r="A189" s="28">
        <v>44245</v>
      </c>
      <c r="B189" s="197">
        <v>93</v>
      </c>
      <c r="C189" s="27">
        <f t="shared" si="4"/>
        <v>11682</v>
      </c>
      <c r="D189" s="197">
        <v>1699</v>
      </c>
      <c r="E189" s="197">
        <v>100</v>
      </c>
      <c r="F189" s="197">
        <v>50213</v>
      </c>
      <c r="G189" s="27">
        <f t="shared" si="7"/>
        <v>4693201</v>
      </c>
    </row>
    <row r="190" spans="1:12" x14ac:dyDescent="0.35">
      <c r="A190" s="28">
        <v>44246</v>
      </c>
      <c r="B190" s="197">
        <v>75</v>
      </c>
      <c r="C190" s="27">
        <f t="shared" si="4"/>
        <v>11757</v>
      </c>
      <c r="D190" s="197">
        <v>1431</v>
      </c>
      <c r="E190" s="197">
        <v>78</v>
      </c>
      <c r="F190" s="197">
        <v>36726</v>
      </c>
      <c r="G190" s="27">
        <f t="shared" si="7"/>
        <v>4729927</v>
      </c>
    </row>
    <row r="191" spans="1:12" x14ac:dyDescent="0.35">
      <c r="A191" s="28">
        <v>44247</v>
      </c>
      <c r="B191" s="197">
        <v>26</v>
      </c>
      <c r="C191" s="27">
        <f t="shared" si="4"/>
        <v>11783</v>
      </c>
      <c r="D191" s="197">
        <v>1030</v>
      </c>
      <c r="E191" s="197">
        <v>27</v>
      </c>
      <c r="F191" s="197">
        <v>12262</v>
      </c>
      <c r="G191" s="27">
        <f t="shared" si="7"/>
        <v>4742189</v>
      </c>
    </row>
    <row r="192" spans="1:12" x14ac:dyDescent="0.35">
      <c r="A192" s="28">
        <v>44248</v>
      </c>
      <c r="B192" s="197">
        <v>37</v>
      </c>
      <c r="C192" s="27">
        <f t="shared" si="4"/>
        <v>11820</v>
      </c>
      <c r="D192" s="197">
        <v>925</v>
      </c>
      <c r="E192" s="197">
        <v>37</v>
      </c>
      <c r="F192" s="197">
        <v>16421</v>
      </c>
      <c r="G192" s="27">
        <f t="shared" si="7"/>
        <v>4758610</v>
      </c>
    </row>
    <row r="193" spans="1:12" x14ac:dyDescent="0.35">
      <c r="A193" s="28">
        <v>44249</v>
      </c>
      <c r="B193" s="197">
        <v>164</v>
      </c>
      <c r="C193" s="27">
        <f t="shared" si="4"/>
        <v>11984</v>
      </c>
      <c r="D193" s="197">
        <v>2101</v>
      </c>
      <c r="E193" s="197">
        <v>170</v>
      </c>
      <c r="F193" s="197">
        <v>58048</v>
      </c>
      <c r="G193" s="27">
        <f t="shared" si="7"/>
        <v>4816658</v>
      </c>
    </row>
    <row r="194" spans="1:12" x14ac:dyDescent="0.35">
      <c r="A194" s="28">
        <v>44250</v>
      </c>
      <c r="B194" s="197">
        <v>132</v>
      </c>
      <c r="C194" s="27">
        <f t="shared" si="4"/>
        <v>12116</v>
      </c>
      <c r="D194" s="197">
        <v>1819</v>
      </c>
      <c r="E194" s="197">
        <v>141</v>
      </c>
      <c r="F194" s="197">
        <v>50281</v>
      </c>
      <c r="G194" s="27">
        <f t="shared" si="7"/>
        <v>4866939</v>
      </c>
      <c r="H194" s="27">
        <v>4809783</v>
      </c>
      <c r="I194" s="27">
        <v>12778</v>
      </c>
      <c r="J194" s="27">
        <v>12181</v>
      </c>
      <c r="K194" s="27">
        <v>739</v>
      </c>
      <c r="L194" s="27">
        <v>264309</v>
      </c>
    </row>
    <row r="195" spans="1:12" x14ac:dyDescent="0.35">
      <c r="A195" s="28">
        <v>44251</v>
      </c>
      <c r="B195" s="197">
        <v>120</v>
      </c>
      <c r="C195" s="27">
        <f t="shared" si="4"/>
        <v>12236</v>
      </c>
      <c r="D195" s="197">
        <v>1678</v>
      </c>
      <c r="E195" s="197">
        <v>129</v>
      </c>
      <c r="F195" s="197">
        <v>39196</v>
      </c>
      <c r="G195" s="27">
        <f t="shared" si="7"/>
        <v>4906135</v>
      </c>
    </row>
    <row r="196" spans="1:12" x14ac:dyDescent="0.35">
      <c r="A196" s="28">
        <v>44252</v>
      </c>
      <c r="B196" s="197">
        <v>102</v>
      </c>
      <c r="C196" s="27">
        <f t="shared" ref="C196:C259" si="8">(B196+C195)</f>
        <v>12338</v>
      </c>
      <c r="D196" s="197">
        <v>1583</v>
      </c>
      <c r="E196" s="197">
        <v>111</v>
      </c>
      <c r="F196" s="197">
        <v>53350</v>
      </c>
      <c r="G196" s="27">
        <f t="shared" si="7"/>
        <v>4959485</v>
      </c>
    </row>
    <row r="197" spans="1:12" x14ac:dyDescent="0.35">
      <c r="A197" s="28">
        <v>44253</v>
      </c>
      <c r="B197" s="197">
        <v>79</v>
      </c>
      <c r="C197" s="27">
        <f>(B197+C196)</f>
        <v>12417</v>
      </c>
      <c r="D197" s="197">
        <v>1429</v>
      </c>
      <c r="E197" s="197">
        <v>89</v>
      </c>
      <c r="F197" s="197">
        <v>40934</v>
      </c>
      <c r="G197" s="27">
        <f t="shared" si="7"/>
        <v>5000419</v>
      </c>
    </row>
    <row r="198" spans="1:12" x14ac:dyDescent="0.35">
      <c r="A198" s="28">
        <v>44254</v>
      </c>
      <c r="B198" s="197">
        <v>42</v>
      </c>
      <c r="C198" s="27">
        <f t="shared" si="8"/>
        <v>12459</v>
      </c>
      <c r="D198" s="197">
        <v>963</v>
      </c>
      <c r="E198" s="197">
        <v>45</v>
      </c>
      <c r="F198" s="197">
        <v>9809</v>
      </c>
      <c r="G198" s="27">
        <f t="shared" si="7"/>
        <v>5010228</v>
      </c>
    </row>
    <row r="199" spans="1:12" x14ac:dyDescent="0.35">
      <c r="A199" s="28">
        <v>44255</v>
      </c>
      <c r="B199" s="197">
        <v>46</v>
      </c>
      <c r="C199" s="27">
        <f t="shared" si="8"/>
        <v>12505</v>
      </c>
      <c r="D199" s="197">
        <v>853</v>
      </c>
      <c r="E199" s="197">
        <v>46</v>
      </c>
      <c r="F199" s="197">
        <v>15962</v>
      </c>
      <c r="G199" s="27">
        <f t="shared" si="7"/>
        <v>5026190</v>
      </c>
    </row>
    <row r="200" spans="1:12" x14ac:dyDescent="0.35">
      <c r="A200" s="28">
        <v>44256</v>
      </c>
      <c r="B200" s="197">
        <v>154</v>
      </c>
      <c r="C200" s="27">
        <f t="shared" si="8"/>
        <v>12659</v>
      </c>
      <c r="D200" s="197">
        <v>1784</v>
      </c>
      <c r="E200" s="197">
        <v>162</v>
      </c>
      <c r="F200" s="197">
        <v>57779</v>
      </c>
      <c r="G200" s="27">
        <f t="shared" si="7"/>
        <v>5083969</v>
      </c>
    </row>
    <row r="201" spans="1:12" x14ac:dyDescent="0.35">
      <c r="A201" s="28">
        <v>44257</v>
      </c>
      <c r="B201" s="197">
        <v>135</v>
      </c>
      <c r="C201" s="27">
        <f t="shared" si="8"/>
        <v>12794</v>
      </c>
      <c r="D201" s="197">
        <v>1429</v>
      </c>
      <c r="E201" s="197">
        <v>146</v>
      </c>
      <c r="F201" s="197">
        <v>49136</v>
      </c>
      <c r="G201" s="27">
        <f t="shared" si="7"/>
        <v>5133105</v>
      </c>
      <c r="H201" s="27">
        <f t="shared" si="7"/>
        <v>5133105</v>
      </c>
      <c r="I201" s="27">
        <v>13290</v>
      </c>
      <c r="J201" s="27">
        <v>12660</v>
      </c>
      <c r="K201" s="27">
        <v>479</v>
      </c>
      <c r="L201" s="27">
        <v>268235</v>
      </c>
    </row>
    <row r="202" spans="1:12" x14ac:dyDescent="0.35">
      <c r="A202" s="28">
        <v>44258</v>
      </c>
      <c r="B202" s="197">
        <v>126</v>
      </c>
      <c r="C202" s="27">
        <f t="shared" si="8"/>
        <v>12920</v>
      </c>
      <c r="D202" s="197">
        <v>1568</v>
      </c>
      <c r="E202" s="197">
        <v>132</v>
      </c>
      <c r="F202" s="197">
        <v>38661</v>
      </c>
      <c r="G202" s="27">
        <f t="shared" ref="G202:H217" si="9">(G201+F202)</f>
        <v>5171766</v>
      </c>
    </row>
    <row r="203" spans="1:12" x14ac:dyDescent="0.35">
      <c r="A203" s="28">
        <v>44259</v>
      </c>
      <c r="B203" s="197">
        <v>116</v>
      </c>
      <c r="C203" s="27">
        <f t="shared" si="8"/>
        <v>13036</v>
      </c>
      <c r="D203" s="197">
        <v>1527</v>
      </c>
      <c r="E203" s="197">
        <v>125</v>
      </c>
      <c r="F203" s="197">
        <v>53637</v>
      </c>
      <c r="G203" s="27">
        <f t="shared" si="9"/>
        <v>5225403</v>
      </c>
    </row>
    <row r="204" spans="1:12" x14ac:dyDescent="0.35">
      <c r="A204" s="28">
        <v>44260</v>
      </c>
      <c r="B204" s="197">
        <v>81</v>
      </c>
      <c r="C204" s="27">
        <f t="shared" si="8"/>
        <v>13117</v>
      </c>
      <c r="D204" s="197">
        <v>1366</v>
      </c>
      <c r="E204" s="197">
        <v>91</v>
      </c>
      <c r="F204" s="197">
        <v>40380</v>
      </c>
      <c r="G204" s="27">
        <f t="shared" si="9"/>
        <v>5265783</v>
      </c>
    </row>
    <row r="205" spans="1:12" x14ac:dyDescent="0.35">
      <c r="A205" s="28">
        <v>44261</v>
      </c>
      <c r="B205" s="197">
        <v>22</v>
      </c>
      <c r="C205" s="27">
        <f t="shared" si="8"/>
        <v>13139</v>
      </c>
      <c r="D205" s="197">
        <v>865</v>
      </c>
      <c r="E205" s="197">
        <v>22</v>
      </c>
      <c r="F205" s="197">
        <v>9947</v>
      </c>
      <c r="G205" s="27">
        <f t="shared" si="9"/>
        <v>5275730</v>
      </c>
    </row>
    <row r="206" spans="1:12" x14ac:dyDescent="0.35">
      <c r="A206" s="28">
        <v>44262</v>
      </c>
      <c r="B206" s="197">
        <v>29</v>
      </c>
      <c r="C206" s="27">
        <f t="shared" si="8"/>
        <v>13168</v>
      </c>
      <c r="D206" s="197">
        <v>741</v>
      </c>
      <c r="E206" s="197">
        <v>29</v>
      </c>
      <c r="F206" s="197">
        <v>14523</v>
      </c>
      <c r="G206" s="27">
        <f t="shared" si="9"/>
        <v>5290253</v>
      </c>
    </row>
    <row r="207" spans="1:12" x14ac:dyDescent="0.35">
      <c r="A207" s="28">
        <v>44263</v>
      </c>
      <c r="B207" s="197">
        <v>118</v>
      </c>
      <c r="C207" s="27">
        <f t="shared" si="8"/>
        <v>13286</v>
      </c>
      <c r="D207" s="197">
        <v>1755</v>
      </c>
      <c r="E207" s="197">
        <v>120</v>
      </c>
      <c r="F207" s="197">
        <v>58451</v>
      </c>
      <c r="G207" s="27">
        <f t="shared" si="9"/>
        <v>5348704</v>
      </c>
    </row>
    <row r="208" spans="1:12" x14ac:dyDescent="0.35">
      <c r="A208" s="28">
        <v>44264</v>
      </c>
      <c r="B208" s="197">
        <v>120</v>
      </c>
      <c r="C208" s="27">
        <f t="shared" si="8"/>
        <v>13406</v>
      </c>
      <c r="D208" s="197">
        <v>1585</v>
      </c>
      <c r="E208" s="197">
        <v>125</v>
      </c>
      <c r="F208" s="197">
        <v>48595</v>
      </c>
      <c r="G208" s="27">
        <f t="shared" si="9"/>
        <v>5397299</v>
      </c>
      <c r="H208" s="27">
        <v>5340935</v>
      </c>
      <c r="I208" s="27">
        <v>13934</v>
      </c>
      <c r="J208" s="27">
        <v>13275</v>
      </c>
      <c r="K208" s="27">
        <v>615</v>
      </c>
      <c r="L208" s="27">
        <v>207692</v>
      </c>
    </row>
    <row r="209" spans="1:12" x14ac:dyDescent="0.35">
      <c r="A209" s="28">
        <v>44265</v>
      </c>
      <c r="B209" s="197">
        <v>84</v>
      </c>
      <c r="C209" s="27">
        <f t="shared" si="8"/>
        <v>13490</v>
      </c>
      <c r="D209" s="197">
        <v>1531</v>
      </c>
      <c r="E209" s="197">
        <v>86</v>
      </c>
      <c r="F209" s="197">
        <v>36985</v>
      </c>
      <c r="G209" s="27">
        <f t="shared" si="9"/>
        <v>5434284</v>
      </c>
    </row>
    <row r="210" spans="1:12" x14ac:dyDescent="0.35">
      <c r="A210" s="28">
        <v>44266</v>
      </c>
      <c r="B210" s="197">
        <v>90</v>
      </c>
      <c r="C210" s="27">
        <f t="shared" si="8"/>
        <v>13580</v>
      </c>
      <c r="D210" s="197">
        <v>1597</v>
      </c>
      <c r="E210" s="197">
        <v>91</v>
      </c>
      <c r="F210" s="197">
        <v>52853</v>
      </c>
      <c r="G210" s="27">
        <f t="shared" si="9"/>
        <v>5487137</v>
      </c>
    </row>
    <row r="211" spans="1:12" x14ac:dyDescent="0.35">
      <c r="A211" s="28">
        <v>44267</v>
      </c>
      <c r="B211" s="197">
        <v>77</v>
      </c>
      <c r="C211" s="27">
        <f t="shared" si="8"/>
        <v>13657</v>
      </c>
      <c r="D211" s="197">
        <v>1432</v>
      </c>
      <c r="E211" s="197">
        <v>85</v>
      </c>
      <c r="F211" s="197">
        <v>39887</v>
      </c>
      <c r="G211" s="27">
        <f t="shared" si="9"/>
        <v>5527024</v>
      </c>
    </row>
    <row r="212" spans="1:12" x14ac:dyDescent="0.35">
      <c r="A212" s="28">
        <v>44268</v>
      </c>
      <c r="B212" s="197">
        <v>27</v>
      </c>
      <c r="C212" s="27">
        <f t="shared" si="8"/>
        <v>13684</v>
      </c>
      <c r="D212" s="197">
        <v>1070</v>
      </c>
      <c r="E212" s="197">
        <v>29</v>
      </c>
      <c r="F212" s="197">
        <v>9258</v>
      </c>
      <c r="G212" s="27">
        <f t="shared" si="9"/>
        <v>5536282</v>
      </c>
    </row>
    <row r="213" spans="1:12" x14ac:dyDescent="0.35">
      <c r="A213" s="28">
        <v>44269</v>
      </c>
      <c r="B213" s="197">
        <v>26</v>
      </c>
      <c r="C213" s="27">
        <f t="shared" si="8"/>
        <v>13710</v>
      </c>
      <c r="D213" s="197">
        <v>829</v>
      </c>
      <c r="E213" s="197">
        <v>27</v>
      </c>
      <c r="F213" s="197">
        <v>14682</v>
      </c>
      <c r="G213" s="27">
        <f t="shared" si="9"/>
        <v>5550964</v>
      </c>
    </row>
    <row r="214" spans="1:12" x14ac:dyDescent="0.35">
      <c r="A214" s="28">
        <v>44270</v>
      </c>
      <c r="B214" s="197">
        <v>129</v>
      </c>
      <c r="C214" s="27">
        <f t="shared" si="8"/>
        <v>13839</v>
      </c>
      <c r="D214" s="197">
        <v>1984</v>
      </c>
      <c r="E214" s="197">
        <v>137</v>
      </c>
      <c r="F214" s="197">
        <v>56684</v>
      </c>
      <c r="G214" s="27">
        <f t="shared" si="9"/>
        <v>5607648</v>
      </c>
    </row>
    <row r="215" spans="1:12" x14ac:dyDescent="0.35">
      <c r="A215" s="28">
        <v>44271</v>
      </c>
      <c r="B215" s="197">
        <v>127</v>
      </c>
      <c r="C215" s="27">
        <f t="shared" si="8"/>
        <v>13966</v>
      </c>
      <c r="D215" s="197">
        <v>1805</v>
      </c>
      <c r="E215" s="197">
        <v>134</v>
      </c>
      <c r="F215" s="197">
        <v>46654</v>
      </c>
      <c r="G215" s="27">
        <f t="shared" si="9"/>
        <v>5654302</v>
      </c>
      <c r="H215" s="27">
        <f t="shared" si="9"/>
        <v>5654302</v>
      </c>
      <c r="I215" s="27">
        <v>14498</v>
      </c>
      <c r="J215" s="27">
        <v>13817</v>
      </c>
      <c r="K215" s="27">
        <v>542</v>
      </c>
      <c r="L215" s="27">
        <v>259804</v>
      </c>
    </row>
    <row r="216" spans="1:12" x14ac:dyDescent="0.35">
      <c r="A216" s="28">
        <v>44272</v>
      </c>
      <c r="B216" s="197">
        <v>94</v>
      </c>
      <c r="C216" s="27">
        <f t="shared" si="8"/>
        <v>14060</v>
      </c>
      <c r="D216" s="197">
        <v>1861</v>
      </c>
      <c r="E216" s="197">
        <v>102</v>
      </c>
      <c r="F216" s="197">
        <v>37788</v>
      </c>
      <c r="G216" s="27">
        <f t="shared" si="9"/>
        <v>5692090</v>
      </c>
    </row>
    <row r="217" spans="1:12" x14ac:dyDescent="0.35">
      <c r="A217" s="28">
        <v>44273</v>
      </c>
      <c r="B217" s="197">
        <v>96</v>
      </c>
      <c r="C217" s="27">
        <f t="shared" si="8"/>
        <v>14156</v>
      </c>
      <c r="D217" s="197">
        <v>1925</v>
      </c>
      <c r="E217" s="197">
        <v>101</v>
      </c>
      <c r="F217" s="197">
        <v>50956</v>
      </c>
      <c r="G217" s="27">
        <f t="shared" si="9"/>
        <v>5743046</v>
      </c>
    </row>
    <row r="218" spans="1:12" x14ac:dyDescent="0.35">
      <c r="A218" s="28">
        <v>44274</v>
      </c>
      <c r="B218" s="197">
        <v>59</v>
      </c>
      <c r="C218" s="27">
        <f t="shared" si="8"/>
        <v>14215</v>
      </c>
      <c r="D218" s="197">
        <v>1748</v>
      </c>
      <c r="E218" s="197">
        <v>61</v>
      </c>
      <c r="F218" s="197">
        <v>38270</v>
      </c>
      <c r="G218" s="27">
        <f t="shared" ref="G218:H265" si="10">(G217+F218)</f>
        <v>5781316</v>
      </c>
    </row>
    <row r="219" spans="1:12" x14ac:dyDescent="0.35">
      <c r="A219" s="28">
        <v>44275</v>
      </c>
      <c r="B219" s="197">
        <v>21</v>
      </c>
      <c r="C219" s="27">
        <f t="shared" si="8"/>
        <v>14236</v>
      </c>
      <c r="D219" s="197">
        <v>1233</v>
      </c>
      <c r="E219" s="197">
        <v>21</v>
      </c>
      <c r="F219" s="197">
        <v>9250</v>
      </c>
      <c r="G219" s="27">
        <f t="shared" si="10"/>
        <v>5790566</v>
      </c>
    </row>
    <row r="220" spans="1:12" x14ac:dyDescent="0.35">
      <c r="A220" s="28">
        <v>44276</v>
      </c>
      <c r="B220" s="197">
        <v>23</v>
      </c>
      <c r="C220" s="27">
        <f t="shared" si="8"/>
        <v>14259</v>
      </c>
      <c r="D220" s="197">
        <v>1042</v>
      </c>
      <c r="E220" s="197">
        <v>23</v>
      </c>
      <c r="F220" s="197">
        <v>15839</v>
      </c>
      <c r="G220" s="27">
        <f t="shared" si="10"/>
        <v>5806405</v>
      </c>
    </row>
    <row r="221" spans="1:12" x14ac:dyDescent="0.35">
      <c r="A221" s="28">
        <v>44277</v>
      </c>
      <c r="B221" s="197">
        <v>186</v>
      </c>
      <c r="C221" s="27">
        <f t="shared" si="8"/>
        <v>14445</v>
      </c>
      <c r="D221" s="197">
        <v>2367</v>
      </c>
      <c r="E221" s="197">
        <v>196</v>
      </c>
      <c r="F221" s="197">
        <v>59612</v>
      </c>
      <c r="G221" s="27">
        <f t="shared" si="10"/>
        <v>5866017</v>
      </c>
    </row>
    <row r="222" spans="1:12" x14ac:dyDescent="0.35">
      <c r="A222" s="28">
        <v>44278</v>
      </c>
      <c r="B222" s="197">
        <v>177</v>
      </c>
      <c r="C222" s="27">
        <f t="shared" si="8"/>
        <v>14622</v>
      </c>
      <c r="D222" s="197">
        <v>2116</v>
      </c>
      <c r="E222" s="197">
        <v>181</v>
      </c>
      <c r="F222" s="197">
        <v>47123</v>
      </c>
      <c r="G222" s="27">
        <f t="shared" si="10"/>
        <v>5913140</v>
      </c>
      <c r="H222" s="27">
        <v>5857752</v>
      </c>
      <c r="I222" s="27">
        <v>15131</v>
      </c>
      <c r="J222" s="27">
        <v>14415</v>
      </c>
      <c r="K222" s="27">
        <v>598</v>
      </c>
      <c r="L222" s="27">
        <v>204188</v>
      </c>
    </row>
    <row r="223" spans="1:12" x14ac:dyDescent="0.35">
      <c r="A223" s="28">
        <v>44279</v>
      </c>
      <c r="B223" s="197">
        <v>180</v>
      </c>
      <c r="C223" s="27">
        <f t="shared" si="8"/>
        <v>14802</v>
      </c>
      <c r="D223" s="197">
        <v>2282</v>
      </c>
      <c r="E223" s="197">
        <v>187</v>
      </c>
      <c r="F223" s="197">
        <v>37247</v>
      </c>
      <c r="G223" s="27">
        <f t="shared" si="10"/>
        <v>5950387</v>
      </c>
    </row>
    <row r="224" spans="1:12" x14ac:dyDescent="0.35">
      <c r="A224" s="28">
        <v>44280</v>
      </c>
      <c r="B224" s="197">
        <v>129</v>
      </c>
      <c r="C224" s="27">
        <f t="shared" si="8"/>
        <v>14931</v>
      </c>
      <c r="D224" s="197">
        <v>2380</v>
      </c>
      <c r="E224" s="197">
        <v>133</v>
      </c>
      <c r="F224" s="197">
        <v>52674</v>
      </c>
      <c r="G224" s="27">
        <f t="shared" si="10"/>
        <v>6003061</v>
      </c>
    </row>
    <row r="225" spans="1:12" x14ac:dyDescent="0.35">
      <c r="A225" s="28">
        <v>44281</v>
      </c>
      <c r="B225" s="197">
        <v>109</v>
      </c>
      <c r="C225" s="27">
        <f t="shared" si="8"/>
        <v>15040</v>
      </c>
      <c r="D225" s="197">
        <v>2140</v>
      </c>
      <c r="E225" s="197">
        <v>117</v>
      </c>
      <c r="F225" s="197">
        <v>37312</v>
      </c>
      <c r="G225" s="27">
        <f t="shared" si="10"/>
        <v>6040373</v>
      </c>
    </row>
    <row r="226" spans="1:12" x14ac:dyDescent="0.35">
      <c r="A226" s="28">
        <v>44282</v>
      </c>
      <c r="B226" s="197">
        <v>38</v>
      </c>
      <c r="C226" s="27">
        <f t="shared" si="8"/>
        <v>15078</v>
      </c>
      <c r="D226" s="197">
        <v>1396</v>
      </c>
      <c r="E226" s="197">
        <v>46</v>
      </c>
      <c r="F226" s="197">
        <v>9919</v>
      </c>
      <c r="G226" s="27">
        <f t="shared" si="10"/>
        <v>6050292</v>
      </c>
    </row>
    <row r="227" spans="1:12" x14ac:dyDescent="0.35">
      <c r="A227" s="28">
        <v>44283</v>
      </c>
      <c r="B227" s="197">
        <v>32</v>
      </c>
      <c r="C227" s="27">
        <f t="shared" si="8"/>
        <v>15110</v>
      </c>
      <c r="D227" s="197">
        <v>1125</v>
      </c>
      <c r="E227" s="197">
        <v>33</v>
      </c>
      <c r="F227" s="197">
        <v>14631</v>
      </c>
      <c r="G227" s="27">
        <f t="shared" si="10"/>
        <v>6064923</v>
      </c>
    </row>
    <row r="228" spans="1:12" x14ac:dyDescent="0.35">
      <c r="A228" s="28">
        <v>44284</v>
      </c>
      <c r="B228" s="197">
        <v>211</v>
      </c>
      <c r="C228" s="27">
        <f t="shared" si="8"/>
        <v>15321</v>
      </c>
      <c r="D228" s="197">
        <v>2600</v>
      </c>
      <c r="E228" s="197">
        <v>215</v>
      </c>
      <c r="F228" s="197">
        <v>59256</v>
      </c>
      <c r="G228" s="27">
        <f t="shared" si="10"/>
        <v>6124179</v>
      </c>
    </row>
    <row r="229" spans="1:12" x14ac:dyDescent="0.35">
      <c r="A229" s="28">
        <v>44285</v>
      </c>
      <c r="B229" s="197">
        <v>135</v>
      </c>
      <c r="C229" s="27">
        <f t="shared" si="8"/>
        <v>15456</v>
      </c>
      <c r="D229" s="197">
        <v>2304</v>
      </c>
      <c r="E229" s="197">
        <v>144</v>
      </c>
      <c r="F229" s="197">
        <v>46800</v>
      </c>
      <c r="G229" s="27">
        <f t="shared" si="10"/>
        <v>6170979</v>
      </c>
      <c r="H229" s="27">
        <v>6125528</v>
      </c>
      <c r="I229" s="27">
        <v>16053</v>
      </c>
      <c r="J229" s="27">
        <v>15294</v>
      </c>
      <c r="K229" s="27">
        <v>879</v>
      </c>
      <c r="L229" s="27">
        <v>267776</v>
      </c>
    </row>
    <row r="230" spans="1:12" x14ac:dyDescent="0.35">
      <c r="A230" s="115">
        <v>44286</v>
      </c>
      <c r="B230" s="197">
        <v>143</v>
      </c>
      <c r="C230" s="114">
        <f t="shared" si="8"/>
        <v>15599</v>
      </c>
      <c r="D230" s="197">
        <v>2338</v>
      </c>
      <c r="E230" s="197">
        <v>152</v>
      </c>
      <c r="F230" s="197">
        <v>39640</v>
      </c>
      <c r="G230" s="114">
        <f t="shared" si="10"/>
        <v>6210619</v>
      </c>
    </row>
    <row r="231" spans="1:12" x14ac:dyDescent="0.35">
      <c r="A231" s="115">
        <v>44287</v>
      </c>
      <c r="B231" s="197">
        <v>144</v>
      </c>
      <c r="C231" s="114">
        <f t="shared" si="8"/>
        <v>15743</v>
      </c>
      <c r="D231" s="197">
        <v>2242</v>
      </c>
      <c r="E231" s="197">
        <v>156</v>
      </c>
      <c r="F231" s="197">
        <v>50046</v>
      </c>
      <c r="G231" s="114">
        <f t="shared" si="10"/>
        <v>6260665</v>
      </c>
    </row>
    <row r="232" spans="1:12" x14ac:dyDescent="0.35">
      <c r="A232" s="115">
        <v>44288</v>
      </c>
      <c r="B232" s="197">
        <v>77</v>
      </c>
      <c r="C232" s="114">
        <f t="shared" si="8"/>
        <v>15820</v>
      </c>
      <c r="D232" s="197">
        <v>1872</v>
      </c>
      <c r="E232" s="197">
        <v>85</v>
      </c>
      <c r="F232" s="197">
        <v>36877</v>
      </c>
      <c r="G232" s="114">
        <f t="shared" si="10"/>
        <v>6297542</v>
      </c>
    </row>
    <row r="233" spans="1:12" x14ac:dyDescent="0.35">
      <c r="A233" s="115">
        <v>44289</v>
      </c>
      <c r="B233" s="197">
        <v>15</v>
      </c>
      <c r="C233" s="114">
        <f t="shared" si="8"/>
        <v>15835</v>
      </c>
      <c r="D233" s="197">
        <v>1265</v>
      </c>
      <c r="E233" s="197">
        <v>20</v>
      </c>
      <c r="F233" s="197">
        <v>9629</v>
      </c>
      <c r="G233" s="114">
        <f t="shared" si="10"/>
        <v>6307171</v>
      </c>
    </row>
    <row r="234" spans="1:12" x14ac:dyDescent="0.35">
      <c r="A234" s="115">
        <v>44290</v>
      </c>
      <c r="B234" s="197">
        <v>23</v>
      </c>
      <c r="C234" s="114">
        <f t="shared" si="8"/>
        <v>15858</v>
      </c>
      <c r="D234" s="197">
        <v>757</v>
      </c>
      <c r="E234" s="197">
        <v>24</v>
      </c>
      <c r="F234" s="197">
        <v>14180</v>
      </c>
      <c r="G234" s="114">
        <f t="shared" si="10"/>
        <v>6321351</v>
      </c>
    </row>
    <row r="235" spans="1:12" x14ac:dyDescent="0.35">
      <c r="A235" s="115">
        <v>44291</v>
      </c>
      <c r="B235" s="197">
        <v>174</v>
      </c>
      <c r="C235" s="114">
        <f t="shared" si="8"/>
        <v>16032</v>
      </c>
      <c r="D235" s="197">
        <v>2473</v>
      </c>
      <c r="E235" s="197">
        <v>181</v>
      </c>
      <c r="F235" s="197">
        <v>58951</v>
      </c>
      <c r="G235" s="114">
        <f t="shared" si="10"/>
        <v>6380302</v>
      </c>
    </row>
    <row r="236" spans="1:12" x14ac:dyDescent="0.35">
      <c r="A236" s="115">
        <v>44292</v>
      </c>
      <c r="B236" s="197">
        <v>119</v>
      </c>
      <c r="C236" s="114">
        <f t="shared" si="8"/>
        <v>16151</v>
      </c>
      <c r="D236" s="197">
        <v>2163</v>
      </c>
      <c r="E236" s="197">
        <v>123</v>
      </c>
      <c r="F236" s="197">
        <v>49417</v>
      </c>
      <c r="G236" s="114">
        <f t="shared" si="10"/>
        <v>6429719</v>
      </c>
      <c r="H236" s="27">
        <v>6381117</v>
      </c>
      <c r="I236" s="27">
        <v>16835</v>
      </c>
      <c r="J236" s="27">
        <v>16031</v>
      </c>
      <c r="K236" s="27">
        <v>737</v>
      </c>
      <c r="L236" s="27">
        <v>255589</v>
      </c>
    </row>
    <row r="237" spans="1:12" x14ac:dyDescent="0.35">
      <c r="A237" s="115">
        <v>44293</v>
      </c>
      <c r="B237" s="197">
        <v>110</v>
      </c>
      <c r="C237" s="114">
        <f t="shared" si="8"/>
        <v>16261</v>
      </c>
      <c r="D237" s="197">
        <v>2222</v>
      </c>
      <c r="E237" s="197">
        <v>115</v>
      </c>
      <c r="F237" s="197">
        <v>41593</v>
      </c>
      <c r="G237" s="114">
        <f t="shared" si="10"/>
        <v>6471312</v>
      </c>
    </row>
    <row r="238" spans="1:12" x14ac:dyDescent="0.35">
      <c r="A238" s="115">
        <v>44294</v>
      </c>
      <c r="B238" s="197">
        <v>119</v>
      </c>
      <c r="C238" s="114">
        <f t="shared" si="8"/>
        <v>16380</v>
      </c>
      <c r="D238" s="197">
        <v>2188</v>
      </c>
      <c r="E238" s="197">
        <v>127</v>
      </c>
      <c r="F238" s="197">
        <v>55182</v>
      </c>
      <c r="G238" s="114">
        <f t="shared" si="10"/>
        <v>6526494</v>
      </c>
    </row>
    <row r="239" spans="1:12" x14ac:dyDescent="0.35">
      <c r="A239" s="115">
        <v>44295</v>
      </c>
      <c r="B239" s="197">
        <v>96</v>
      </c>
      <c r="C239" s="114">
        <f t="shared" si="8"/>
        <v>16476</v>
      </c>
      <c r="D239" s="197">
        <v>1887</v>
      </c>
      <c r="E239" s="197">
        <v>101</v>
      </c>
      <c r="F239" s="197">
        <v>39025</v>
      </c>
      <c r="G239" s="114">
        <f t="shared" si="10"/>
        <v>6565519</v>
      </c>
    </row>
    <row r="240" spans="1:12" x14ac:dyDescent="0.35">
      <c r="A240" s="115">
        <v>44296</v>
      </c>
      <c r="B240" s="197">
        <v>26</v>
      </c>
      <c r="C240" s="114">
        <f t="shared" si="8"/>
        <v>16502</v>
      </c>
      <c r="D240" s="197">
        <v>1370</v>
      </c>
      <c r="E240" s="197">
        <v>33</v>
      </c>
      <c r="F240" s="197">
        <v>9884</v>
      </c>
      <c r="G240" s="114">
        <f t="shared" si="10"/>
        <v>6575403</v>
      </c>
    </row>
    <row r="241" spans="1:12" x14ac:dyDescent="0.35">
      <c r="A241" s="115">
        <v>44297</v>
      </c>
      <c r="B241" s="197">
        <v>26</v>
      </c>
      <c r="C241" s="114">
        <f t="shared" si="8"/>
        <v>16528</v>
      </c>
      <c r="D241" s="197">
        <v>943</v>
      </c>
      <c r="E241" s="197">
        <v>28</v>
      </c>
      <c r="F241" s="197">
        <v>16185</v>
      </c>
      <c r="G241" s="114">
        <f t="shared" si="10"/>
        <v>6591588</v>
      </c>
    </row>
    <row r="242" spans="1:12" x14ac:dyDescent="0.35">
      <c r="A242" s="115">
        <v>44298</v>
      </c>
      <c r="B242" s="197">
        <v>128</v>
      </c>
      <c r="C242" s="114">
        <f t="shared" si="8"/>
        <v>16656</v>
      </c>
      <c r="D242" s="197">
        <v>2204</v>
      </c>
      <c r="E242" s="197">
        <v>132</v>
      </c>
      <c r="F242" s="197">
        <v>57631</v>
      </c>
      <c r="G242" s="114">
        <f t="shared" si="10"/>
        <v>6649219</v>
      </c>
    </row>
    <row r="243" spans="1:12" x14ac:dyDescent="0.35">
      <c r="A243" s="115">
        <v>44299</v>
      </c>
      <c r="B243" s="197">
        <v>96</v>
      </c>
      <c r="C243" s="114">
        <f t="shared" si="8"/>
        <v>16752</v>
      </c>
      <c r="D243" s="197">
        <v>1891</v>
      </c>
      <c r="E243" s="197">
        <v>102</v>
      </c>
      <c r="F243" s="197">
        <v>47362</v>
      </c>
      <c r="G243" s="114">
        <f t="shared" si="10"/>
        <v>6696581</v>
      </c>
      <c r="H243" s="27">
        <v>6652582</v>
      </c>
      <c r="I243" s="27">
        <v>17500</v>
      </c>
      <c r="J243" s="27">
        <v>16657</v>
      </c>
      <c r="K243" s="27">
        <v>626</v>
      </c>
      <c r="L243" s="27">
        <v>271465</v>
      </c>
    </row>
    <row r="244" spans="1:12" x14ac:dyDescent="0.35">
      <c r="A244" s="115">
        <v>44300</v>
      </c>
      <c r="B244" s="197">
        <v>96</v>
      </c>
      <c r="C244" s="114">
        <f t="shared" si="8"/>
        <v>16848</v>
      </c>
      <c r="D244" s="197">
        <v>1865</v>
      </c>
      <c r="E244" s="197">
        <v>101</v>
      </c>
      <c r="F244" s="197">
        <v>40431</v>
      </c>
      <c r="G244" s="114">
        <f t="shared" si="10"/>
        <v>6737012</v>
      </c>
    </row>
    <row r="245" spans="1:12" x14ac:dyDescent="0.35">
      <c r="A245" s="115">
        <v>44301</v>
      </c>
      <c r="B245" s="197">
        <v>83</v>
      </c>
      <c r="C245" s="114">
        <f t="shared" si="8"/>
        <v>16931</v>
      </c>
      <c r="D245" s="197">
        <v>1671</v>
      </c>
      <c r="E245" s="197">
        <v>84</v>
      </c>
      <c r="F245" s="197">
        <v>51781</v>
      </c>
      <c r="G245" s="114">
        <f t="shared" si="10"/>
        <v>6788793</v>
      </c>
    </row>
    <row r="246" spans="1:12" x14ac:dyDescent="0.35">
      <c r="A246" s="115">
        <v>44302</v>
      </c>
      <c r="B246" s="197">
        <v>49</v>
      </c>
      <c r="C246" s="114">
        <f t="shared" si="8"/>
        <v>16980</v>
      </c>
      <c r="D246" s="197">
        <v>1389</v>
      </c>
      <c r="E246" s="197">
        <v>52</v>
      </c>
      <c r="F246" s="197">
        <v>33650</v>
      </c>
      <c r="G246" s="114">
        <f t="shared" si="10"/>
        <v>6822443</v>
      </c>
    </row>
    <row r="247" spans="1:12" x14ac:dyDescent="0.35">
      <c r="A247" s="115">
        <v>44303</v>
      </c>
      <c r="B247" s="197">
        <v>14</v>
      </c>
      <c r="C247" s="114">
        <f t="shared" si="8"/>
        <v>16994</v>
      </c>
      <c r="D247" s="197">
        <v>1071</v>
      </c>
      <c r="E247" s="197">
        <v>14</v>
      </c>
      <c r="F247" s="197">
        <v>10273</v>
      </c>
      <c r="G247" s="114">
        <f t="shared" si="10"/>
        <v>6832716</v>
      </c>
    </row>
    <row r="248" spans="1:12" x14ac:dyDescent="0.35">
      <c r="A248" s="115">
        <v>44304</v>
      </c>
      <c r="B248" s="197">
        <v>19</v>
      </c>
      <c r="C248" s="114">
        <f t="shared" si="8"/>
        <v>17013</v>
      </c>
      <c r="D248" s="197">
        <v>790</v>
      </c>
      <c r="E248" s="197">
        <v>21</v>
      </c>
      <c r="F248" s="197">
        <v>15122</v>
      </c>
      <c r="G248" s="114">
        <f t="shared" si="10"/>
        <v>6847838</v>
      </c>
    </row>
    <row r="249" spans="1:12" x14ac:dyDescent="0.35">
      <c r="A249" s="115">
        <v>44305</v>
      </c>
      <c r="B249" s="197">
        <v>87</v>
      </c>
      <c r="C249" s="114">
        <f t="shared" si="8"/>
        <v>17100</v>
      </c>
      <c r="D249" s="197">
        <v>1548</v>
      </c>
      <c r="E249" s="197">
        <v>92</v>
      </c>
      <c r="F249" s="197">
        <v>42876</v>
      </c>
      <c r="G249" s="114">
        <f t="shared" si="10"/>
        <v>6890714</v>
      </c>
    </row>
    <row r="250" spans="1:12" x14ac:dyDescent="0.35">
      <c r="A250" s="115">
        <v>44306</v>
      </c>
      <c r="B250" s="197">
        <v>76</v>
      </c>
      <c r="C250" s="114">
        <f t="shared" si="8"/>
        <v>17176</v>
      </c>
      <c r="D250" s="197">
        <v>1447</v>
      </c>
      <c r="E250" s="197">
        <v>77</v>
      </c>
      <c r="F250" s="197">
        <v>50876</v>
      </c>
      <c r="G250" s="114">
        <f t="shared" si="10"/>
        <v>6941590</v>
      </c>
      <c r="H250" s="27">
        <v>6890765</v>
      </c>
      <c r="I250" s="27">
        <f>SUM(E2:E250)</f>
        <v>18051</v>
      </c>
      <c r="J250" s="27">
        <f>SUM(B2:B250)</f>
        <v>17176</v>
      </c>
      <c r="K250" s="27">
        <v>435</v>
      </c>
      <c r="L250" s="27">
        <v>238183</v>
      </c>
    </row>
    <row r="251" spans="1:12" x14ac:dyDescent="0.35">
      <c r="A251" s="115">
        <v>44307</v>
      </c>
      <c r="B251" s="197">
        <v>87</v>
      </c>
      <c r="C251" s="114">
        <f t="shared" si="8"/>
        <v>17263</v>
      </c>
      <c r="D251" s="197">
        <v>1395</v>
      </c>
      <c r="E251" s="197">
        <v>94</v>
      </c>
      <c r="F251" s="197">
        <v>37341</v>
      </c>
      <c r="G251" s="114">
        <f t="shared" si="10"/>
        <v>6978931</v>
      </c>
    </row>
    <row r="252" spans="1:12" x14ac:dyDescent="0.35">
      <c r="A252" s="115">
        <v>44308</v>
      </c>
      <c r="B252" s="197">
        <v>76</v>
      </c>
      <c r="C252" s="114">
        <f t="shared" si="8"/>
        <v>17339</v>
      </c>
      <c r="D252" s="197">
        <v>1361</v>
      </c>
      <c r="E252" s="197">
        <v>78</v>
      </c>
      <c r="F252" s="197">
        <v>48617</v>
      </c>
      <c r="G252" s="114">
        <f t="shared" si="10"/>
        <v>7027548</v>
      </c>
    </row>
    <row r="253" spans="1:12" x14ac:dyDescent="0.35">
      <c r="A253" s="115">
        <v>44309</v>
      </c>
      <c r="B253" s="197">
        <v>42</v>
      </c>
      <c r="C253" s="114">
        <f t="shared" si="8"/>
        <v>17381</v>
      </c>
      <c r="D253" s="197">
        <v>1174</v>
      </c>
      <c r="E253" s="197">
        <v>49</v>
      </c>
      <c r="F253" s="197">
        <v>36376</v>
      </c>
      <c r="G253" s="114">
        <f t="shared" si="10"/>
        <v>7063924</v>
      </c>
    </row>
    <row r="254" spans="1:12" x14ac:dyDescent="0.35">
      <c r="A254" s="115">
        <v>44310</v>
      </c>
      <c r="B254" s="197">
        <v>11</v>
      </c>
      <c r="C254" s="114">
        <f t="shared" si="8"/>
        <v>17392</v>
      </c>
      <c r="D254" s="197">
        <v>763</v>
      </c>
      <c r="E254" s="197">
        <v>15</v>
      </c>
      <c r="F254" s="197">
        <v>8872</v>
      </c>
      <c r="G254" s="114">
        <f t="shared" si="10"/>
        <v>7072796</v>
      </c>
    </row>
    <row r="255" spans="1:12" x14ac:dyDescent="0.35">
      <c r="A255" s="115">
        <v>44311</v>
      </c>
      <c r="B255" s="197">
        <v>15</v>
      </c>
      <c r="C255" s="114">
        <f t="shared" si="8"/>
        <v>17407</v>
      </c>
      <c r="D255" s="197">
        <v>641</v>
      </c>
      <c r="E255" s="197">
        <v>20</v>
      </c>
      <c r="F255" s="197">
        <v>13050</v>
      </c>
      <c r="G255" s="114">
        <f t="shared" si="10"/>
        <v>7085846</v>
      </c>
    </row>
    <row r="256" spans="1:12" x14ac:dyDescent="0.35">
      <c r="A256" s="115">
        <v>44312</v>
      </c>
      <c r="B256" s="197">
        <v>90</v>
      </c>
      <c r="C256" s="114">
        <f t="shared" si="8"/>
        <v>17497</v>
      </c>
      <c r="D256" s="197">
        <v>1543</v>
      </c>
      <c r="E256" s="197">
        <v>94</v>
      </c>
      <c r="F256" s="197">
        <v>53286</v>
      </c>
      <c r="G256" s="114">
        <f t="shared" si="10"/>
        <v>7139132</v>
      </c>
    </row>
    <row r="257" spans="1:12" x14ac:dyDescent="0.35">
      <c r="A257" s="115">
        <v>44313</v>
      </c>
      <c r="B257" s="197">
        <v>56</v>
      </c>
      <c r="C257" s="114">
        <f t="shared" si="8"/>
        <v>17553</v>
      </c>
      <c r="D257" s="197">
        <v>1270</v>
      </c>
      <c r="E257" s="197">
        <v>62</v>
      </c>
      <c r="F257" s="197">
        <v>42075</v>
      </c>
      <c r="G257" s="114">
        <f t="shared" si="10"/>
        <v>7181207</v>
      </c>
      <c r="H257" s="27">
        <v>7138449</v>
      </c>
      <c r="I257" s="27">
        <v>18390</v>
      </c>
      <c r="J257" s="27">
        <v>17499</v>
      </c>
      <c r="K257" s="27">
        <v>324</v>
      </c>
      <c r="L257" s="27">
        <v>247684</v>
      </c>
    </row>
    <row r="258" spans="1:12" x14ac:dyDescent="0.35">
      <c r="A258" s="115">
        <v>44314</v>
      </c>
      <c r="B258" s="197">
        <v>47</v>
      </c>
      <c r="C258" s="114">
        <f t="shared" si="8"/>
        <v>17600</v>
      </c>
      <c r="D258" s="197">
        <v>1129</v>
      </c>
      <c r="E258" s="197">
        <v>48</v>
      </c>
      <c r="F258" s="197">
        <v>34031</v>
      </c>
      <c r="G258" s="114">
        <f t="shared" si="10"/>
        <v>7215238</v>
      </c>
    </row>
    <row r="259" spans="1:12" x14ac:dyDescent="0.35">
      <c r="A259" s="115">
        <v>44315</v>
      </c>
      <c r="B259" s="197">
        <v>35</v>
      </c>
      <c r="C259" s="114">
        <f t="shared" si="8"/>
        <v>17635</v>
      </c>
      <c r="D259" s="197">
        <v>998</v>
      </c>
      <c r="E259" s="197">
        <v>38</v>
      </c>
      <c r="F259" s="197">
        <v>43443</v>
      </c>
      <c r="G259" s="114">
        <f t="shared" si="10"/>
        <v>7258681</v>
      </c>
    </row>
    <row r="260" spans="1:12" x14ac:dyDescent="0.35">
      <c r="A260" s="115">
        <v>44316</v>
      </c>
      <c r="B260" s="197">
        <v>25</v>
      </c>
      <c r="C260" s="114">
        <f t="shared" ref="C260:C277" si="11">(B260+C259)</f>
        <v>17660</v>
      </c>
      <c r="D260" s="197">
        <v>941</v>
      </c>
      <c r="E260" s="197">
        <v>28</v>
      </c>
      <c r="F260" s="197">
        <v>32922</v>
      </c>
      <c r="G260" s="114">
        <f t="shared" si="10"/>
        <v>7291603</v>
      </c>
    </row>
    <row r="261" spans="1:12" x14ac:dyDescent="0.35">
      <c r="A261" s="115">
        <v>44317</v>
      </c>
      <c r="B261" s="197">
        <v>12</v>
      </c>
      <c r="C261" s="114">
        <f t="shared" si="11"/>
        <v>17672</v>
      </c>
      <c r="D261" s="197">
        <v>590</v>
      </c>
      <c r="E261" s="197">
        <v>13</v>
      </c>
      <c r="F261" s="197">
        <v>7319</v>
      </c>
      <c r="G261" s="114">
        <f t="shared" si="10"/>
        <v>7298922</v>
      </c>
    </row>
    <row r="262" spans="1:12" x14ac:dyDescent="0.35">
      <c r="A262" s="115">
        <v>44318</v>
      </c>
      <c r="B262" s="197">
        <v>12</v>
      </c>
      <c r="C262" s="114">
        <f t="shared" si="11"/>
        <v>17684</v>
      </c>
      <c r="D262" s="197">
        <v>474</v>
      </c>
      <c r="E262" s="197">
        <v>12</v>
      </c>
      <c r="F262" s="197">
        <v>12290</v>
      </c>
      <c r="G262" s="114">
        <f t="shared" si="10"/>
        <v>7311212</v>
      </c>
    </row>
    <row r="263" spans="1:12" x14ac:dyDescent="0.35">
      <c r="A263" s="115">
        <v>44319</v>
      </c>
      <c r="B263" s="197">
        <v>39</v>
      </c>
      <c r="C263" s="114">
        <f t="shared" si="11"/>
        <v>17723</v>
      </c>
      <c r="D263" s="197">
        <v>1004</v>
      </c>
      <c r="E263" s="197">
        <v>40</v>
      </c>
      <c r="F263" s="197">
        <v>44347</v>
      </c>
      <c r="G263" s="114">
        <f t="shared" si="10"/>
        <v>7355559</v>
      </c>
    </row>
    <row r="264" spans="1:12" x14ac:dyDescent="0.35">
      <c r="A264" s="115">
        <v>44320</v>
      </c>
      <c r="B264" s="197">
        <v>31</v>
      </c>
      <c r="C264" s="114">
        <f t="shared" si="11"/>
        <v>17754</v>
      </c>
      <c r="D264" s="197">
        <v>898</v>
      </c>
      <c r="E264" s="197">
        <v>33</v>
      </c>
      <c r="F264" s="197">
        <v>33886</v>
      </c>
      <c r="G264" s="114">
        <f t="shared" si="10"/>
        <v>7389445</v>
      </c>
      <c r="H264" s="114">
        <f t="shared" si="10"/>
        <v>7389445</v>
      </c>
      <c r="I264" s="27">
        <v>18609</v>
      </c>
      <c r="J264" s="114">
        <v>17702</v>
      </c>
      <c r="K264" s="27">
        <v>203</v>
      </c>
      <c r="L264" s="27">
        <v>207324</v>
      </c>
    </row>
    <row r="265" spans="1:12" x14ac:dyDescent="0.35">
      <c r="A265" s="115">
        <v>44321</v>
      </c>
      <c r="B265" s="197">
        <v>52</v>
      </c>
      <c r="C265" s="151">
        <f t="shared" si="11"/>
        <v>17806</v>
      </c>
      <c r="D265" s="197">
        <v>874</v>
      </c>
      <c r="E265" s="197">
        <v>54</v>
      </c>
      <c r="F265" s="197">
        <v>26263</v>
      </c>
      <c r="G265" s="151">
        <f t="shared" si="10"/>
        <v>7415708</v>
      </c>
    </row>
    <row r="266" spans="1:12" x14ac:dyDescent="0.35">
      <c r="A266" s="115">
        <v>44322</v>
      </c>
      <c r="B266" s="197">
        <v>38</v>
      </c>
      <c r="C266" s="151">
        <f t="shared" si="11"/>
        <v>17844</v>
      </c>
      <c r="D266" s="197">
        <v>783</v>
      </c>
      <c r="E266" s="197">
        <v>39</v>
      </c>
      <c r="F266" s="197">
        <v>39283</v>
      </c>
      <c r="G266" s="151">
        <f t="shared" ref="G266:H314" si="12">(G265+F266)</f>
        <v>7454991</v>
      </c>
    </row>
    <row r="267" spans="1:12" x14ac:dyDescent="0.35">
      <c r="A267" s="115">
        <v>44323</v>
      </c>
      <c r="B267" s="197">
        <v>18</v>
      </c>
      <c r="C267" s="151">
        <f t="shared" si="11"/>
        <v>17862</v>
      </c>
      <c r="D267" s="197">
        <v>685</v>
      </c>
      <c r="E267" s="197">
        <v>20</v>
      </c>
      <c r="F267" s="197">
        <v>26617</v>
      </c>
      <c r="G267" s="151">
        <f t="shared" si="12"/>
        <v>7481608</v>
      </c>
    </row>
    <row r="268" spans="1:12" x14ac:dyDescent="0.35">
      <c r="A268" s="115">
        <v>44324</v>
      </c>
      <c r="B268" s="197">
        <v>3</v>
      </c>
      <c r="C268" s="151">
        <f t="shared" si="11"/>
        <v>17865</v>
      </c>
      <c r="D268" s="197">
        <v>423</v>
      </c>
      <c r="E268" s="197">
        <v>4</v>
      </c>
      <c r="F268" s="197">
        <v>5890</v>
      </c>
      <c r="G268" s="151">
        <f t="shared" si="12"/>
        <v>7487498</v>
      </c>
    </row>
    <row r="269" spans="1:12" x14ac:dyDescent="0.35">
      <c r="A269" s="115">
        <v>44325</v>
      </c>
      <c r="B269" s="197">
        <v>1</v>
      </c>
      <c r="C269" s="151">
        <f t="shared" si="11"/>
        <v>17866</v>
      </c>
      <c r="D269" s="197">
        <v>282</v>
      </c>
      <c r="E269" s="197">
        <v>2</v>
      </c>
      <c r="F269" s="197">
        <v>10094</v>
      </c>
      <c r="G269" s="151">
        <f t="shared" si="12"/>
        <v>7497592</v>
      </c>
    </row>
    <row r="270" spans="1:12" x14ac:dyDescent="0.35">
      <c r="A270" s="115">
        <v>44326</v>
      </c>
      <c r="B270" s="197">
        <v>30</v>
      </c>
      <c r="C270" s="151">
        <f t="shared" si="11"/>
        <v>17896</v>
      </c>
      <c r="D270" s="197">
        <v>721</v>
      </c>
      <c r="E270" s="197">
        <v>31</v>
      </c>
      <c r="F270" s="197">
        <v>36974</v>
      </c>
      <c r="G270" s="151">
        <f t="shared" si="12"/>
        <v>7534566</v>
      </c>
    </row>
    <row r="271" spans="1:12" x14ac:dyDescent="0.35">
      <c r="A271" s="115">
        <v>44327</v>
      </c>
      <c r="B271" s="197">
        <v>17</v>
      </c>
      <c r="C271" s="151">
        <f t="shared" si="11"/>
        <v>17913</v>
      </c>
      <c r="D271" s="197">
        <v>577</v>
      </c>
      <c r="E271" s="197">
        <v>17</v>
      </c>
      <c r="F271" s="197">
        <v>28439</v>
      </c>
      <c r="G271" s="151">
        <f t="shared" si="12"/>
        <v>7563005</v>
      </c>
      <c r="H271" s="27">
        <v>7532231</v>
      </c>
      <c r="I271" s="27">
        <v>18784</v>
      </c>
      <c r="J271" s="27">
        <v>17865</v>
      </c>
      <c r="K271" s="27">
        <v>163</v>
      </c>
      <c r="L271" s="27">
        <v>147942</v>
      </c>
    </row>
    <row r="272" spans="1:12" x14ac:dyDescent="0.35">
      <c r="A272" s="115">
        <v>44328</v>
      </c>
      <c r="B272" s="197">
        <v>18</v>
      </c>
      <c r="C272" s="159">
        <f t="shared" si="11"/>
        <v>17931</v>
      </c>
      <c r="D272" s="197">
        <v>594</v>
      </c>
      <c r="E272" s="197">
        <v>18</v>
      </c>
      <c r="F272" s="197">
        <v>20932</v>
      </c>
      <c r="G272" s="159">
        <f t="shared" si="12"/>
        <v>7583937</v>
      </c>
    </row>
    <row r="273" spans="1:12" x14ac:dyDescent="0.35">
      <c r="A273" s="115">
        <v>44329</v>
      </c>
      <c r="B273" s="197">
        <v>11</v>
      </c>
      <c r="C273" s="159">
        <f t="shared" si="11"/>
        <v>17942</v>
      </c>
      <c r="D273" s="197">
        <v>543</v>
      </c>
      <c r="E273" s="197">
        <v>12</v>
      </c>
      <c r="F273" s="197">
        <v>29700</v>
      </c>
      <c r="G273" s="159">
        <f t="shared" si="12"/>
        <v>7613637</v>
      </c>
    </row>
    <row r="274" spans="1:12" x14ac:dyDescent="0.35">
      <c r="A274" s="115">
        <v>44330</v>
      </c>
      <c r="B274" s="197">
        <v>5</v>
      </c>
      <c r="C274" s="159">
        <f t="shared" si="11"/>
        <v>17947</v>
      </c>
      <c r="D274" s="197">
        <v>465</v>
      </c>
      <c r="E274" s="197">
        <v>6</v>
      </c>
      <c r="F274" s="197">
        <v>20237</v>
      </c>
      <c r="G274" s="159">
        <f t="shared" si="12"/>
        <v>7633874</v>
      </c>
    </row>
    <row r="275" spans="1:12" x14ac:dyDescent="0.35">
      <c r="A275" s="115">
        <v>44331</v>
      </c>
      <c r="B275" s="197">
        <v>1</v>
      </c>
      <c r="C275" s="159">
        <f t="shared" si="11"/>
        <v>17948</v>
      </c>
      <c r="D275" s="197">
        <v>298</v>
      </c>
      <c r="E275" s="197">
        <v>1</v>
      </c>
      <c r="F275" s="197">
        <v>4023</v>
      </c>
      <c r="G275" s="159">
        <f t="shared" si="12"/>
        <v>7637897</v>
      </c>
    </row>
    <row r="276" spans="1:12" x14ac:dyDescent="0.35">
      <c r="A276" s="115">
        <v>44332</v>
      </c>
      <c r="B276" s="197">
        <v>1</v>
      </c>
      <c r="C276" s="159">
        <f t="shared" si="11"/>
        <v>17949</v>
      </c>
      <c r="D276" s="197">
        <v>241</v>
      </c>
      <c r="E276" s="197">
        <v>1</v>
      </c>
      <c r="F276" s="197">
        <v>5694</v>
      </c>
      <c r="G276" s="159">
        <f t="shared" si="12"/>
        <v>7643591</v>
      </c>
    </row>
    <row r="277" spans="1:12" x14ac:dyDescent="0.35">
      <c r="A277" s="115">
        <v>44333</v>
      </c>
      <c r="B277" s="197">
        <v>12</v>
      </c>
      <c r="C277" s="159">
        <f t="shared" si="11"/>
        <v>17961</v>
      </c>
      <c r="D277" s="197">
        <v>517</v>
      </c>
      <c r="E277" s="197">
        <v>12</v>
      </c>
      <c r="F277" s="197">
        <v>26145</v>
      </c>
      <c r="G277" s="159">
        <f t="shared" si="12"/>
        <v>7669736</v>
      </c>
    </row>
    <row r="278" spans="1:12" x14ac:dyDescent="0.35">
      <c r="A278" s="28">
        <v>44334</v>
      </c>
      <c r="B278" s="197">
        <v>3</v>
      </c>
      <c r="C278" s="159">
        <f>(B278+C277)</f>
        <v>17964</v>
      </c>
      <c r="D278" s="197">
        <v>458</v>
      </c>
      <c r="E278" s="197">
        <v>4</v>
      </c>
      <c r="F278" s="197">
        <v>21253</v>
      </c>
      <c r="G278" s="159">
        <f t="shared" si="12"/>
        <v>7690989</v>
      </c>
      <c r="H278" s="27">
        <v>7668644</v>
      </c>
      <c r="I278" s="159">
        <v>18864</v>
      </c>
      <c r="J278" s="27">
        <v>17942</v>
      </c>
      <c r="K278" s="27">
        <v>77</v>
      </c>
      <c r="L278" s="27">
        <v>136413</v>
      </c>
    </row>
    <row r="279" spans="1:12" x14ac:dyDescent="0.35">
      <c r="A279" s="115">
        <v>44335</v>
      </c>
      <c r="B279" s="197">
        <v>9</v>
      </c>
      <c r="C279" s="170">
        <f t="shared" ref="C279:C342" si="13">(B279+C278)</f>
        <v>17973</v>
      </c>
      <c r="D279" s="197">
        <v>412</v>
      </c>
      <c r="E279" s="197">
        <v>9</v>
      </c>
      <c r="F279" s="197">
        <v>13726</v>
      </c>
      <c r="G279" s="170">
        <f t="shared" si="12"/>
        <v>7704715</v>
      </c>
    </row>
    <row r="280" spans="1:12" x14ac:dyDescent="0.35">
      <c r="A280" s="115">
        <v>44336</v>
      </c>
      <c r="B280" s="197">
        <v>5</v>
      </c>
      <c r="C280" s="170">
        <f t="shared" si="13"/>
        <v>17978</v>
      </c>
      <c r="D280" s="197">
        <v>384</v>
      </c>
      <c r="E280" s="197">
        <v>6</v>
      </c>
      <c r="F280" s="197">
        <v>19752</v>
      </c>
      <c r="G280" s="170">
        <f t="shared" si="12"/>
        <v>7724467</v>
      </c>
    </row>
    <row r="281" spans="1:12" x14ac:dyDescent="0.35">
      <c r="A281" s="115">
        <v>44337</v>
      </c>
      <c r="B281" s="197">
        <v>3</v>
      </c>
      <c r="C281" s="170">
        <f t="shared" si="13"/>
        <v>17981</v>
      </c>
      <c r="D281" s="197">
        <v>314</v>
      </c>
      <c r="E281" s="197">
        <v>3</v>
      </c>
      <c r="F281" s="197">
        <v>16930</v>
      </c>
      <c r="G281" s="170">
        <f t="shared" si="12"/>
        <v>7741397</v>
      </c>
    </row>
    <row r="282" spans="1:12" x14ac:dyDescent="0.35">
      <c r="A282" s="115">
        <v>44338</v>
      </c>
      <c r="B282" s="197">
        <v>1</v>
      </c>
      <c r="C282" s="170">
        <f t="shared" si="13"/>
        <v>17982</v>
      </c>
      <c r="D282" s="197">
        <v>169</v>
      </c>
      <c r="E282" s="197">
        <v>2</v>
      </c>
      <c r="F282" s="197">
        <v>2425</v>
      </c>
      <c r="G282" s="170">
        <f t="shared" si="12"/>
        <v>7743822</v>
      </c>
    </row>
    <row r="283" spans="1:12" x14ac:dyDescent="0.35">
      <c r="A283" s="115">
        <v>44339</v>
      </c>
      <c r="B283" s="197">
        <v>0</v>
      </c>
      <c r="C283" s="170">
        <f t="shared" si="13"/>
        <v>17982</v>
      </c>
      <c r="D283" s="197">
        <v>145</v>
      </c>
      <c r="E283" s="197">
        <v>0</v>
      </c>
      <c r="F283" s="197">
        <v>3892</v>
      </c>
      <c r="G283" s="170">
        <f t="shared" si="12"/>
        <v>7747714</v>
      </c>
    </row>
    <row r="284" spans="1:12" x14ac:dyDescent="0.35">
      <c r="A284" s="115">
        <v>44340</v>
      </c>
      <c r="B284" s="197">
        <v>3</v>
      </c>
      <c r="C284" s="170">
        <f t="shared" si="13"/>
        <v>17985</v>
      </c>
      <c r="D284" s="197">
        <v>282</v>
      </c>
      <c r="E284" s="197">
        <v>5</v>
      </c>
      <c r="F284" s="197">
        <v>21933</v>
      </c>
      <c r="G284" s="170">
        <f t="shared" si="12"/>
        <v>7769647</v>
      </c>
    </row>
    <row r="285" spans="1:12" x14ac:dyDescent="0.35">
      <c r="A285" s="115">
        <v>44341</v>
      </c>
      <c r="B285" s="197">
        <v>1</v>
      </c>
      <c r="C285" s="170">
        <f t="shared" si="13"/>
        <v>17986</v>
      </c>
      <c r="D285" s="197">
        <v>257</v>
      </c>
      <c r="E285" s="197">
        <v>2</v>
      </c>
      <c r="F285" s="197">
        <v>17791</v>
      </c>
      <c r="G285" s="170">
        <f t="shared" si="12"/>
        <v>7787438</v>
      </c>
      <c r="H285" s="27">
        <v>7768046</v>
      </c>
      <c r="I285" s="27">
        <v>18929</v>
      </c>
      <c r="J285" s="27">
        <v>17996</v>
      </c>
      <c r="K285" s="27">
        <v>54</v>
      </c>
      <c r="L285" s="27">
        <v>99402</v>
      </c>
    </row>
    <row r="286" spans="1:12" x14ac:dyDescent="0.35">
      <c r="A286" s="115">
        <v>44342</v>
      </c>
      <c r="B286" s="197">
        <v>8</v>
      </c>
      <c r="C286" s="170">
        <f t="shared" si="13"/>
        <v>17994</v>
      </c>
      <c r="D286" s="197">
        <v>236</v>
      </c>
      <c r="E286" s="197">
        <v>8</v>
      </c>
      <c r="F286" s="197">
        <v>11868</v>
      </c>
      <c r="G286" s="170">
        <f t="shared" si="12"/>
        <v>7799306</v>
      </c>
    </row>
    <row r="287" spans="1:12" x14ac:dyDescent="0.35">
      <c r="A287" s="115">
        <v>44343</v>
      </c>
      <c r="B287" s="197">
        <v>1</v>
      </c>
      <c r="C287" s="170">
        <f t="shared" si="13"/>
        <v>17995</v>
      </c>
      <c r="D287" s="197">
        <v>216</v>
      </c>
      <c r="E287" s="197">
        <v>1</v>
      </c>
      <c r="F287" s="197">
        <v>16187</v>
      </c>
      <c r="G287" s="170">
        <f t="shared" si="12"/>
        <v>7815493</v>
      </c>
    </row>
    <row r="288" spans="1:12" x14ac:dyDescent="0.35">
      <c r="A288" s="115">
        <v>44344</v>
      </c>
      <c r="B288" s="197">
        <v>1</v>
      </c>
      <c r="C288" s="170">
        <f t="shared" si="13"/>
        <v>17996</v>
      </c>
      <c r="D288" s="197">
        <v>154</v>
      </c>
      <c r="E288" s="197">
        <v>1</v>
      </c>
      <c r="F288" s="197">
        <v>11532</v>
      </c>
      <c r="G288" s="170">
        <f t="shared" si="12"/>
        <v>7827025</v>
      </c>
    </row>
    <row r="289" spans="1:12" x14ac:dyDescent="0.35">
      <c r="A289" s="115">
        <v>44345</v>
      </c>
      <c r="B289" s="197">
        <v>0</v>
      </c>
      <c r="C289" s="170">
        <f t="shared" si="13"/>
        <v>17996</v>
      </c>
      <c r="D289" s="197">
        <v>93</v>
      </c>
      <c r="E289" s="197">
        <v>0</v>
      </c>
      <c r="F289" s="197">
        <v>1582</v>
      </c>
      <c r="G289" s="170">
        <f t="shared" si="12"/>
        <v>7828607</v>
      </c>
    </row>
    <row r="290" spans="1:12" x14ac:dyDescent="0.35">
      <c r="A290" s="115">
        <v>44346</v>
      </c>
      <c r="B290" s="197">
        <v>0</v>
      </c>
      <c r="C290" s="170">
        <f t="shared" si="13"/>
        <v>17996</v>
      </c>
      <c r="D290" s="197">
        <v>82</v>
      </c>
      <c r="E290" s="197">
        <v>0</v>
      </c>
      <c r="F290" s="197">
        <v>1648</v>
      </c>
      <c r="G290" s="170">
        <f t="shared" si="12"/>
        <v>7830255</v>
      </c>
    </row>
    <row r="291" spans="1:12" x14ac:dyDescent="0.35">
      <c r="A291" s="115">
        <v>44347</v>
      </c>
      <c r="B291" s="197">
        <v>1</v>
      </c>
      <c r="C291" s="170">
        <f t="shared" si="13"/>
        <v>17997</v>
      </c>
      <c r="D291" s="197">
        <v>82</v>
      </c>
      <c r="E291" s="197">
        <v>1</v>
      </c>
      <c r="F291" s="197">
        <v>3184</v>
      </c>
      <c r="G291" s="170">
        <f t="shared" si="12"/>
        <v>7833439</v>
      </c>
    </row>
    <row r="292" spans="1:12" x14ac:dyDescent="0.35">
      <c r="A292" s="115">
        <v>44348</v>
      </c>
      <c r="B292" s="197">
        <v>3</v>
      </c>
      <c r="C292" s="170">
        <f t="shared" si="13"/>
        <v>18000</v>
      </c>
      <c r="D292" s="197">
        <v>185</v>
      </c>
      <c r="E292" s="197">
        <v>3</v>
      </c>
      <c r="F292" s="197">
        <v>21616</v>
      </c>
      <c r="G292" s="170">
        <f t="shared" si="12"/>
        <v>7855055</v>
      </c>
      <c r="H292" s="27">
        <v>7830491</v>
      </c>
      <c r="I292" s="27">
        <v>18933</v>
      </c>
      <c r="J292" s="27">
        <v>17999</v>
      </c>
      <c r="K292" s="27">
        <v>3</v>
      </c>
      <c r="L292" s="27">
        <v>62445</v>
      </c>
    </row>
    <row r="293" spans="1:12" x14ac:dyDescent="0.35">
      <c r="A293" s="115">
        <v>44349</v>
      </c>
      <c r="B293" s="197">
        <v>4</v>
      </c>
      <c r="C293" s="170">
        <f t="shared" si="13"/>
        <v>18004</v>
      </c>
      <c r="D293" s="197">
        <v>178</v>
      </c>
      <c r="E293" s="197">
        <v>4</v>
      </c>
      <c r="F293" s="197">
        <v>13801</v>
      </c>
      <c r="G293" s="170">
        <f t="shared" si="12"/>
        <v>7868856</v>
      </c>
    </row>
    <row r="294" spans="1:12" x14ac:dyDescent="0.35">
      <c r="A294" s="115">
        <v>44350</v>
      </c>
      <c r="B294" s="197">
        <v>1</v>
      </c>
      <c r="C294" s="170">
        <f t="shared" si="13"/>
        <v>18005</v>
      </c>
      <c r="D294" s="197">
        <v>196</v>
      </c>
      <c r="E294" s="197">
        <v>1</v>
      </c>
      <c r="F294" s="197">
        <v>11564</v>
      </c>
      <c r="G294" s="170">
        <f t="shared" si="12"/>
        <v>7880420</v>
      </c>
    </row>
    <row r="295" spans="1:12" x14ac:dyDescent="0.35">
      <c r="A295" s="115">
        <v>44351</v>
      </c>
      <c r="B295" s="197">
        <v>0</v>
      </c>
      <c r="C295" s="170">
        <f t="shared" si="13"/>
        <v>18005</v>
      </c>
      <c r="D295" s="197">
        <v>156</v>
      </c>
      <c r="E295" s="197">
        <v>0</v>
      </c>
      <c r="F295" s="197">
        <v>10300</v>
      </c>
      <c r="G295" s="170">
        <f t="shared" si="12"/>
        <v>7890720</v>
      </c>
    </row>
    <row r="296" spans="1:12" x14ac:dyDescent="0.35">
      <c r="A296" s="115">
        <v>44352</v>
      </c>
      <c r="B296" s="197">
        <v>0</v>
      </c>
      <c r="C296" s="170">
        <f t="shared" si="13"/>
        <v>18005</v>
      </c>
      <c r="D296" s="197">
        <v>60</v>
      </c>
      <c r="E296" s="197">
        <v>0</v>
      </c>
      <c r="F296" s="197">
        <v>1686</v>
      </c>
      <c r="G296" s="170">
        <f t="shared" si="12"/>
        <v>7892406</v>
      </c>
    </row>
    <row r="297" spans="1:12" x14ac:dyDescent="0.35">
      <c r="A297" s="115">
        <v>44353</v>
      </c>
      <c r="B297" s="197">
        <v>0</v>
      </c>
      <c r="C297" s="170">
        <f t="shared" si="13"/>
        <v>18005</v>
      </c>
      <c r="D297" s="197">
        <v>60</v>
      </c>
      <c r="E297" s="197">
        <v>0</v>
      </c>
      <c r="F297" s="197">
        <v>1250</v>
      </c>
      <c r="G297" s="170">
        <f t="shared" si="12"/>
        <v>7893656</v>
      </c>
    </row>
    <row r="298" spans="1:12" x14ac:dyDescent="0.35">
      <c r="A298" s="115">
        <v>44354</v>
      </c>
      <c r="B298" s="197">
        <v>1</v>
      </c>
      <c r="C298" s="170">
        <f t="shared" si="13"/>
        <v>18006</v>
      </c>
      <c r="D298" s="197">
        <v>140</v>
      </c>
      <c r="E298" s="197">
        <v>1</v>
      </c>
      <c r="F298" s="197">
        <v>13258</v>
      </c>
      <c r="G298" s="170">
        <f t="shared" si="12"/>
        <v>7906914</v>
      </c>
    </row>
    <row r="299" spans="1:12" x14ac:dyDescent="0.35">
      <c r="A299" s="115">
        <v>44355</v>
      </c>
      <c r="B299" s="197">
        <v>2</v>
      </c>
      <c r="C299" s="170">
        <f t="shared" si="13"/>
        <v>18008</v>
      </c>
      <c r="D299" s="197">
        <v>118</v>
      </c>
      <c r="E299" s="197">
        <v>2</v>
      </c>
      <c r="F299" s="197">
        <v>13712</v>
      </c>
      <c r="G299" s="170">
        <f t="shared" si="12"/>
        <v>7920626</v>
      </c>
      <c r="H299" s="27">
        <v>7901544</v>
      </c>
      <c r="I299" s="27">
        <v>18951</v>
      </c>
      <c r="J299" s="27">
        <v>18016</v>
      </c>
      <c r="K299" s="27">
        <v>17</v>
      </c>
      <c r="L299" s="27">
        <v>71053</v>
      </c>
    </row>
    <row r="300" spans="1:12" x14ac:dyDescent="0.35">
      <c r="A300" s="115">
        <v>44356</v>
      </c>
      <c r="B300" s="197">
        <v>1</v>
      </c>
      <c r="C300" s="170">
        <f t="shared" si="13"/>
        <v>18009</v>
      </c>
      <c r="D300" s="197">
        <v>94</v>
      </c>
      <c r="E300" s="197">
        <v>1</v>
      </c>
      <c r="F300" s="197">
        <v>9961</v>
      </c>
      <c r="G300" s="170">
        <f t="shared" si="12"/>
        <v>7930587</v>
      </c>
    </row>
    <row r="301" spans="1:12" x14ac:dyDescent="0.35">
      <c r="A301" s="115">
        <v>44357</v>
      </c>
      <c r="B301" s="197">
        <v>1</v>
      </c>
      <c r="C301" s="170">
        <f t="shared" si="13"/>
        <v>18010</v>
      </c>
      <c r="D301" s="197">
        <v>120</v>
      </c>
      <c r="E301" s="197">
        <v>2</v>
      </c>
      <c r="F301" s="197">
        <v>9861</v>
      </c>
      <c r="G301" s="170">
        <f t="shared" si="12"/>
        <v>7940448</v>
      </c>
    </row>
    <row r="302" spans="1:12" x14ac:dyDescent="0.35">
      <c r="A302" s="115">
        <v>44358</v>
      </c>
      <c r="B302" s="197">
        <v>1</v>
      </c>
      <c r="C302" s="170">
        <f t="shared" si="13"/>
        <v>18011</v>
      </c>
      <c r="D302" s="197">
        <v>93</v>
      </c>
      <c r="E302" s="197">
        <v>1</v>
      </c>
      <c r="F302" s="197">
        <v>7004</v>
      </c>
      <c r="G302" s="170">
        <f t="shared" si="12"/>
        <v>7947452</v>
      </c>
    </row>
    <row r="303" spans="1:12" x14ac:dyDescent="0.35">
      <c r="A303" s="115">
        <v>44359</v>
      </c>
      <c r="B303" s="197">
        <v>0</v>
      </c>
      <c r="C303" s="170">
        <f t="shared" si="13"/>
        <v>18011</v>
      </c>
      <c r="D303" s="197">
        <v>57</v>
      </c>
      <c r="E303" s="197">
        <v>0</v>
      </c>
      <c r="F303" s="197">
        <v>1337</v>
      </c>
      <c r="G303" s="170">
        <f t="shared" si="12"/>
        <v>7948789</v>
      </c>
    </row>
    <row r="304" spans="1:12" x14ac:dyDescent="0.35">
      <c r="A304" s="115">
        <v>44360</v>
      </c>
      <c r="B304" s="197">
        <v>0</v>
      </c>
      <c r="C304" s="170">
        <f t="shared" si="13"/>
        <v>18011</v>
      </c>
      <c r="D304" s="197">
        <v>41</v>
      </c>
      <c r="E304" s="197">
        <v>0</v>
      </c>
      <c r="F304" s="197">
        <v>872</v>
      </c>
      <c r="G304" s="170">
        <f t="shared" si="12"/>
        <v>7949661</v>
      </c>
    </row>
    <row r="305" spans="1:12" x14ac:dyDescent="0.35">
      <c r="A305" s="115">
        <v>44361</v>
      </c>
      <c r="B305" s="197">
        <v>2</v>
      </c>
      <c r="C305" s="170">
        <f t="shared" si="13"/>
        <v>18013</v>
      </c>
      <c r="D305" s="197">
        <v>98</v>
      </c>
      <c r="E305" s="197">
        <v>3</v>
      </c>
      <c r="F305" s="197">
        <v>13065</v>
      </c>
      <c r="G305" s="170">
        <f t="shared" si="12"/>
        <v>7962726</v>
      </c>
    </row>
    <row r="306" spans="1:12" x14ac:dyDescent="0.35">
      <c r="A306" s="28">
        <v>44362</v>
      </c>
      <c r="B306" s="197">
        <v>2</v>
      </c>
      <c r="C306" s="170">
        <f t="shared" si="13"/>
        <v>18015</v>
      </c>
      <c r="D306" s="197">
        <v>88</v>
      </c>
      <c r="E306" s="197">
        <v>2</v>
      </c>
      <c r="F306" s="197">
        <v>13036</v>
      </c>
      <c r="G306" s="170">
        <f t="shared" si="12"/>
        <v>7975762</v>
      </c>
      <c r="H306" s="27">
        <v>7954739</v>
      </c>
      <c r="I306" s="27">
        <v>18947</v>
      </c>
      <c r="J306" s="27">
        <v>18004</v>
      </c>
      <c r="K306" s="27">
        <v>-12</v>
      </c>
      <c r="L306" s="27">
        <v>53195</v>
      </c>
    </row>
    <row r="307" spans="1:12" x14ac:dyDescent="0.35">
      <c r="A307" s="115">
        <v>44363</v>
      </c>
      <c r="B307" s="197">
        <v>1</v>
      </c>
      <c r="C307" s="170">
        <f t="shared" si="13"/>
        <v>18016</v>
      </c>
      <c r="D307" s="197">
        <v>80</v>
      </c>
      <c r="E307" s="197">
        <v>2</v>
      </c>
      <c r="F307" s="197">
        <v>10353</v>
      </c>
      <c r="G307" s="170">
        <f t="shared" si="12"/>
        <v>7986115</v>
      </c>
    </row>
    <row r="308" spans="1:12" x14ac:dyDescent="0.35">
      <c r="A308" s="115">
        <v>44364</v>
      </c>
      <c r="B308" s="197">
        <v>2</v>
      </c>
      <c r="C308" s="170">
        <f t="shared" si="13"/>
        <v>18018</v>
      </c>
      <c r="D308" s="197">
        <v>77</v>
      </c>
      <c r="E308" s="197">
        <v>3</v>
      </c>
      <c r="F308" s="197">
        <v>10705</v>
      </c>
      <c r="G308" s="170">
        <f t="shared" si="12"/>
        <v>7996820</v>
      </c>
    </row>
    <row r="309" spans="1:12" x14ac:dyDescent="0.35">
      <c r="A309" s="115">
        <v>44365</v>
      </c>
      <c r="B309" s="197">
        <v>0</v>
      </c>
      <c r="C309" s="170">
        <f t="shared" si="13"/>
        <v>18018</v>
      </c>
      <c r="D309" s="197">
        <v>72</v>
      </c>
      <c r="E309" s="197">
        <v>0</v>
      </c>
      <c r="F309" s="197">
        <v>1517</v>
      </c>
      <c r="G309" s="170">
        <f t="shared" si="12"/>
        <v>7998337</v>
      </c>
    </row>
    <row r="310" spans="1:12" x14ac:dyDescent="0.35">
      <c r="A310" s="115">
        <v>44366</v>
      </c>
      <c r="B310" s="197">
        <v>0</v>
      </c>
      <c r="C310" s="170">
        <f t="shared" si="13"/>
        <v>18018</v>
      </c>
      <c r="D310" s="197">
        <v>48</v>
      </c>
      <c r="E310" s="197">
        <v>0</v>
      </c>
      <c r="F310" s="197">
        <v>1278</v>
      </c>
      <c r="G310" s="170">
        <f t="shared" si="12"/>
        <v>7999615</v>
      </c>
    </row>
    <row r="311" spans="1:12" x14ac:dyDescent="0.35">
      <c r="A311" s="115">
        <v>44367</v>
      </c>
      <c r="B311" s="197">
        <v>0</v>
      </c>
      <c r="C311" s="170">
        <f t="shared" si="13"/>
        <v>18018</v>
      </c>
      <c r="D311" s="197">
        <v>31</v>
      </c>
      <c r="E311" s="197">
        <v>0</v>
      </c>
      <c r="F311" s="197">
        <v>421</v>
      </c>
      <c r="G311" s="170">
        <f t="shared" si="12"/>
        <v>8000036</v>
      </c>
    </row>
    <row r="312" spans="1:12" x14ac:dyDescent="0.35">
      <c r="A312" s="115">
        <v>44368</v>
      </c>
      <c r="B312" s="197">
        <v>2</v>
      </c>
      <c r="C312" s="170">
        <f t="shared" si="13"/>
        <v>18020</v>
      </c>
      <c r="D312" s="197">
        <v>69</v>
      </c>
      <c r="E312" s="197">
        <v>2</v>
      </c>
      <c r="F312" s="197">
        <v>13490</v>
      </c>
      <c r="G312" s="170">
        <f t="shared" si="12"/>
        <v>8013526</v>
      </c>
    </row>
    <row r="313" spans="1:12" x14ac:dyDescent="0.35">
      <c r="A313" s="115">
        <v>44369</v>
      </c>
      <c r="B313" s="197">
        <v>0</v>
      </c>
      <c r="C313" s="170">
        <f t="shared" si="13"/>
        <v>18020</v>
      </c>
      <c r="D313" s="197">
        <v>86</v>
      </c>
      <c r="E313" s="197">
        <v>0</v>
      </c>
      <c r="F313" s="197">
        <v>11151</v>
      </c>
      <c r="G313" s="170">
        <f t="shared" si="12"/>
        <v>8024677</v>
      </c>
      <c r="H313" s="170">
        <f t="shared" si="12"/>
        <v>8024677</v>
      </c>
      <c r="I313" s="27">
        <v>18955</v>
      </c>
      <c r="J313" s="27">
        <v>18017</v>
      </c>
      <c r="K313" s="27">
        <v>13</v>
      </c>
      <c r="L313" s="27">
        <v>52076</v>
      </c>
    </row>
    <row r="314" spans="1:12" x14ac:dyDescent="0.35">
      <c r="A314" s="115">
        <v>44370</v>
      </c>
      <c r="B314" s="197">
        <v>1</v>
      </c>
      <c r="C314" s="177">
        <f t="shared" si="13"/>
        <v>18021</v>
      </c>
      <c r="D314" s="197">
        <v>69</v>
      </c>
      <c r="E314" s="197">
        <v>1</v>
      </c>
      <c r="F314" s="197">
        <v>9469</v>
      </c>
      <c r="G314" s="177">
        <f t="shared" si="12"/>
        <v>8034146</v>
      </c>
    </row>
    <row r="315" spans="1:12" x14ac:dyDescent="0.35">
      <c r="A315" s="115">
        <v>44371</v>
      </c>
      <c r="B315" s="197">
        <v>1</v>
      </c>
      <c r="C315" s="177">
        <f t="shared" si="13"/>
        <v>18022</v>
      </c>
      <c r="D315" s="197">
        <v>84</v>
      </c>
      <c r="E315" s="197">
        <v>1</v>
      </c>
      <c r="F315" s="197">
        <v>8342</v>
      </c>
      <c r="G315" s="177">
        <f t="shared" ref="G315:H330" si="14">(G314+F315)</f>
        <v>8042488</v>
      </c>
    </row>
    <row r="316" spans="1:12" x14ac:dyDescent="0.35">
      <c r="A316" s="115">
        <v>44372</v>
      </c>
      <c r="B316" s="197">
        <v>0</v>
      </c>
      <c r="C316" s="177">
        <f t="shared" si="13"/>
        <v>18022</v>
      </c>
      <c r="D316" s="197">
        <v>63</v>
      </c>
      <c r="E316" s="197">
        <v>0</v>
      </c>
      <c r="F316" s="197">
        <v>5235</v>
      </c>
      <c r="G316" s="177">
        <f t="shared" si="14"/>
        <v>8047723</v>
      </c>
    </row>
    <row r="317" spans="1:12" x14ac:dyDescent="0.35">
      <c r="A317" s="115">
        <v>44373</v>
      </c>
      <c r="B317" s="197">
        <v>0</v>
      </c>
      <c r="C317" s="177">
        <f t="shared" si="13"/>
        <v>18022</v>
      </c>
      <c r="D317" s="197">
        <v>60</v>
      </c>
      <c r="E317" s="197">
        <v>0</v>
      </c>
      <c r="F317" s="197">
        <v>905</v>
      </c>
      <c r="G317" s="177">
        <f t="shared" si="14"/>
        <v>8048628</v>
      </c>
    </row>
    <row r="318" spans="1:12" x14ac:dyDescent="0.35">
      <c r="A318" s="115">
        <v>44374</v>
      </c>
      <c r="B318" s="197">
        <v>0</v>
      </c>
      <c r="C318" s="177">
        <f t="shared" si="13"/>
        <v>18022</v>
      </c>
      <c r="D318" s="197">
        <v>60</v>
      </c>
      <c r="E318" s="197">
        <v>0</v>
      </c>
      <c r="F318" s="197">
        <v>340</v>
      </c>
      <c r="G318" s="177">
        <f t="shared" si="14"/>
        <v>8048968</v>
      </c>
    </row>
    <row r="319" spans="1:12" x14ac:dyDescent="0.35">
      <c r="A319" s="115">
        <v>44375</v>
      </c>
      <c r="B319" s="197">
        <v>2</v>
      </c>
      <c r="C319" s="177">
        <f t="shared" si="13"/>
        <v>18024</v>
      </c>
      <c r="D319" s="197">
        <v>96</v>
      </c>
      <c r="E319" s="197">
        <v>2</v>
      </c>
      <c r="F319" s="197">
        <v>12313</v>
      </c>
      <c r="G319" s="177">
        <f t="shared" si="14"/>
        <v>8061281</v>
      </c>
    </row>
    <row r="320" spans="1:12" x14ac:dyDescent="0.35">
      <c r="A320" s="115">
        <v>44376</v>
      </c>
      <c r="B320" s="197">
        <v>2</v>
      </c>
      <c r="C320" s="177">
        <f t="shared" si="13"/>
        <v>18026</v>
      </c>
      <c r="D320" s="197">
        <v>81</v>
      </c>
      <c r="E320" s="197">
        <v>3</v>
      </c>
      <c r="F320" s="197">
        <v>10481</v>
      </c>
      <c r="G320" s="177">
        <f t="shared" si="14"/>
        <v>8071762</v>
      </c>
      <c r="H320" s="27">
        <v>8053001</v>
      </c>
      <c r="I320" s="27">
        <v>18959</v>
      </c>
      <c r="J320" s="27">
        <v>18022</v>
      </c>
      <c r="K320" s="27">
        <v>5</v>
      </c>
      <c r="L320" s="27">
        <v>36792</v>
      </c>
    </row>
    <row r="321" spans="1:12" x14ac:dyDescent="0.35">
      <c r="A321" s="115">
        <v>44377</v>
      </c>
      <c r="B321" s="197">
        <v>1</v>
      </c>
      <c r="C321" s="177">
        <f t="shared" si="13"/>
        <v>18027</v>
      </c>
      <c r="D321" s="197">
        <v>85</v>
      </c>
      <c r="E321" s="197">
        <v>1</v>
      </c>
      <c r="F321" s="197">
        <v>8436</v>
      </c>
      <c r="G321" s="177">
        <f t="shared" si="14"/>
        <v>8080198</v>
      </c>
    </row>
    <row r="322" spans="1:12" x14ac:dyDescent="0.35">
      <c r="A322" s="115">
        <v>44378</v>
      </c>
      <c r="B322" s="197">
        <v>1</v>
      </c>
      <c r="C322" s="177">
        <f t="shared" si="13"/>
        <v>18028</v>
      </c>
      <c r="D322" s="197">
        <v>103</v>
      </c>
      <c r="E322" s="197">
        <v>1</v>
      </c>
      <c r="F322" s="197">
        <v>8540</v>
      </c>
      <c r="G322" s="177">
        <f t="shared" si="14"/>
        <v>8088738</v>
      </c>
    </row>
    <row r="323" spans="1:12" x14ac:dyDescent="0.35">
      <c r="A323" s="115">
        <v>44379</v>
      </c>
      <c r="B323" s="197">
        <v>0</v>
      </c>
      <c r="C323" s="177">
        <f t="shared" si="13"/>
        <v>18028</v>
      </c>
      <c r="D323" s="197">
        <v>86</v>
      </c>
      <c r="E323" s="197">
        <v>0</v>
      </c>
      <c r="F323" s="197">
        <v>4012</v>
      </c>
      <c r="G323" s="177">
        <f t="shared" si="14"/>
        <v>8092750</v>
      </c>
    </row>
    <row r="324" spans="1:12" x14ac:dyDescent="0.35">
      <c r="A324" s="115">
        <v>44380</v>
      </c>
      <c r="B324" s="197">
        <v>0</v>
      </c>
      <c r="C324" s="177">
        <f t="shared" si="13"/>
        <v>18028</v>
      </c>
      <c r="D324" s="197">
        <v>41</v>
      </c>
      <c r="E324" s="197">
        <v>0</v>
      </c>
      <c r="F324" s="197">
        <v>811</v>
      </c>
      <c r="G324" s="177">
        <f t="shared" si="14"/>
        <v>8093561</v>
      </c>
    </row>
    <row r="325" spans="1:12" x14ac:dyDescent="0.35">
      <c r="A325" s="115">
        <v>44381</v>
      </c>
      <c r="B325" s="197">
        <v>0</v>
      </c>
      <c r="C325" s="177">
        <f t="shared" si="13"/>
        <v>18028</v>
      </c>
      <c r="D325" s="197">
        <v>33</v>
      </c>
      <c r="E325" s="197">
        <v>0</v>
      </c>
      <c r="F325" s="197">
        <v>178</v>
      </c>
      <c r="G325" s="177">
        <f t="shared" si="14"/>
        <v>8093739</v>
      </c>
    </row>
    <row r="326" spans="1:12" x14ac:dyDescent="0.35">
      <c r="A326" s="115">
        <v>44382</v>
      </c>
      <c r="B326" s="197">
        <v>0</v>
      </c>
      <c r="C326" s="177">
        <f t="shared" si="13"/>
        <v>18028</v>
      </c>
      <c r="D326" s="197">
        <v>83</v>
      </c>
      <c r="E326" s="197">
        <v>0</v>
      </c>
      <c r="F326" s="197">
        <v>842</v>
      </c>
      <c r="G326" s="177">
        <f t="shared" si="14"/>
        <v>8094581</v>
      </c>
    </row>
    <row r="327" spans="1:12" x14ac:dyDescent="0.35">
      <c r="A327" s="115">
        <v>44383</v>
      </c>
      <c r="B327" s="197">
        <v>6</v>
      </c>
      <c r="C327" s="177">
        <f t="shared" si="13"/>
        <v>18034</v>
      </c>
      <c r="D327" s="197">
        <v>132</v>
      </c>
      <c r="E327" s="197">
        <v>6</v>
      </c>
      <c r="F327" s="197">
        <v>13826</v>
      </c>
      <c r="G327" s="177">
        <f t="shared" si="14"/>
        <v>8108407</v>
      </c>
      <c r="H327" s="177">
        <f t="shared" si="14"/>
        <v>8108407</v>
      </c>
      <c r="I327" s="27">
        <v>18966</v>
      </c>
      <c r="J327" s="27">
        <v>18029</v>
      </c>
      <c r="K327" s="27">
        <v>7</v>
      </c>
      <c r="L327" s="27">
        <v>35549</v>
      </c>
    </row>
    <row r="328" spans="1:12" x14ac:dyDescent="0.35">
      <c r="A328" s="115">
        <v>44384</v>
      </c>
      <c r="B328" s="197">
        <v>2</v>
      </c>
      <c r="C328" s="197">
        <f t="shared" si="13"/>
        <v>18036</v>
      </c>
      <c r="D328" s="197">
        <v>155</v>
      </c>
      <c r="E328" s="197">
        <v>4</v>
      </c>
      <c r="F328" s="197">
        <v>9282</v>
      </c>
      <c r="G328" s="197">
        <f t="shared" si="14"/>
        <v>8117689</v>
      </c>
    </row>
    <row r="329" spans="1:12" x14ac:dyDescent="0.35">
      <c r="A329" s="115">
        <v>44385</v>
      </c>
      <c r="B329" s="197">
        <v>4</v>
      </c>
      <c r="C329" s="197">
        <f t="shared" si="13"/>
        <v>18040</v>
      </c>
      <c r="D329" s="197">
        <v>158</v>
      </c>
      <c r="E329" s="197">
        <v>4</v>
      </c>
      <c r="F329" s="197">
        <v>8516</v>
      </c>
      <c r="G329" s="197">
        <f t="shared" si="14"/>
        <v>8126205</v>
      </c>
    </row>
    <row r="330" spans="1:12" x14ac:dyDescent="0.35">
      <c r="A330" s="115">
        <v>44386</v>
      </c>
      <c r="B330" s="197">
        <v>2</v>
      </c>
      <c r="C330" s="197">
        <f t="shared" si="13"/>
        <v>18042</v>
      </c>
      <c r="D330" s="197">
        <v>144</v>
      </c>
      <c r="E330" s="197">
        <v>2</v>
      </c>
      <c r="F330" s="197">
        <v>4909</v>
      </c>
      <c r="G330" s="197">
        <f t="shared" si="14"/>
        <v>8131114</v>
      </c>
    </row>
    <row r="331" spans="1:12" x14ac:dyDescent="0.35">
      <c r="A331" s="115">
        <v>44387</v>
      </c>
      <c r="B331" s="197">
        <v>2</v>
      </c>
      <c r="C331" s="197">
        <f t="shared" si="13"/>
        <v>18044</v>
      </c>
      <c r="D331" s="197">
        <v>119</v>
      </c>
      <c r="E331" s="197">
        <v>3</v>
      </c>
      <c r="F331" s="197">
        <v>940</v>
      </c>
      <c r="G331" s="197">
        <f t="shared" ref="G331:G369" si="15">(G330+F331)</f>
        <v>8132054</v>
      </c>
    </row>
    <row r="332" spans="1:12" x14ac:dyDescent="0.35">
      <c r="A332" s="115">
        <v>44388</v>
      </c>
      <c r="B332" s="197">
        <v>1</v>
      </c>
      <c r="C332" s="197">
        <f t="shared" si="13"/>
        <v>18045</v>
      </c>
      <c r="D332" s="197">
        <v>132</v>
      </c>
      <c r="E332" s="197">
        <v>1</v>
      </c>
      <c r="F332" s="197">
        <v>435</v>
      </c>
      <c r="G332" s="197">
        <f t="shared" si="15"/>
        <v>8132489</v>
      </c>
    </row>
    <row r="333" spans="1:12" x14ac:dyDescent="0.35">
      <c r="A333" s="115">
        <v>44389</v>
      </c>
      <c r="B333" s="197">
        <v>15</v>
      </c>
      <c r="C333" s="197">
        <f t="shared" si="13"/>
        <v>18060</v>
      </c>
      <c r="D333" s="197">
        <v>263</v>
      </c>
      <c r="E333" s="197">
        <v>16</v>
      </c>
      <c r="F333" s="197">
        <v>10000</v>
      </c>
      <c r="G333" s="197">
        <f t="shared" si="15"/>
        <v>8142489</v>
      </c>
    </row>
    <row r="334" spans="1:12" x14ac:dyDescent="0.35">
      <c r="A334" s="115">
        <v>44390</v>
      </c>
      <c r="B334" s="197">
        <v>9</v>
      </c>
      <c r="C334" s="197">
        <f t="shared" si="13"/>
        <v>18069</v>
      </c>
      <c r="D334" s="197">
        <v>268</v>
      </c>
      <c r="E334" s="197">
        <v>10</v>
      </c>
      <c r="F334" s="197">
        <v>10821</v>
      </c>
      <c r="G334" s="197">
        <f t="shared" si="15"/>
        <v>8153310</v>
      </c>
      <c r="H334" s="27">
        <v>8132443</v>
      </c>
      <c r="I334" s="27">
        <v>18998</v>
      </c>
      <c r="J334" s="27">
        <v>18057</v>
      </c>
      <c r="K334" s="27">
        <v>28</v>
      </c>
      <c r="L334" s="27">
        <v>35404</v>
      </c>
    </row>
    <row r="335" spans="1:12" x14ac:dyDescent="0.35">
      <c r="A335" s="115">
        <v>44391</v>
      </c>
      <c r="B335" s="197">
        <v>6</v>
      </c>
      <c r="C335" s="197">
        <f t="shared" si="13"/>
        <v>18075</v>
      </c>
      <c r="D335" s="197">
        <v>310</v>
      </c>
      <c r="E335" s="197">
        <v>6</v>
      </c>
      <c r="F335" s="197">
        <v>8665</v>
      </c>
      <c r="G335" s="197">
        <f t="shared" si="15"/>
        <v>8161975</v>
      </c>
    </row>
    <row r="336" spans="1:12" x14ac:dyDescent="0.35">
      <c r="A336" s="115">
        <v>44392</v>
      </c>
      <c r="B336" s="197">
        <v>7</v>
      </c>
      <c r="C336" s="197">
        <f t="shared" si="13"/>
        <v>18082</v>
      </c>
      <c r="D336" s="197">
        <v>324</v>
      </c>
      <c r="E336" s="197">
        <v>7</v>
      </c>
      <c r="F336" s="197">
        <v>8320</v>
      </c>
      <c r="G336" s="197">
        <f t="shared" si="15"/>
        <v>8170295</v>
      </c>
    </row>
    <row r="337" spans="1:12" x14ac:dyDescent="0.35">
      <c r="A337" s="115">
        <v>44393</v>
      </c>
      <c r="B337" s="197">
        <v>7</v>
      </c>
      <c r="C337" s="197">
        <f t="shared" si="13"/>
        <v>18089</v>
      </c>
      <c r="D337" s="197">
        <v>319</v>
      </c>
      <c r="E337" s="197">
        <v>7</v>
      </c>
      <c r="F337" s="197">
        <v>5731</v>
      </c>
      <c r="G337" s="197">
        <f t="shared" si="15"/>
        <v>8176026</v>
      </c>
    </row>
    <row r="338" spans="1:12" x14ac:dyDescent="0.35">
      <c r="A338" s="115">
        <v>44394</v>
      </c>
      <c r="B338" s="197">
        <v>3</v>
      </c>
      <c r="C338" s="197">
        <f t="shared" si="13"/>
        <v>18092</v>
      </c>
      <c r="D338" s="197">
        <v>231</v>
      </c>
      <c r="E338" s="197">
        <v>4</v>
      </c>
      <c r="F338" s="197">
        <v>804</v>
      </c>
      <c r="G338" s="197">
        <f t="shared" si="15"/>
        <v>8176830</v>
      </c>
    </row>
    <row r="339" spans="1:12" x14ac:dyDescent="0.35">
      <c r="A339" s="115">
        <v>44395</v>
      </c>
      <c r="B339" s="197">
        <v>0</v>
      </c>
      <c r="C339" s="197">
        <f t="shared" si="13"/>
        <v>18092</v>
      </c>
      <c r="D339" s="197">
        <v>242</v>
      </c>
      <c r="E339" s="197">
        <v>0</v>
      </c>
      <c r="F339" s="197">
        <v>372</v>
      </c>
      <c r="G339" s="197">
        <f t="shared" si="15"/>
        <v>8177202</v>
      </c>
    </row>
    <row r="340" spans="1:12" x14ac:dyDescent="0.35">
      <c r="A340" s="115">
        <v>44396</v>
      </c>
      <c r="B340" s="197">
        <v>10</v>
      </c>
      <c r="C340" s="197">
        <f t="shared" si="13"/>
        <v>18102</v>
      </c>
      <c r="D340" s="197">
        <v>516</v>
      </c>
      <c r="E340" s="197">
        <v>11</v>
      </c>
      <c r="F340" s="197">
        <v>10683</v>
      </c>
      <c r="G340" s="197">
        <f t="shared" si="15"/>
        <v>8187885</v>
      </c>
    </row>
    <row r="341" spans="1:12" x14ac:dyDescent="0.35">
      <c r="A341" s="115">
        <v>44397</v>
      </c>
      <c r="B341" s="197">
        <v>12</v>
      </c>
      <c r="C341" s="197">
        <f t="shared" si="13"/>
        <v>18114</v>
      </c>
      <c r="D341" s="197">
        <v>517</v>
      </c>
      <c r="E341" s="197">
        <v>12</v>
      </c>
      <c r="F341" s="197">
        <v>10391</v>
      </c>
      <c r="G341" s="197">
        <f t="shared" si="15"/>
        <v>8198276</v>
      </c>
      <c r="H341" s="27">
        <v>8176421</v>
      </c>
      <c r="I341" s="27">
        <v>19047</v>
      </c>
      <c r="J341" s="27">
        <v>18103</v>
      </c>
      <c r="K341" s="27">
        <v>46</v>
      </c>
      <c r="L341" s="27">
        <v>43978</v>
      </c>
    </row>
    <row r="342" spans="1:12" x14ac:dyDescent="0.35">
      <c r="A342" s="115">
        <v>44398</v>
      </c>
      <c r="B342" s="197">
        <v>16</v>
      </c>
      <c r="C342" s="197">
        <f t="shared" si="13"/>
        <v>18130</v>
      </c>
      <c r="D342" s="197">
        <v>592</v>
      </c>
      <c r="E342" s="197">
        <v>19</v>
      </c>
      <c r="F342" s="197">
        <v>8514</v>
      </c>
      <c r="G342" s="197">
        <f t="shared" si="15"/>
        <v>8206790</v>
      </c>
    </row>
    <row r="343" spans="1:12" x14ac:dyDescent="0.35">
      <c r="A343" s="115">
        <v>44399</v>
      </c>
      <c r="B343" s="197">
        <v>13</v>
      </c>
      <c r="C343" s="197">
        <f t="shared" ref="C343:C369" si="16">(B343+C342)</f>
        <v>18143</v>
      </c>
      <c r="D343" s="197">
        <v>589</v>
      </c>
      <c r="E343" s="197">
        <v>14</v>
      </c>
      <c r="F343" s="197">
        <v>8323</v>
      </c>
      <c r="G343" s="197">
        <f t="shared" si="15"/>
        <v>8215113</v>
      </c>
    </row>
    <row r="344" spans="1:12" x14ac:dyDescent="0.35">
      <c r="A344" s="115">
        <v>44400</v>
      </c>
      <c r="B344" s="197">
        <v>5</v>
      </c>
      <c r="C344" s="197">
        <f t="shared" si="16"/>
        <v>18148</v>
      </c>
      <c r="D344" s="197">
        <v>509</v>
      </c>
      <c r="E344" s="197">
        <v>6</v>
      </c>
      <c r="F344" s="197">
        <v>6250</v>
      </c>
      <c r="G344" s="197">
        <f t="shared" si="15"/>
        <v>8221363</v>
      </c>
    </row>
    <row r="345" spans="1:12" x14ac:dyDescent="0.35">
      <c r="A345" s="115">
        <v>44401</v>
      </c>
      <c r="B345" s="197">
        <v>4</v>
      </c>
      <c r="C345" s="197">
        <f t="shared" si="16"/>
        <v>18152</v>
      </c>
      <c r="D345" s="197">
        <v>384</v>
      </c>
      <c r="E345" s="197">
        <v>4</v>
      </c>
      <c r="F345" s="197">
        <v>925</v>
      </c>
      <c r="G345" s="197">
        <f t="shared" si="15"/>
        <v>8222288</v>
      </c>
    </row>
    <row r="346" spans="1:12" x14ac:dyDescent="0.35">
      <c r="A346" s="115">
        <v>44402</v>
      </c>
      <c r="B346" s="197">
        <v>2</v>
      </c>
      <c r="C346" s="197">
        <f t="shared" si="16"/>
        <v>18154</v>
      </c>
      <c r="D346" s="197">
        <v>405</v>
      </c>
      <c r="E346" s="197">
        <v>2</v>
      </c>
      <c r="F346" s="197">
        <v>789</v>
      </c>
      <c r="G346" s="197">
        <f t="shared" si="15"/>
        <v>8223077</v>
      </c>
    </row>
    <row r="347" spans="1:12" x14ac:dyDescent="0.35">
      <c r="A347" s="115">
        <v>44403</v>
      </c>
      <c r="B347" s="197">
        <v>17</v>
      </c>
      <c r="C347" s="197">
        <f t="shared" si="16"/>
        <v>18171</v>
      </c>
      <c r="D347" s="197">
        <v>716</v>
      </c>
      <c r="E347" s="197">
        <v>17</v>
      </c>
      <c r="F347" s="197">
        <v>11178</v>
      </c>
      <c r="G347" s="197">
        <f t="shared" si="15"/>
        <v>8234255</v>
      </c>
    </row>
    <row r="348" spans="1:12" x14ac:dyDescent="0.35">
      <c r="A348" s="115">
        <v>44404</v>
      </c>
      <c r="B348" s="197">
        <v>20</v>
      </c>
      <c r="C348" s="197">
        <f t="shared" si="16"/>
        <v>18191</v>
      </c>
      <c r="D348" s="197">
        <v>764</v>
      </c>
      <c r="E348" s="197">
        <v>22</v>
      </c>
      <c r="F348" s="197">
        <v>10439</v>
      </c>
      <c r="G348" s="197">
        <f t="shared" si="15"/>
        <v>8244694</v>
      </c>
      <c r="H348" s="27">
        <v>8236087</v>
      </c>
      <c r="I348" s="27">
        <v>19117</v>
      </c>
      <c r="J348" s="27">
        <v>18170</v>
      </c>
      <c r="K348" s="27">
        <v>67</v>
      </c>
      <c r="L348" s="27">
        <v>59666</v>
      </c>
    </row>
    <row r="349" spans="1:12" x14ac:dyDescent="0.35">
      <c r="A349" s="115">
        <v>44405</v>
      </c>
      <c r="B349" s="197">
        <v>20</v>
      </c>
      <c r="C349" s="197">
        <f t="shared" si="16"/>
        <v>18211</v>
      </c>
      <c r="D349" s="197">
        <v>826</v>
      </c>
      <c r="E349" s="197">
        <v>21</v>
      </c>
      <c r="F349" s="197">
        <v>8859</v>
      </c>
      <c r="G349" s="197">
        <f t="shared" si="15"/>
        <v>8253553</v>
      </c>
    </row>
    <row r="350" spans="1:12" x14ac:dyDescent="0.35">
      <c r="A350" s="115">
        <v>44406</v>
      </c>
      <c r="B350" s="197">
        <v>20</v>
      </c>
      <c r="C350" s="197">
        <f t="shared" si="16"/>
        <v>18231</v>
      </c>
      <c r="D350" s="197">
        <v>900</v>
      </c>
      <c r="E350" s="197">
        <v>21</v>
      </c>
      <c r="F350" s="197">
        <v>8059</v>
      </c>
      <c r="G350" s="197">
        <f t="shared" si="15"/>
        <v>8261612</v>
      </c>
    </row>
    <row r="351" spans="1:12" x14ac:dyDescent="0.35">
      <c r="A351" s="115">
        <v>44407</v>
      </c>
      <c r="B351" s="197">
        <v>15</v>
      </c>
      <c r="C351" s="197">
        <f t="shared" si="16"/>
        <v>18246</v>
      </c>
      <c r="D351" s="197">
        <v>783</v>
      </c>
      <c r="E351" s="197">
        <v>16</v>
      </c>
      <c r="F351" s="197">
        <v>6519</v>
      </c>
      <c r="G351" s="197">
        <f t="shared" si="15"/>
        <v>8268131</v>
      </c>
    </row>
    <row r="352" spans="1:12" x14ac:dyDescent="0.35">
      <c r="A352" s="115">
        <v>44408</v>
      </c>
      <c r="B352" s="197">
        <v>3</v>
      </c>
      <c r="C352" s="197">
        <f t="shared" si="16"/>
        <v>18249</v>
      </c>
      <c r="D352" s="197">
        <v>623</v>
      </c>
      <c r="E352" s="197">
        <v>4</v>
      </c>
      <c r="F352" s="197">
        <v>925</v>
      </c>
      <c r="G352" s="197">
        <f t="shared" si="15"/>
        <v>8269056</v>
      </c>
    </row>
    <row r="353" spans="1:12" x14ac:dyDescent="0.35">
      <c r="A353" s="115">
        <v>44409</v>
      </c>
      <c r="B353" s="197">
        <v>5</v>
      </c>
      <c r="C353" s="197">
        <f t="shared" si="16"/>
        <v>18254</v>
      </c>
      <c r="D353" s="197">
        <v>569</v>
      </c>
      <c r="E353" s="197">
        <v>5</v>
      </c>
      <c r="F353" s="197">
        <v>810</v>
      </c>
      <c r="G353" s="197">
        <f t="shared" si="15"/>
        <v>8269866</v>
      </c>
    </row>
    <row r="354" spans="1:12" x14ac:dyDescent="0.35">
      <c r="A354" s="115">
        <v>44410</v>
      </c>
      <c r="B354" s="197">
        <v>23</v>
      </c>
      <c r="C354" s="197">
        <f t="shared" si="16"/>
        <v>18277</v>
      </c>
      <c r="D354" s="197">
        <v>1226</v>
      </c>
      <c r="E354" s="197">
        <v>24</v>
      </c>
      <c r="F354" s="197">
        <v>12345</v>
      </c>
      <c r="G354" s="197">
        <f t="shared" si="15"/>
        <v>8282211</v>
      </c>
    </row>
    <row r="355" spans="1:12" x14ac:dyDescent="0.35">
      <c r="A355" s="115">
        <v>44411</v>
      </c>
      <c r="B355" s="27">
        <v>21</v>
      </c>
      <c r="C355" s="197">
        <f t="shared" si="16"/>
        <v>18298</v>
      </c>
      <c r="D355" s="197">
        <v>1135</v>
      </c>
      <c r="E355" s="197">
        <v>22</v>
      </c>
      <c r="F355" s="197">
        <v>11101</v>
      </c>
      <c r="G355" s="197">
        <f t="shared" si="15"/>
        <v>8293312</v>
      </c>
      <c r="H355" s="27">
        <v>8284345</v>
      </c>
      <c r="I355" s="27">
        <v>19232</v>
      </c>
      <c r="J355" s="27">
        <v>18277</v>
      </c>
      <c r="K355" s="27">
        <v>107</v>
      </c>
      <c r="L355" s="27">
        <v>48258</v>
      </c>
    </row>
    <row r="356" spans="1:12" x14ac:dyDescent="0.35">
      <c r="A356" s="115">
        <v>44412</v>
      </c>
      <c r="B356" s="27">
        <v>20</v>
      </c>
      <c r="C356" s="197">
        <f t="shared" si="16"/>
        <v>18318</v>
      </c>
      <c r="D356" s="197">
        <v>1142</v>
      </c>
      <c r="E356" s="197">
        <v>21</v>
      </c>
      <c r="F356" s="197">
        <v>8966</v>
      </c>
      <c r="G356" s="197">
        <f t="shared" si="15"/>
        <v>8302278</v>
      </c>
    </row>
    <row r="357" spans="1:12" x14ac:dyDescent="0.35">
      <c r="A357" s="115">
        <v>44413</v>
      </c>
      <c r="B357" s="197">
        <v>15</v>
      </c>
      <c r="C357" s="197">
        <f t="shared" si="16"/>
        <v>18333</v>
      </c>
      <c r="D357" s="197">
        <v>1081</v>
      </c>
      <c r="E357" s="197">
        <v>17</v>
      </c>
      <c r="F357" s="197">
        <v>8391</v>
      </c>
      <c r="G357" s="197">
        <f t="shared" si="15"/>
        <v>8310669</v>
      </c>
    </row>
    <row r="358" spans="1:12" x14ac:dyDescent="0.35">
      <c r="A358" s="115">
        <v>44414</v>
      </c>
      <c r="B358" s="27">
        <v>12</v>
      </c>
      <c r="C358" s="197">
        <f t="shared" si="16"/>
        <v>18345</v>
      </c>
      <c r="D358" s="197">
        <v>1128</v>
      </c>
      <c r="E358" s="197">
        <v>12</v>
      </c>
      <c r="F358" s="197">
        <v>6976</v>
      </c>
      <c r="G358" s="197">
        <f t="shared" si="15"/>
        <v>8317645</v>
      </c>
    </row>
    <row r="359" spans="1:12" x14ac:dyDescent="0.35">
      <c r="A359" s="115">
        <v>44415</v>
      </c>
      <c r="B359" s="27">
        <v>4</v>
      </c>
      <c r="C359" s="197">
        <f t="shared" si="16"/>
        <v>18349</v>
      </c>
      <c r="D359" s="197">
        <v>674</v>
      </c>
      <c r="E359" s="197">
        <v>5</v>
      </c>
      <c r="F359" s="197">
        <v>1000</v>
      </c>
      <c r="G359" s="197">
        <f t="shared" si="15"/>
        <v>8318645</v>
      </c>
    </row>
    <row r="360" spans="1:12" x14ac:dyDescent="0.35">
      <c r="A360" s="115">
        <v>44416</v>
      </c>
      <c r="B360" s="27">
        <v>2</v>
      </c>
      <c r="C360" s="197">
        <f t="shared" si="16"/>
        <v>18351</v>
      </c>
      <c r="D360" s="197">
        <v>650</v>
      </c>
      <c r="E360" s="197">
        <v>2</v>
      </c>
      <c r="F360" s="197">
        <v>843</v>
      </c>
      <c r="G360" s="197">
        <f t="shared" si="15"/>
        <v>8319488</v>
      </c>
    </row>
    <row r="361" spans="1:12" x14ac:dyDescent="0.35">
      <c r="A361" s="115">
        <v>44417</v>
      </c>
      <c r="B361" s="27">
        <v>19</v>
      </c>
      <c r="C361" s="197">
        <f t="shared" si="16"/>
        <v>18370</v>
      </c>
      <c r="D361" s="197">
        <v>1414</v>
      </c>
      <c r="E361" s="197">
        <v>21</v>
      </c>
      <c r="F361" s="197">
        <v>12792</v>
      </c>
      <c r="G361" s="197">
        <f t="shared" si="15"/>
        <v>8332280</v>
      </c>
    </row>
    <row r="362" spans="1:12" x14ac:dyDescent="0.35">
      <c r="A362" s="115">
        <v>44418</v>
      </c>
      <c r="B362" s="27">
        <v>29</v>
      </c>
      <c r="C362" s="197">
        <f t="shared" si="16"/>
        <v>18399</v>
      </c>
      <c r="D362" s="197">
        <v>1333</v>
      </c>
      <c r="E362" s="197">
        <v>30</v>
      </c>
      <c r="F362" s="197">
        <v>10798</v>
      </c>
      <c r="G362" s="197">
        <f t="shared" si="15"/>
        <v>8343078</v>
      </c>
      <c r="H362" s="27">
        <v>8334417</v>
      </c>
      <c r="I362" s="27">
        <v>19339</v>
      </c>
      <c r="J362" s="27">
        <v>18371</v>
      </c>
      <c r="K362" s="27">
        <v>94</v>
      </c>
      <c r="L362" s="27">
        <v>50072</v>
      </c>
    </row>
    <row r="363" spans="1:12" x14ac:dyDescent="0.35">
      <c r="A363" s="115">
        <v>44419</v>
      </c>
      <c r="B363" s="27">
        <v>18</v>
      </c>
      <c r="C363" s="197">
        <f t="shared" si="16"/>
        <v>18417</v>
      </c>
      <c r="D363" s="197">
        <v>1321</v>
      </c>
      <c r="E363" s="27">
        <v>18</v>
      </c>
      <c r="F363" s="27">
        <v>9015</v>
      </c>
      <c r="G363" s="197">
        <f t="shared" si="15"/>
        <v>8352093</v>
      </c>
    </row>
    <row r="364" spans="1:12" x14ac:dyDescent="0.35">
      <c r="A364" s="115">
        <v>44420</v>
      </c>
      <c r="B364" s="27">
        <v>27</v>
      </c>
      <c r="C364" s="197">
        <f t="shared" si="16"/>
        <v>18444</v>
      </c>
      <c r="D364" s="27">
        <v>1363</v>
      </c>
      <c r="E364" s="27">
        <v>31</v>
      </c>
      <c r="F364" s="27">
        <v>8217</v>
      </c>
      <c r="G364" s="197">
        <f t="shared" si="15"/>
        <v>8360310</v>
      </c>
    </row>
    <row r="365" spans="1:12" x14ac:dyDescent="0.35">
      <c r="A365" s="115">
        <v>44421</v>
      </c>
      <c r="B365" s="27">
        <v>10</v>
      </c>
      <c r="C365" s="197">
        <f t="shared" si="16"/>
        <v>18454</v>
      </c>
      <c r="D365" s="27">
        <v>1177</v>
      </c>
      <c r="E365" s="27">
        <v>11</v>
      </c>
      <c r="F365" s="27">
        <v>6490</v>
      </c>
      <c r="G365" s="197">
        <f t="shared" si="15"/>
        <v>8366800</v>
      </c>
    </row>
    <row r="366" spans="1:12" x14ac:dyDescent="0.35">
      <c r="A366" s="115">
        <v>44422</v>
      </c>
      <c r="B366" s="27">
        <v>8</v>
      </c>
      <c r="C366" s="197">
        <f t="shared" si="16"/>
        <v>18462</v>
      </c>
      <c r="D366" s="27">
        <v>728</v>
      </c>
      <c r="E366" s="27">
        <v>8</v>
      </c>
      <c r="F366" s="27">
        <v>1050</v>
      </c>
      <c r="G366" s="197">
        <f t="shared" si="15"/>
        <v>8367850</v>
      </c>
    </row>
    <row r="367" spans="1:12" x14ac:dyDescent="0.35">
      <c r="A367" s="115">
        <v>44423</v>
      </c>
      <c r="B367" s="27">
        <v>5</v>
      </c>
      <c r="C367" s="197">
        <f t="shared" si="16"/>
        <v>18467</v>
      </c>
      <c r="D367" s="27">
        <v>629</v>
      </c>
      <c r="E367" s="27">
        <v>5</v>
      </c>
      <c r="F367" s="27">
        <v>1722</v>
      </c>
      <c r="G367" s="197">
        <f t="shared" si="15"/>
        <v>8369572</v>
      </c>
    </row>
    <row r="368" spans="1:12" x14ac:dyDescent="0.35">
      <c r="A368" s="115">
        <v>44424</v>
      </c>
      <c r="B368" s="27">
        <v>20</v>
      </c>
      <c r="C368" s="197">
        <f t="shared" si="16"/>
        <v>18487</v>
      </c>
      <c r="D368" s="27">
        <v>975</v>
      </c>
      <c r="E368" s="27">
        <v>21</v>
      </c>
      <c r="F368" s="27">
        <v>15518</v>
      </c>
      <c r="G368" s="197">
        <f t="shared" si="15"/>
        <v>8385090</v>
      </c>
    </row>
    <row r="369" spans="1:12" x14ac:dyDescent="0.35">
      <c r="A369" s="115">
        <v>44425</v>
      </c>
      <c r="B369" s="27">
        <v>3</v>
      </c>
      <c r="C369" s="197">
        <f t="shared" si="16"/>
        <v>18490</v>
      </c>
      <c r="D369" s="27">
        <v>142</v>
      </c>
      <c r="E369" s="27">
        <v>3</v>
      </c>
      <c r="F369" s="27">
        <v>3265</v>
      </c>
      <c r="G369" s="197">
        <f t="shared" si="15"/>
        <v>8388355</v>
      </c>
      <c r="H369" s="27">
        <v>8388355</v>
      </c>
      <c r="I369" s="27">
        <v>19465</v>
      </c>
      <c r="J369" s="27">
        <v>18490</v>
      </c>
      <c r="K369" s="27">
        <v>119</v>
      </c>
      <c r="L369" s="27">
        <v>53938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989"/>
  <sheetViews>
    <sheetView zoomScale="96" zoomScaleNormal="96" workbookViewId="0">
      <pane ySplit="1" topLeftCell="A2977" activePane="bottomLeft" state="frozen"/>
      <selection activeCell="F21" sqref="F21:G34"/>
      <selection pane="bottomLeft" activeCell="A2" sqref="A2:H2989"/>
    </sheetView>
  </sheetViews>
  <sheetFormatPr defaultColWidth="9.453125" defaultRowHeight="14.5" x14ac:dyDescent="0.35"/>
  <cols>
    <col min="1" max="1" width="30.54296875" style="27" bestFit="1" customWidth="1"/>
    <col min="2" max="2" width="10.54296875" style="28" bestFit="1" customWidth="1"/>
    <col min="3" max="3" width="9.453125" style="27" customWidth="1"/>
    <col min="4" max="4" width="16" style="27" bestFit="1" customWidth="1"/>
    <col min="5" max="5" width="16.54296875" style="27" customWidth="1"/>
    <col min="6" max="6" width="9.453125" style="27" bestFit="1" customWidth="1"/>
    <col min="7" max="7" width="16" style="27" bestFit="1" customWidth="1"/>
    <col min="8" max="8" width="12" style="27" bestFit="1" customWidth="1"/>
    <col min="11" max="16384" width="9.453125" style="27"/>
  </cols>
  <sheetData>
    <row r="1" spans="1:10" s="35" customFormat="1" ht="43.5" x14ac:dyDescent="0.35">
      <c r="A1" s="35" t="s">
        <v>293</v>
      </c>
      <c r="B1" s="71" t="s">
        <v>38</v>
      </c>
      <c r="C1" s="35" t="s">
        <v>291</v>
      </c>
      <c r="D1" s="35" t="s">
        <v>289</v>
      </c>
      <c r="E1" s="35" t="s">
        <v>287</v>
      </c>
      <c r="F1" s="35" t="s">
        <v>285</v>
      </c>
      <c r="G1" s="35" t="s">
        <v>283</v>
      </c>
      <c r="H1" s="35" t="s">
        <v>281</v>
      </c>
      <c r="I1"/>
      <c r="J1"/>
    </row>
    <row r="2" spans="1:10" s="197" customFormat="1" x14ac:dyDescent="0.35">
      <c r="A2" s="216" t="s">
        <v>1087</v>
      </c>
      <c r="B2" s="115">
        <v>43934</v>
      </c>
      <c r="C2" s="33">
        <v>575</v>
      </c>
      <c r="D2" s="33">
        <v>2134</v>
      </c>
      <c r="E2" s="34"/>
      <c r="F2" s="33">
        <v>401</v>
      </c>
      <c r="G2" s="33">
        <v>771</v>
      </c>
      <c r="H2" s="32"/>
    </row>
    <row r="3" spans="1:10" s="197" customFormat="1" x14ac:dyDescent="0.35">
      <c r="A3" s="216" t="s">
        <v>1088</v>
      </c>
      <c r="B3" s="115">
        <v>43934</v>
      </c>
      <c r="C3" s="33">
        <v>227</v>
      </c>
      <c r="D3" s="33">
        <v>1185</v>
      </c>
      <c r="E3" s="34"/>
      <c r="F3" s="33">
        <v>119</v>
      </c>
      <c r="G3" s="33">
        <v>313</v>
      </c>
      <c r="H3" s="32"/>
    </row>
    <row r="4" spans="1:10" s="197" customFormat="1" ht="15" customHeight="1" x14ac:dyDescent="0.35">
      <c r="A4" s="216" t="s">
        <v>1089</v>
      </c>
      <c r="B4" s="115">
        <v>43934</v>
      </c>
      <c r="C4" s="33">
        <v>146</v>
      </c>
      <c r="D4" s="33">
        <v>1081</v>
      </c>
      <c r="E4" s="34"/>
      <c r="F4" s="33">
        <v>72</v>
      </c>
      <c r="G4" s="33">
        <v>201</v>
      </c>
      <c r="H4" s="32"/>
    </row>
    <row r="5" spans="1:10" s="197" customFormat="1" x14ac:dyDescent="0.35">
      <c r="A5" s="216" t="s">
        <v>1090</v>
      </c>
      <c r="B5" s="115">
        <v>43934</v>
      </c>
      <c r="C5" s="33">
        <v>149</v>
      </c>
      <c r="D5" s="33">
        <v>761</v>
      </c>
      <c r="E5" s="34"/>
      <c r="F5" s="33">
        <v>48</v>
      </c>
      <c r="G5" s="33">
        <v>351</v>
      </c>
      <c r="H5" s="32"/>
    </row>
    <row r="6" spans="1:10" s="197" customFormat="1" x14ac:dyDescent="0.35">
      <c r="A6" s="216" t="s">
        <v>1091</v>
      </c>
      <c r="B6" s="115">
        <v>43934</v>
      </c>
      <c r="C6" s="33">
        <v>101</v>
      </c>
      <c r="D6" s="33">
        <v>734</v>
      </c>
      <c r="E6" s="34"/>
      <c r="F6" s="33">
        <v>150</v>
      </c>
      <c r="G6" s="33">
        <v>410</v>
      </c>
      <c r="H6" s="32"/>
    </row>
    <row r="7" spans="1:10" s="197" customFormat="1" x14ac:dyDescent="0.35">
      <c r="A7" s="216" t="s">
        <v>1092</v>
      </c>
      <c r="B7" s="115">
        <v>43934</v>
      </c>
      <c r="C7" s="33">
        <v>163</v>
      </c>
      <c r="D7" s="33">
        <v>555</v>
      </c>
      <c r="E7" s="34"/>
      <c r="F7" s="33">
        <v>83</v>
      </c>
      <c r="G7" s="33">
        <v>313</v>
      </c>
      <c r="H7" s="32"/>
    </row>
    <row r="8" spans="1:10" s="197" customFormat="1" x14ac:dyDescent="0.35">
      <c r="A8" s="216" t="s">
        <v>1087</v>
      </c>
      <c r="B8" s="115">
        <v>43935</v>
      </c>
      <c r="C8" s="33">
        <v>564</v>
      </c>
      <c r="D8" s="33">
        <v>2186</v>
      </c>
      <c r="E8" s="34"/>
      <c r="F8" s="33">
        <v>424</v>
      </c>
      <c r="G8" s="33">
        <v>724</v>
      </c>
      <c r="H8" s="32"/>
    </row>
    <row r="9" spans="1:10" s="197" customFormat="1" x14ac:dyDescent="0.35">
      <c r="A9" s="216" t="s">
        <v>1088</v>
      </c>
      <c r="B9" s="115">
        <v>43935</v>
      </c>
      <c r="C9" s="33">
        <v>249</v>
      </c>
      <c r="D9" s="33">
        <v>1278</v>
      </c>
      <c r="E9" s="34"/>
      <c r="F9" s="33">
        <v>168</v>
      </c>
      <c r="G9" s="33">
        <v>308</v>
      </c>
      <c r="H9" s="32"/>
    </row>
    <row r="10" spans="1:10" s="197" customFormat="1" x14ac:dyDescent="0.35">
      <c r="A10" s="216" t="s">
        <v>1089</v>
      </c>
      <c r="B10" s="115">
        <v>43935</v>
      </c>
      <c r="C10" s="33">
        <v>158</v>
      </c>
      <c r="D10" s="33">
        <v>1120</v>
      </c>
      <c r="E10" s="34"/>
      <c r="F10" s="33">
        <v>80</v>
      </c>
      <c r="G10" s="33">
        <v>365</v>
      </c>
      <c r="H10" s="32"/>
    </row>
    <row r="11" spans="1:10" s="197" customFormat="1" x14ac:dyDescent="0.35">
      <c r="A11" s="216" t="s">
        <v>1090</v>
      </c>
      <c r="B11" s="115">
        <v>43935</v>
      </c>
      <c r="C11" s="33">
        <v>138</v>
      </c>
      <c r="D11" s="33">
        <v>741</v>
      </c>
      <c r="E11" s="34"/>
      <c r="F11" s="33">
        <v>50</v>
      </c>
      <c r="G11" s="33">
        <v>350</v>
      </c>
      <c r="H11" s="32"/>
    </row>
    <row r="12" spans="1:10" s="197" customFormat="1" x14ac:dyDescent="0.35">
      <c r="A12" s="216" t="s">
        <v>1091</v>
      </c>
      <c r="B12" s="115">
        <v>43935</v>
      </c>
      <c r="C12" s="33">
        <v>100</v>
      </c>
      <c r="D12" s="33">
        <v>749</v>
      </c>
      <c r="E12" s="34"/>
      <c r="F12" s="33">
        <v>149</v>
      </c>
      <c r="G12" s="33">
        <v>380</v>
      </c>
      <c r="H12" s="32"/>
    </row>
    <row r="13" spans="1:10" s="197" customFormat="1" x14ac:dyDescent="0.35">
      <c r="A13" s="216" t="s">
        <v>1092</v>
      </c>
      <c r="B13" s="115">
        <v>43935</v>
      </c>
      <c r="C13" s="33">
        <v>158</v>
      </c>
      <c r="D13" s="33">
        <v>605</v>
      </c>
      <c r="E13" s="34"/>
      <c r="F13" s="33">
        <v>92</v>
      </c>
      <c r="G13" s="33">
        <v>419</v>
      </c>
      <c r="H13" s="32"/>
    </row>
    <row r="14" spans="1:10" s="197" customFormat="1" x14ac:dyDescent="0.35">
      <c r="A14" s="216" t="s">
        <v>1087</v>
      </c>
      <c r="B14" s="115">
        <v>43936</v>
      </c>
      <c r="C14" s="33">
        <v>601</v>
      </c>
      <c r="D14" s="33">
        <v>1821</v>
      </c>
      <c r="E14" s="34"/>
      <c r="F14" s="33">
        <v>395</v>
      </c>
      <c r="G14" s="33">
        <v>1105</v>
      </c>
      <c r="H14" s="32"/>
    </row>
    <row r="15" spans="1:10" s="197" customFormat="1" x14ac:dyDescent="0.35">
      <c r="A15" s="216" t="s">
        <v>1088</v>
      </c>
      <c r="B15" s="115">
        <v>43936</v>
      </c>
      <c r="C15" s="33">
        <v>252</v>
      </c>
      <c r="D15" s="33">
        <v>1189</v>
      </c>
      <c r="E15" s="34"/>
      <c r="F15" s="33">
        <v>187</v>
      </c>
      <c r="G15" s="33">
        <v>438</v>
      </c>
      <c r="H15" s="32"/>
    </row>
    <row r="16" spans="1:10" s="197" customFormat="1" x14ac:dyDescent="0.35">
      <c r="A16" s="216" t="s">
        <v>1089</v>
      </c>
      <c r="B16" s="115">
        <v>43936</v>
      </c>
      <c r="C16" s="33">
        <v>161</v>
      </c>
      <c r="D16" s="33">
        <v>1086</v>
      </c>
      <c r="E16" s="34"/>
      <c r="F16" s="33">
        <v>94</v>
      </c>
      <c r="G16" s="33">
        <v>393</v>
      </c>
      <c r="H16" s="32"/>
    </row>
    <row r="17" spans="1:8" s="197" customFormat="1" x14ac:dyDescent="0.35">
      <c r="A17" s="216" t="s">
        <v>1090</v>
      </c>
      <c r="B17" s="115">
        <v>43936</v>
      </c>
      <c r="C17" s="33">
        <v>142</v>
      </c>
      <c r="D17" s="33">
        <v>756</v>
      </c>
      <c r="E17" s="34"/>
      <c r="F17" s="33">
        <v>52</v>
      </c>
      <c r="G17" s="33">
        <v>379</v>
      </c>
      <c r="H17" s="32"/>
    </row>
    <row r="18" spans="1:8" s="197" customFormat="1" x14ac:dyDescent="0.35">
      <c r="A18" s="216" t="s">
        <v>1091</v>
      </c>
      <c r="B18" s="115">
        <v>43936</v>
      </c>
      <c r="C18" s="33">
        <v>104</v>
      </c>
      <c r="D18" s="33">
        <v>753</v>
      </c>
      <c r="E18" s="34"/>
      <c r="F18" s="33">
        <v>145</v>
      </c>
      <c r="G18" s="33">
        <v>415</v>
      </c>
      <c r="H18" s="32"/>
    </row>
    <row r="19" spans="1:8" s="197" customFormat="1" x14ac:dyDescent="0.35">
      <c r="A19" s="216" t="s">
        <v>1092</v>
      </c>
      <c r="B19" s="115">
        <v>43936</v>
      </c>
      <c r="C19" s="33">
        <v>152</v>
      </c>
      <c r="D19" s="33">
        <v>615</v>
      </c>
      <c r="E19" s="34"/>
      <c r="F19" s="33">
        <v>108</v>
      </c>
      <c r="G19" s="33">
        <v>466</v>
      </c>
      <c r="H19" s="32"/>
    </row>
    <row r="20" spans="1:8" s="197" customFormat="1" x14ac:dyDescent="0.35">
      <c r="A20" s="216" t="s">
        <v>1087</v>
      </c>
      <c r="B20" s="115">
        <v>43937</v>
      </c>
      <c r="C20" s="33">
        <v>655</v>
      </c>
      <c r="D20" s="33">
        <v>1900</v>
      </c>
      <c r="E20" s="34"/>
      <c r="F20" s="33">
        <v>332</v>
      </c>
      <c r="G20" s="33">
        <v>1003</v>
      </c>
      <c r="H20" s="32"/>
    </row>
    <row r="21" spans="1:8" s="197" customFormat="1" x14ac:dyDescent="0.35">
      <c r="A21" s="216" t="s">
        <v>1088</v>
      </c>
      <c r="B21" s="115">
        <v>43937</v>
      </c>
      <c r="C21" s="33">
        <v>253</v>
      </c>
      <c r="D21" s="33">
        <v>1211</v>
      </c>
      <c r="E21" s="34"/>
      <c r="F21" s="33">
        <v>156</v>
      </c>
      <c r="G21" s="33">
        <v>497</v>
      </c>
      <c r="H21" s="32"/>
    </row>
    <row r="22" spans="1:8" s="197" customFormat="1" x14ac:dyDescent="0.35">
      <c r="A22" s="216" t="s">
        <v>1089</v>
      </c>
      <c r="B22" s="115">
        <v>43937</v>
      </c>
      <c r="C22" s="33">
        <v>152</v>
      </c>
      <c r="D22" s="33">
        <v>1054</v>
      </c>
      <c r="E22" s="34"/>
      <c r="F22" s="33">
        <v>100</v>
      </c>
      <c r="G22" s="33">
        <v>421</v>
      </c>
      <c r="H22" s="32"/>
    </row>
    <row r="23" spans="1:8" s="197" customFormat="1" x14ac:dyDescent="0.35">
      <c r="A23" s="216" t="s">
        <v>1090</v>
      </c>
      <c r="B23" s="115">
        <v>43937</v>
      </c>
      <c r="C23" s="33">
        <v>146</v>
      </c>
      <c r="D23" s="33">
        <v>763</v>
      </c>
      <c r="E23" s="34"/>
      <c r="F23" s="33">
        <v>48</v>
      </c>
      <c r="G23" s="33">
        <v>376</v>
      </c>
      <c r="H23" s="32"/>
    </row>
    <row r="24" spans="1:8" s="197" customFormat="1" x14ac:dyDescent="0.35">
      <c r="A24" s="216" t="s">
        <v>1091</v>
      </c>
      <c r="B24" s="115">
        <v>43937</v>
      </c>
      <c r="C24" s="33">
        <v>108</v>
      </c>
      <c r="D24" s="33">
        <v>754</v>
      </c>
      <c r="E24" s="34"/>
      <c r="F24" s="33">
        <v>139</v>
      </c>
      <c r="G24" s="33">
        <v>408</v>
      </c>
      <c r="H24" s="32"/>
    </row>
    <row r="25" spans="1:8" s="197" customFormat="1" x14ac:dyDescent="0.35">
      <c r="A25" s="216" t="s">
        <v>1092</v>
      </c>
      <c r="B25" s="115">
        <v>43937</v>
      </c>
      <c r="C25" s="33">
        <v>169</v>
      </c>
      <c r="D25" s="33">
        <v>624</v>
      </c>
      <c r="E25" s="34"/>
      <c r="F25" s="33">
        <v>99</v>
      </c>
      <c r="G25" s="33">
        <v>438</v>
      </c>
      <c r="H25" s="32"/>
    </row>
    <row r="26" spans="1:8" s="197" customFormat="1" x14ac:dyDescent="0.35">
      <c r="A26" s="216" t="s">
        <v>1087</v>
      </c>
      <c r="B26" s="115">
        <v>43938</v>
      </c>
      <c r="C26" s="33">
        <v>616</v>
      </c>
      <c r="D26" s="33">
        <v>1870</v>
      </c>
      <c r="E26" s="34"/>
      <c r="F26" s="33">
        <v>323</v>
      </c>
      <c r="G26" s="33">
        <v>1027</v>
      </c>
      <c r="H26" s="32"/>
    </row>
    <row r="27" spans="1:8" s="197" customFormat="1" x14ac:dyDescent="0.35">
      <c r="A27" s="216" t="s">
        <v>1088</v>
      </c>
      <c r="B27" s="115">
        <v>43938</v>
      </c>
      <c r="C27" s="33">
        <v>253</v>
      </c>
      <c r="D27" s="33">
        <v>1202</v>
      </c>
      <c r="E27" s="34"/>
      <c r="F27" s="33">
        <v>149</v>
      </c>
      <c r="G27" s="33">
        <v>486</v>
      </c>
      <c r="H27" s="32"/>
    </row>
    <row r="28" spans="1:8" s="197" customFormat="1" x14ac:dyDescent="0.35">
      <c r="A28" s="216" t="s">
        <v>1089</v>
      </c>
      <c r="B28" s="115">
        <v>43938</v>
      </c>
      <c r="C28" s="33">
        <v>151</v>
      </c>
      <c r="D28" s="33">
        <v>1034</v>
      </c>
      <c r="E28" s="34"/>
      <c r="F28" s="33">
        <v>109</v>
      </c>
      <c r="G28" s="33">
        <v>680</v>
      </c>
      <c r="H28" s="32"/>
    </row>
    <row r="29" spans="1:8" s="197" customFormat="1" x14ac:dyDescent="0.35">
      <c r="A29" s="216" t="s">
        <v>1090</v>
      </c>
      <c r="B29" s="115">
        <v>43938</v>
      </c>
      <c r="C29" s="33">
        <v>142</v>
      </c>
      <c r="D29" s="33">
        <v>753</v>
      </c>
      <c r="E29" s="34"/>
      <c r="F29" s="33">
        <v>54</v>
      </c>
      <c r="G29" s="33">
        <v>338</v>
      </c>
      <c r="H29" s="32"/>
    </row>
    <row r="30" spans="1:8" s="197" customFormat="1" x14ac:dyDescent="0.35">
      <c r="A30" s="216" t="s">
        <v>1091</v>
      </c>
      <c r="B30" s="115">
        <v>43938</v>
      </c>
      <c r="C30" s="33">
        <v>101</v>
      </c>
      <c r="D30" s="33">
        <v>733</v>
      </c>
      <c r="E30" s="34"/>
      <c r="F30" s="33">
        <v>146</v>
      </c>
      <c r="G30" s="33">
        <v>441</v>
      </c>
      <c r="H30" s="32"/>
    </row>
    <row r="31" spans="1:8" s="197" customFormat="1" x14ac:dyDescent="0.35">
      <c r="A31" s="216" t="s">
        <v>1092</v>
      </c>
      <c r="B31" s="115">
        <v>43938</v>
      </c>
      <c r="C31" s="33">
        <v>150</v>
      </c>
      <c r="D31" s="33">
        <v>654</v>
      </c>
      <c r="E31" s="34"/>
      <c r="F31" s="33">
        <v>102</v>
      </c>
      <c r="G31" s="33">
        <v>423</v>
      </c>
      <c r="H31" s="32"/>
    </row>
    <row r="32" spans="1:8" s="197" customFormat="1" x14ac:dyDescent="0.35">
      <c r="A32" s="216" t="s">
        <v>1087</v>
      </c>
      <c r="B32" s="115">
        <v>43939</v>
      </c>
      <c r="C32" s="33">
        <v>641</v>
      </c>
      <c r="D32" s="33">
        <v>1818</v>
      </c>
      <c r="E32" s="34"/>
      <c r="F32" s="33">
        <v>335</v>
      </c>
      <c r="G32" s="33">
        <v>1105</v>
      </c>
      <c r="H32" s="32"/>
    </row>
    <row r="33" spans="1:8" s="197" customFormat="1" x14ac:dyDescent="0.35">
      <c r="A33" s="216" t="s">
        <v>1088</v>
      </c>
      <c r="B33" s="115">
        <v>43939</v>
      </c>
      <c r="C33" s="33">
        <v>236</v>
      </c>
      <c r="D33" s="33">
        <v>1137</v>
      </c>
      <c r="E33" s="34"/>
      <c r="F33" s="33">
        <v>153</v>
      </c>
      <c r="G33" s="33">
        <v>486</v>
      </c>
      <c r="H33" s="32"/>
    </row>
    <row r="34" spans="1:8" s="197" customFormat="1" x14ac:dyDescent="0.35">
      <c r="A34" s="216" t="s">
        <v>1089</v>
      </c>
      <c r="B34" s="115">
        <v>43939</v>
      </c>
      <c r="C34" s="33">
        <v>152</v>
      </c>
      <c r="D34" s="33">
        <v>1052</v>
      </c>
      <c r="E34" s="34"/>
      <c r="F34" s="33">
        <v>107</v>
      </c>
      <c r="G34" s="33">
        <v>657</v>
      </c>
      <c r="H34" s="32"/>
    </row>
    <row r="35" spans="1:8" s="197" customFormat="1" x14ac:dyDescent="0.35">
      <c r="A35" s="216" t="s">
        <v>1090</v>
      </c>
      <c r="B35" s="115">
        <v>43939</v>
      </c>
      <c r="C35" s="33">
        <v>136</v>
      </c>
      <c r="D35" s="33">
        <v>757</v>
      </c>
      <c r="E35" s="34"/>
      <c r="F35" s="33">
        <v>64</v>
      </c>
      <c r="G35" s="33">
        <v>334</v>
      </c>
      <c r="H35" s="32"/>
    </row>
    <row r="36" spans="1:8" s="197" customFormat="1" x14ac:dyDescent="0.35">
      <c r="A36" s="216" t="s">
        <v>1091</v>
      </c>
      <c r="B36" s="115">
        <v>43939</v>
      </c>
      <c r="C36" s="33">
        <v>90</v>
      </c>
      <c r="D36" s="33">
        <v>744</v>
      </c>
      <c r="E36" s="34"/>
      <c r="F36" s="33">
        <v>157</v>
      </c>
      <c r="G36" s="33">
        <v>430</v>
      </c>
      <c r="H36" s="32"/>
    </row>
    <row r="37" spans="1:8" s="197" customFormat="1" x14ac:dyDescent="0.35">
      <c r="A37" s="216" t="s">
        <v>1092</v>
      </c>
      <c r="B37" s="115">
        <v>43939</v>
      </c>
      <c r="C37" s="33">
        <v>165</v>
      </c>
      <c r="D37" s="33">
        <v>633</v>
      </c>
      <c r="E37" s="34"/>
      <c r="F37" s="33">
        <v>103</v>
      </c>
      <c r="G37" s="33">
        <v>413</v>
      </c>
      <c r="H37" s="32"/>
    </row>
    <row r="38" spans="1:8" s="197" customFormat="1" x14ac:dyDescent="0.35">
      <c r="A38" s="216" t="s">
        <v>1087</v>
      </c>
      <c r="B38" s="115">
        <v>43940</v>
      </c>
      <c r="C38" s="33">
        <v>656</v>
      </c>
      <c r="D38" s="33">
        <v>1850</v>
      </c>
      <c r="E38" s="34"/>
      <c r="F38" s="33">
        <v>321</v>
      </c>
      <c r="G38" s="33">
        <v>1065</v>
      </c>
      <c r="H38" s="32"/>
    </row>
    <row r="39" spans="1:8" s="197" customFormat="1" x14ac:dyDescent="0.35">
      <c r="A39" s="216" t="s">
        <v>1088</v>
      </c>
      <c r="B39" s="115">
        <v>43940</v>
      </c>
      <c r="C39" s="33">
        <v>239</v>
      </c>
      <c r="D39" s="33">
        <v>1234</v>
      </c>
      <c r="E39" s="34"/>
      <c r="F39" s="33">
        <v>126</v>
      </c>
      <c r="G39" s="33">
        <v>371</v>
      </c>
      <c r="H39" s="32"/>
    </row>
    <row r="40" spans="1:8" s="197" customFormat="1" x14ac:dyDescent="0.35">
      <c r="A40" s="216" t="s">
        <v>1089</v>
      </c>
      <c r="B40" s="115">
        <v>43940</v>
      </c>
      <c r="C40" s="33">
        <v>146</v>
      </c>
      <c r="D40" s="33">
        <v>1067</v>
      </c>
      <c r="E40" s="34"/>
      <c r="F40" s="33">
        <v>122</v>
      </c>
      <c r="G40" s="33">
        <v>674</v>
      </c>
      <c r="H40" s="32"/>
    </row>
    <row r="41" spans="1:8" s="197" customFormat="1" x14ac:dyDescent="0.35">
      <c r="A41" s="216" t="s">
        <v>1090</v>
      </c>
      <c r="B41" s="115">
        <v>43940</v>
      </c>
      <c r="C41" s="33">
        <v>138</v>
      </c>
      <c r="D41" s="33">
        <v>744</v>
      </c>
      <c r="E41" s="34"/>
      <c r="F41" s="33">
        <v>62</v>
      </c>
      <c r="G41" s="33">
        <v>341</v>
      </c>
      <c r="H41" s="32"/>
    </row>
    <row r="42" spans="1:8" s="197" customFormat="1" x14ac:dyDescent="0.35">
      <c r="A42" s="216" t="s">
        <v>1091</v>
      </c>
      <c r="B42" s="115">
        <v>43940</v>
      </c>
      <c r="C42" s="33">
        <v>93</v>
      </c>
      <c r="D42" s="33">
        <v>736</v>
      </c>
      <c r="E42" s="34"/>
      <c r="F42" s="33">
        <v>154</v>
      </c>
      <c r="G42" s="33">
        <v>440</v>
      </c>
      <c r="H42" s="32"/>
    </row>
    <row r="43" spans="1:8" s="197" customFormat="1" x14ac:dyDescent="0.35">
      <c r="A43" s="216" t="s">
        <v>1092</v>
      </c>
      <c r="B43" s="115">
        <v>43940</v>
      </c>
      <c r="C43" s="33">
        <v>164</v>
      </c>
      <c r="D43" s="33">
        <v>598</v>
      </c>
      <c r="E43" s="34"/>
      <c r="F43" s="33">
        <v>95</v>
      </c>
      <c r="G43" s="33">
        <v>448</v>
      </c>
      <c r="H43" s="32"/>
    </row>
    <row r="44" spans="1:8" s="197" customFormat="1" x14ac:dyDescent="0.35">
      <c r="A44" s="216" t="s">
        <v>1087</v>
      </c>
      <c r="B44" s="115">
        <v>43941</v>
      </c>
      <c r="C44" s="33">
        <v>656</v>
      </c>
      <c r="D44" s="33">
        <v>1899</v>
      </c>
      <c r="E44" s="34"/>
      <c r="F44" s="33">
        <v>318</v>
      </c>
      <c r="G44" s="33">
        <v>1019</v>
      </c>
      <c r="H44" s="32"/>
    </row>
    <row r="45" spans="1:8" s="197" customFormat="1" x14ac:dyDescent="0.35">
      <c r="A45" s="216" t="s">
        <v>1088</v>
      </c>
      <c r="B45" s="115">
        <v>43941</v>
      </c>
      <c r="C45" s="33">
        <v>241</v>
      </c>
      <c r="D45" s="33">
        <v>1280</v>
      </c>
      <c r="E45" s="34"/>
      <c r="F45" s="33">
        <v>132</v>
      </c>
      <c r="G45" s="33">
        <v>376</v>
      </c>
      <c r="H45" s="32"/>
    </row>
    <row r="46" spans="1:8" s="197" customFormat="1" x14ac:dyDescent="0.35">
      <c r="A46" s="216" t="s">
        <v>1089</v>
      </c>
      <c r="B46" s="115">
        <v>43941</v>
      </c>
      <c r="C46" s="33">
        <v>154</v>
      </c>
      <c r="D46" s="33">
        <v>1099</v>
      </c>
      <c r="E46" s="34"/>
      <c r="F46" s="33">
        <v>107</v>
      </c>
      <c r="G46" s="33">
        <v>631</v>
      </c>
      <c r="H46" s="32"/>
    </row>
    <row r="47" spans="1:8" s="197" customFormat="1" x14ac:dyDescent="0.35">
      <c r="A47" s="216" t="s">
        <v>1090</v>
      </c>
      <c r="B47" s="115">
        <v>43941</v>
      </c>
      <c r="C47" s="33">
        <v>141</v>
      </c>
      <c r="D47" s="33">
        <v>798</v>
      </c>
      <c r="E47" s="34"/>
      <c r="F47" s="33">
        <v>58</v>
      </c>
      <c r="G47" s="33">
        <v>329</v>
      </c>
      <c r="H47" s="32"/>
    </row>
    <row r="48" spans="1:8" s="197" customFormat="1" x14ac:dyDescent="0.35">
      <c r="A48" s="216" t="s">
        <v>1091</v>
      </c>
      <c r="B48" s="115">
        <v>43941</v>
      </c>
      <c r="C48" s="33">
        <v>96</v>
      </c>
      <c r="D48" s="33">
        <v>755</v>
      </c>
      <c r="E48" s="34"/>
      <c r="F48" s="33">
        <v>151</v>
      </c>
      <c r="G48" s="33">
        <v>425</v>
      </c>
      <c r="H48" s="32"/>
    </row>
    <row r="49" spans="1:8" s="197" customFormat="1" x14ac:dyDescent="0.35">
      <c r="A49" s="216" t="s">
        <v>1092</v>
      </c>
      <c r="B49" s="115">
        <v>43941</v>
      </c>
      <c r="C49" s="33">
        <v>193</v>
      </c>
      <c r="D49" s="33">
        <v>629</v>
      </c>
      <c r="E49" s="34"/>
      <c r="F49" s="33">
        <v>73</v>
      </c>
      <c r="G49" s="33">
        <v>423</v>
      </c>
      <c r="H49" s="32"/>
    </row>
    <row r="50" spans="1:8" s="197" customFormat="1" x14ac:dyDescent="0.35">
      <c r="A50" s="216" t="s">
        <v>1087</v>
      </c>
      <c r="B50" s="115">
        <v>43942</v>
      </c>
      <c r="C50" s="33">
        <v>681</v>
      </c>
      <c r="D50" s="33">
        <v>1905</v>
      </c>
      <c r="E50" s="34"/>
      <c r="F50" s="33">
        <v>294</v>
      </c>
      <c r="G50" s="33">
        <v>1030</v>
      </c>
      <c r="H50" s="32"/>
    </row>
    <row r="51" spans="1:8" s="197" customFormat="1" x14ac:dyDescent="0.35">
      <c r="A51" s="216" t="s">
        <v>1088</v>
      </c>
      <c r="B51" s="115">
        <v>43942</v>
      </c>
      <c r="C51" s="33">
        <v>251</v>
      </c>
      <c r="D51" s="33">
        <v>1230</v>
      </c>
      <c r="E51" s="34"/>
      <c r="F51" s="33">
        <v>125</v>
      </c>
      <c r="G51" s="33">
        <v>418</v>
      </c>
      <c r="H51" s="32"/>
    </row>
    <row r="52" spans="1:8" s="197" customFormat="1" x14ac:dyDescent="0.35">
      <c r="A52" s="216" t="s">
        <v>1089</v>
      </c>
      <c r="B52" s="115">
        <v>43942</v>
      </c>
      <c r="C52" s="33">
        <v>150</v>
      </c>
      <c r="D52" s="33">
        <v>1061</v>
      </c>
      <c r="E52" s="34"/>
      <c r="F52" s="33">
        <v>116</v>
      </c>
      <c r="G52" s="33">
        <v>722</v>
      </c>
      <c r="H52" s="32"/>
    </row>
    <row r="53" spans="1:8" s="197" customFormat="1" x14ac:dyDescent="0.35">
      <c r="A53" s="216" t="s">
        <v>1090</v>
      </c>
      <c r="B53" s="115">
        <v>43942</v>
      </c>
      <c r="C53" s="33">
        <v>141</v>
      </c>
      <c r="D53" s="33">
        <v>828</v>
      </c>
      <c r="E53" s="34"/>
      <c r="F53" s="33">
        <v>55</v>
      </c>
      <c r="G53" s="33">
        <v>299</v>
      </c>
      <c r="H53" s="32"/>
    </row>
    <row r="54" spans="1:8" s="197" customFormat="1" x14ac:dyDescent="0.35">
      <c r="A54" s="216" t="s">
        <v>1091</v>
      </c>
      <c r="B54" s="115">
        <v>43942</v>
      </c>
      <c r="C54" s="33">
        <v>88</v>
      </c>
      <c r="D54" s="33">
        <v>740</v>
      </c>
      <c r="E54" s="34"/>
      <c r="F54" s="33">
        <v>159</v>
      </c>
      <c r="G54" s="33">
        <v>430</v>
      </c>
      <c r="H54" s="32"/>
    </row>
    <row r="55" spans="1:8" s="197" customFormat="1" x14ac:dyDescent="0.35">
      <c r="A55" s="216" t="s">
        <v>1092</v>
      </c>
      <c r="B55" s="115">
        <v>43942</v>
      </c>
      <c r="C55" s="33">
        <v>167</v>
      </c>
      <c r="D55" s="33">
        <v>665</v>
      </c>
      <c r="E55" s="34"/>
      <c r="F55" s="33">
        <v>76</v>
      </c>
      <c r="G55" s="33">
        <v>265</v>
      </c>
      <c r="H55" s="32"/>
    </row>
    <row r="56" spans="1:8" s="197" customFormat="1" x14ac:dyDescent="0.35">
      <c r="A56" s="216" t="s">
        <v>1087</v>
      </c>
      <c r="B56" s="115">
        <v>43943</v>
      </c>
      <c r="C56" s="33">
        <v>699</v>
      </c>
      <c r="D56" s="33">
        <v>1947</v>
      </c>
      <c r="E56" s="34"/>
      <c r="F56" s="33">
        <v>278</v>
      </c>
      <c r="G56" s="33">
        <v>966</v>
      </c>
      <c r="H56" s="32"/>
    </row>
    <row r="57" spans="1:8" s="197" customFormat="1" x14ac:dyDescent="0.35">
      <c r="A57" s="216" t="s">
        <v>1088</v>
      </c>
      <c r="B57" s="115">
        <v>43943</v>
      </c>
      <c r="C57" s="33">
        <v>243</v>
      </c>
      <c r="D57" s="33">
        <v>1244</v>
      </c>
      <c r="E57" s="34"/>
      <c r="F57" s="33">
        <v>122</v>
      </c>
      <c r="G57" s="33">
        <v>398</v>
      </c>
      <c r="H57" s="32"/>
    </row>
    <row r="58" spans="1:8" s="197" customFormat="1" x14ac:dyDescent="0.35">
      <c r="A58" s="216" t="s">
        <v>1089</v>
      </c>
      <c r="B58" s="115">
        <v>43943</v>
      </c>
      <c r="C58" s="33">
        <v>150</v>
      </c>
      <c r="D58" s="33">
        <v>1058</v>
      </c>
      <c r="E58" s="34"/>
      <c r="F58" s="33">
        <v>119</v>
      </c>
      <c r="G58" s="33">
        <v>720</v>
      </c>
      <c r="H58" s="32"/>
    </row>
    <row r="59" spans="1:8" s="197" customFormat="1" x14ac:dyDescent="0.35">
      <c r="A59" s="216" t="s">
        <v>1090</v>
      </c>
      <c r="B59" s="115">
        <v>43943</v>
      </c>
      <c r="C59" s="33">
        <v>138</v>
      </c>
      <c r="D59" s="33">
        <v>814</v>
      </c>
      <c r="E59" s="34"/>
      <c r="F59" s="33">
        <v>61</v>
      </c>
      <c r="G59" s="33">
        <v>356</v>
      </c>
      <c r="H59" s="32"/>
    </row>
    <row r="60" spans="1:8" s="197" customFormat="1" x14ac:dyDescent="0.35">
      <c r="A60" s="216" t="s">
        <v>1091</v>
      </c>
      <c r="B60" s="115">
        <v>43943</v>
      </c>
      <c r="C60" s="33">
        <v>79</v>
      </c>
      <c r="D60" s="33">
        <v>708</v>
      </c>
      <c r="E60" s="34"/>
      <c r="F60" s="33">
        <v>166</v>
      </c>
      <c r="G60" s="33">
        <v>471</v>
      </c>
      <c r="H60" s="32"/>
    </row>
    <row r="61" spans="1:8" s="197" customFormat="1" x14ac:dyDescent="0.35">
      <c r="A61" s="216" t="s">
        <v>1092</v>
      </c>
      <c r="B61" s="115">
        <v>43943</v>
      </c>
      <c r="C61" s="33">
        <v>186</v>
      </c>
      <c r="D61" s="33">
        <v>678</v>
      </c>
      <c r="E61" s="34"/>
      <c r="F61" s="33">
        <v>68</v>
      </c>
      <c r="G61" s="33">
        <v>394</v>
      </c>
      <c r="H61" s="32"/>
    </row>
    <row r="62" spans="1:8" s="197" customFormat="1" x14ac:dyDescent="0.35">
      <c r="A62" s="216" t="s">
        <v>1087</v>
      </c>
      <c r="B62" s="115">
        <v>43944</v>
      </c>
      <c r="C62" s="33">
        <v>694</v>
      </c>
      <c r="D62" s="33">
        <v>1988</v>
      </c>
      <c r="E62" s="34"/>
      <c r="F62" s="33">
        <v>286</v>
      </c>
      <c r="G62" s="33">
        <v>916</v>
      </c>
      <c r="H62" s="32"/>
    </row>
    <row r="63" spans="1:8" s="197" customFormat="1" x14ac:dyDescent="0.35">
      <c r="A63" s="216" t="s">
        <v>1088</v>
      </c>
      <c r="B63" s="115">
        <v>43944</v>
      </c>
      <c r="C63" s="33">
        <v>239</v>
      </c>
      <c r="D63" s="33">
        <v>1194</v>
      </c>
      <c r="E63" s="34"/>
      <c r="F63" s="33">
        <v>124</v>
      </c>
      <c r="G63" s="33">
        <v>415</v>
      </c>
      <c r="H63" s="32"/>
    </row>
    <row r="64" spans="1:8" s="197" customFormat="1" x14ac:dyDescent="0.35">
      <c r="A64" s="216" t="s">
        <v>1089</v>
      </c>
      <c r="B64" s="115">
        <v>43944</v>
      </c>
      <c r="C64" s="33">
        <v>146</v>
      </c>
      <c r="D64" s="33">
        <v>1052</v>
      </c>
      <c r="E64" s="34"/>
      <c r="F64" s="33">
        <v>132</v>
      </c>
      <c r="G64" s="33">
        <v>750</v>
      </c>
      <c r="H64" s="32"/>
    </row>
    <row r="65" spans="1:8" s="197" customFormat="1" x14ac:dyDescent="0.35">
      <c r="A65" s="216" t="s">
        <v>1090</v>
      </c>
      <c r="B65" s="115">
        <v>43944</v>
      </c>
      <c r="C65" s="33">
        <v>145</v>
      </c>
      <c r="D65" s="33">
        <v>798</v>
      </c>
      <c r="E65" s="34"/>
      <c r="F65" s="33">
        <v>48</v>
      </c>
      <c r="G65" s="33">
        <v>361</v>
      </c>
      <c r="H65" s="32"/>
    </row>
    <row r="66" spans="1:8" s="197" customFormat="1" x14ac:dyDescent="0.35">
      <c r="A66" s="216" t="s">
        <v>1091</v>
      </c>
      <c r="B66" s="115">
        <v>43944</v>
      </c>
      <c r="C66" s="33">
        <v>85</v>
      </c>
      <c r="D66" s="33">
        <v>774</v>
      </c>
      <c r="E66" s="34"/>
      <c r="F66" s="33">
        <v>160</v>
      </c>
      <c r="G66" s="33">
        <v>407</v>
      </c>
      <c r="H66" s="32"/>
    </row>
    <row r="67" spans="1:8" s="197" customFormat="1" x14ac:dyDescent="0.35">
      <c r="A67" s="216" t="s">
        <v>1092</v>
      </c>
      <c r="B67" s="115">
        <v>43944</v>
      </c>
      <c r="C67" s="33">
        <v>174</v>
      </c>
      <c r="D67" s="33">
        <v>719</v>
      </c>
      <c r="E67" s="34"/>
      <c r="F67" s="33">
        <v>87</v>
      </c>
      <c r="G67" s="33">
        <v>256</v>
      </c>
      <c r="H67" s="32"/>
    </row>
    <row r="68" spans="1:8" s="197" customFormat="1" x14ac:dyDescent="0.35">
      <c r="A68" s="216" t="s">
        <v>1087</v>
      </c>
      <c r="B68" s="115">
        <v>43945</v>
      </c>
      <c r="C68" s="33">
        <v>689</v>
      </c>
      <c r="D68" s="33">
        <v>1945</v>
      </c>
      <c r="E68" s="34"/>
      <c r="F68" s="33">
        <v>304</v>
      </c>
      <c r="G68" s="33">
        <v>963</v>
      </c>
      <c r="H68" s="32"/>
    </row>
    <row r="69" spans="1:8" s="197" customFormat="1" x14ac:dyDescent="0.35">
      <c r="A69" s="216" t="s">
        <v>1088</v>
      </c>
      <c r="B69" s="115">
        <v>43945</v>
      </c>
      <c r="C69" s="33">
        <v>244</v>
      </c>
      <c r="D69" s="33">
        <v>1212</v>
      </c>
      <c r="E69" s="34"/>
      <c r="F69" s="33">
        <v>125</v>
      </c>
      <c r="G69" s="33">
        <v>393</v>
      </c>
      <c r="H69" s="32"/>
    </row>
    <row r="70" spans="1:8" s="197" customFormat="1" x14ac:dyDescent="0.35">
      <c r="A70" s="216" t="s">
        <v>1089</v>
      </c>
      <c r="B70" s="115">
        <v>43945</v>
      </c>
      <c r="C70" s="33">
        <v>144</v>
      </c>
      <c r="D70" s="33">
        <v>1012</v>
      </c>
      <c r="E70" s="34"/>
      <c r="F70" s="33">
        <v>135</v>
      </c>
      <c r="G70" s="33">
        <v>785</v>
      </c>
      <c r="H70" s="32"/>
    </row>
    <row r="71" spans="1:8" s="197" customFormat="1" x14ac:dyDescent="0.35">
      <c r="A71" s="216" t="s">
        <v>1090</v>
      </c>
      <c r="B71" s="115">
        <v>43945</v>
      </c>
      <c r="C71" s="33">
        <v>144</v>
      </c>
      <c r="D71" s="33">
        <v>786</v>
      </c>
      <c r="E71" s="34"/>
      <c r="F71" s="33">
        <v>53</v>
      </c>
      <c r="G71" s="33">
        <v>372</v>
      </c>
      <c r="H71" s="32"/>
    </row>
    <row r="72" spans="1:8" s="197" customFormat="1" x14ac:dyDescent="0.35">
      <c r="A72" s="216" t="s">
        <v>1091</v>
      </c>
      <c r="B72" s="115">
        <v>43945</v>
      </c>
      <c r="C72" s="33">
        <v>89</v>
      </c>
      <c r="D72" s="33">
        <v>775</v>
      </c>
      <c r="E72" s="34"/>
      <c r="F72" s="33">
        <v>154</v>
      </c>
      <c r="G72" s="33">
        <v>412</v>
      </c>
      <c r="H72" s="32"/>
    </row>
    <row r="73" spans="1:8" s="197" customFormat="1" x14ac:dyDescent="0.35">
      <c r="A73" s="216" t="s">
        <v>1092</v>
      </c>
      <c r="B73" s="115">
        <v>43945</v>
      </c>
      <c r="C73" s="33">
        <v>178</v>
      </c>
      <c r="D73" s="33">
        <v>706</v>
      </c>
      <c r="E73" s="34"/>
      <c r="F73" s="33">
        <v>77</v>
      </c>
      <c r="G73" s="33">
        <v>530</v>
      </c>
      <c r="H73" s="32"/>
    </row>
    <row r="74" spans="1:8" s="197" customFormat="1" x14ac:dyDescent="0.35">
      <c r="A74" s="216" t="s">
        <v>1087</v>
      </c>
      <c r="B74" s="115">
        <v>43946</v>
      </c>
      <c r="C74" s="33">
        <v>674</v>
      </c>
      <c r="D74" s="33">
        <v>2003</v>
      </c>
      <c r="E74" s="34"/>
      <c r="F74" s="33">
        <v>314</v>
      </c>
      <c r="G74" s="33">
        <v>906</v>
      </c>
      <c r="H74" s="32"/>
    </row>
    <row r="75" spans="1:8" s="197" customFormat="1" x14ac:dyDescent="0.35">
      <c r="A75" s="216" t="s">
        <v>1088</v>
      </c>
      <c r="B75" s="115">
        <v>43946</v>
      </c>
      <c r="C75" s="33">
        <v>248</v>
      </c>
      <c r="D75" s="33">
        <v>1177</v>
      </c>
      <c r="E75" s="34"/>
      <c r="F75" s="33">
        <v>117</v>
      </c>
      <c r="G75" s="33">
        <v>448</v>
      </c>
      <c r="H75" s="32"/>
    </row>
    <row r="76" spans="1:8" s="197" customFormat="1" x14ac:dyDescent="0.35">
      <c r="A76" s="216" t="s">
        <v>1089</v>
      </c>
      <c r="B76" s="115">
        <v>43946</v>
      </c>
      <c r="C76" s="33">
        <v>167</v>
      </c>
      <c r="D76" s="33">
        <v>1012</v>
      </c>
      <c r="E76" s="34"/>
      <c r="F76" s="33">
        <v>114</v>
      </c>
      <c r="G76" s="33">
        <v>769</v>
      </c>
      <c r="H76" s="32"/>
    </row>
    <row r="77" spans="1:8" s="197" customFormat="1" x14ac:dyDescent="0.35">
      <c r="A77" s="216" t="s">
        <v>1090</v>
      </c>
      <c r="B77" s="115">
        <v>43946</v>
      </c>
      <c r="C77" s="33">
        <v>145</v>
      </c>
      <c r="D77" s="33">
        <v>815</v>
      </c>
      <c r="E77" s="34"/>
      <c r="F77" s="33">
        <v>52</v>
      </c>
      <c r="G77" s="33">
        <v>264</v>
      </c>
      <c r="H77" s="32"/>
    </row>
    <row r="78" spans="1:8" s="197" customFormat="1" x14ac:dyDescent="0.35">
      <c r="A78" s="216" t="s">
        <v>1091</v>
      </c>
      <c r="B78" s="115">
        <v>43946</v>
      </c>
      <c r="C78" s="33">
        <v>82</v>
      </c>
      <c r="D78" s="33">
        <v>787</v>
      </c>
      <c r="E78" s="34"/>
      <c r="F78" s="33">
        <v>159</v>
      </c>
      <c r="G78" s="33">
        <v>398</v>
      </c>
      <c r="H78" s="32"/>
    </row>
    <row r="79" spans="1:8" s="197" customFormat="1" x14ac:dyDescent="0.35">
      <c r="A79" s="216" t="s">
        <v>1092</v>
      </c>
      <c r="B79" s="115">
        <v>43946</v>
      </c>
      <c r="C79" s="33">
        <v>193</v>
      </c>
      <c r="D79" s="33">
        <v>763</v>
      </c>
      <c r="E79" s="34"/>
      <c r="F79" s="33">
        <v>82</v>
      </c>
      <c r="G79" s="33">
        <v>433</v>
      </c>
      <c r="H79" s="32"/>
    </row>
    <row r="80" spans="1:8" s="197" customFormat="1" x14ac:dyDescent="0.35">
      <c r="A80" s="216" t="s">
        <v>1087</v>
      </c>
      <c r="B80" s="115">
        <v>43947</v>
      </c>
      <c r="C80" s="33">
        <v>646</v>
      </c>
      <c r="D80" s="33">
        <v>1992</v>
      </c>
      <c r="E80" s="34"/>
      <c r="F80" s="33">
        <v>333</v>
      </c>
      <c r="G80" s="33">
        <v>899</v>
      </c>
      <c r="H80" s="32"/>
    </row>
    <row r="81" spans="1:8" s="197" customFormat="1" x14ac:dyDescent="0.35">
      <c r="A81" s="216" t="s">
        <v>1088</v>
      </c>
      <c r="B81" s="115">
        <v>43947</v>
      </c>
      <c r="C81" s="33">
        <v>243</v>
      </c>
      <c r="D81" s="33">
        <v>1230</v>
      </c>
      <c r="E81" s="34"/>
      <c r="F81" s="33">
        <v>124</v>
      </c>
      <c r="G81" s="33">
        <v>389</v>
      </c>
      <c r="H81" s="32"/>
    </row>
    <row r="82" spans="1:8" s="197" customFormat="1" x14ac:dyDescent="0.35">
      <c r="A82" s="216" t="s">
        <v>1089</v>
      </c>
      <c r="B82" s="115">
        <v>43947</v>
      </c>
      <c r="C82" s="33">
        <v>164</v>
      </c>
      <c r="D82" s="33">
        <v>1013</v>
      </c>
      <c r="E82" s="34"/>
      <c r="F82" s="33">
        <v>115</v>
      </c>
      <c r="G82" s="33">
        <v>768</v>
      </c>
      <c r="H82" s="32"/>
    </row>
    <row r="83" spans="1:8" s="197" customFormat="1" x14ac:dyDescent="0.35">
      <c r="A83" s="216" t="s">
        <v>1090</v>
      </c>
      <c r="B83" s="115">
        <v>43947</v>
      </c>
      <c r="C83" s="33">
        <v>153</v>
      </c>
      <c r="D83" s="33">
        <v>816</v>
      </c>
      <c r="E83" s="34"/>
      <c r="F83" s="33">
        <v>42</v>
      </c>
      <c r="G83" s="33">
        <v>303</v>
      </c>
      <c r="H83" s="32"/>
    </row>
    <row r="84" spans="1:8" s="197" customFormat="1" x14ac:dyDescent="0.35">
      <c r="A84" s="216" t="s">
        <v>1091</v>
      </c>
      <c r="B84" s="115">
        <v>43947</v>
      </c>
      <c r="C84" s="33">
        <v>98</v>
      </c>
      <c r="D84" s="33">
        <v>777</v>
      </c>
      <c r="E84" s="34"/>
      <c r="F84" s="33">
        <v>143</v>
      </c>
      <c r="G84" s="33">
        <v>407</v>
      </c>
      <c r="H84" s="32"/>
    </row>
    <row r="85" spans="1:8" s="197" customFormat="1" x14ac:dyDescent="0.35">
      <c r="A85" s="216" t="s">
        <v>1092</v>
      </c>
      <c r="B85" s="115">
        <v>43947</v>
      </c>
      <c r="C85" s="33">
        <v>193</v>
      </c>
      <c r="D85" s="33">
        <v>777</v>
      </c>
      <c r="E85" s="34"/>
      <c r="F85" s="33">
        <v>84</v>
      </c>
      <c r="G85" s="33">
        <v>433</v>
      </c>
      <c r="H85" s="32"/>
    </row>
    <row r="86" spans="1:8" s="197" customFormat="1" x14ac:dyDescent="0.35">
      <c r="A86" s="216" t="s">
        <v>1087</v>
      </c>
      <c r="B86" s="115">
        <v>43948</v>
      </c>
      <c r="C86" s="33">
        <v>652</v>
      </c>
      <c r="D86" s="33">
        <v>2014</v>
      </c>
      <c r="E86" s="34"/>
      <c r="F86" s="33">
        <v>322</v>
      </c>
      <c r="G86" s="33">
        <v>898</v>
      </c>
      <c r="H86" s="32"/>
    </row>
    <row r="87" spans="1:8" s="197" customFormat="1" x14ac:dyDescent="0.35">
      <c r="A87" s="216" t="s">
        <v>1088</v>
      </c>
      <c r="B87" s="115">
        <v>43948</v>
      </c>
      <c r="C87" s="33">
        <v>244</v>
      </c>
      <c r="D87" s="33">
        <v>1257</v>
      </c>
      <c r="E87" s="34"/>
      <c r="F87" s="33">
        <v>127</v>
      </c>
      <c r="G87" s="33">
        <v>388</v>
      </c>
      <c r="H87" s="32"/>
    </row>
    <row r="88" spans="1:8" s="197" customFormat="1" x14ac:dyDescent="0.35">
      <c r="A88" s="216" t="s">
        <v>1089</v>
      </c>
      <c r="B88" s="115">
        <v>43948</v>
      </c>
      <c r="C88" s="33">
        <v>157</v>
      </c>
      <c r="D88" s="33">
        <v>1033</v>
      </c>
      <c r="E88" s="34"/>
      <c r="F88" s="33">
        <v>117</v>
      </c>
      <c r="G88" s="33">
        <v>765</v>
      </c>
      <c r="H88" s="32"/>
    </row>
    <row r="89" spans="1:8" s="197" customFormat="1" x14ac:dyDescent="0.35">
      <c r="A89" s="216" t="s">
        <v>1090</v>
      </c>
      <c r="B89" s="115">
        <v>43948</v>
      </c>
      <c r="C89" s="33">
        <v>145</v>
      </c>
      <c r="D89" s="33">
        <v>855</v>
      </c>
      <c r="E89" s="34"/>
      <c r="F89" s="33">
        <v>50</v>
      </c>
      <c r="G89" s="33">
        <v>277</v>
      </c>
      <c r="H89" s="32"/>
    </row>
    <row r="90" spans="1:8" s="197" customFormat="1" x14ac:dyDescent="0.35">
      <c r="A90" s="216" t="s">
        <v>1091</v>
      </c>
      <c r="B90" s="115">
        <v>43948</v>
      </c>
      <c r="C90" s="33">
        <v>88</v>
      </c>
      <c r="D90" s="33">
        <v>814</v>
      </c>
      <c r="E90" s="34"/>
      <c r="F90" s="33">
        <v>153</v>
      </c>
      <c r="G90" s="33">
        <v>376</v>
      </c>
      <c r="H90" s="32"/>
    </row>
    <row r="91" spans="1:8" s="197" customFormat="1" x14ac:dyDescent="0.35">
      <c r="A91" s="216" t="s">
        <v>1092</v>
      </c>
      <c r="B91" s="115">
        <v>43948</v>
      </c>
      <c r="C91" s="33">
        <v>191</v>
      </c>
      <c r="D91" s="33">
        <v>779</v>
      </c>
      <c r="E91" s="34"/>
      <c r="F91" s="33">
        <v>86</v>
      </c>
      <c r="G91" s="33">
        <v>431</v>
      </c>
      <c r="H91" s="32"/>
    </row>
    <row r="92" spans="1:8" s="197" customFormat="1" x14ac:dyDescent="0.35">
      <c r="A92" s="216" t="s">
        <v>1087</v>
      </c>
      <c r="B92" s="115">
        <v>43949</v>
      </c>
      <c r="C92" s="33">
        <v>652</v>
      </c>
      <c r="D92" s="33">
        <v>2021</v>
      </c>
      <c r="E92" s="34"/>
      <c r="F92" s="33">
        <v>324</v>
      </c>
      <c r="G92" s="33">
        <v>905</v>
      </c>
      <c r="H92" s="32"/>
    </row>
    <row r="93" spans="1:8" s="197" customFormat="1" x14ac:dyDescent="0.35">
      <c r="A93" s="216" t="s">
        <v>1088</v>
      </c>
      <c r="B93" s="115">
        <v>43949</v>
      </c>
      <c r="C93" s="33">
        <v>269</v>
      </c>
      <c r="D93" s="33">
        <v>1292</v>
      </c>
      <c r="E93" s="34"/>
      <c r="F93" s="33">
        <v>139</v>
      </c>
      <c r="G93" s="33">
        <v>352</v>
      </c>
      <c r="H93" s="32"/>
    </row>
    <row r="94" spans="1:8" s="197" customFormat="1" x14ac:dyDescent="0.35">
      <c r="A94" s="216" t="s">
        <v>1089</v>
      </c>
      <c r="B94" s="115">
        <v>43949</v>
      </c>
      <c r="C94" s="33">
        <v>158</v>
      </c>
      <c r="D94" s="33">
        <v>1102</v>
      </c>
      <c r="E94" s="34"/>
      <c r="F94" s="33">
        <v>121</v>
      </c>
      <c r="G94" s="33">
        <v>704</v>
      </c>
      <c r="H94" s="32"/>
    </row>
    <row r="95" spans="1:8" s="197" customFormat="1" x14ac:dyDescent="0.35">
      <c r="A95" s="216" t="s">
        <v>1090</v>
      </c>
      <c r="B95" s="115">
        <v>43949</v>
      </c>
      <c r="C95" s="33">
        <v>146</v>
      </c>
      <c r="D95" s="33">
        <v>853</v>
      </c>
      <c r="E95" s="34"/>
      <c r="F95" s="33">
        <v>48</v>
      </c>
      <c r="G95" s="33">
        <v>275</v>
      </c>
      <c r="H95" s="32"/>
    </row>
    <row r="96" spans="1:8" s="197" customFormat="1" x14ac:dyDescent="0.35">
      <c r="A96" s="216" t="s">
        <v>1091</v>
      </c>
      <c r="B96" s="115">
        <v>43949</v>
      </c>
      <c r="C96" s="33">
        <v>95</v>
      </c>
      <c r="D96" s="33">
        <v>834</v>
      </c>
      <c r="E96" s="34"/>
      <c r="F96" s="33">
        <v>146</v>
      </c>
      <c r="G96" s="33">
        <v>360</v>
      </c>
      <c r="H96" s="32"/>
    </row>
    <row r="97" spans="1:8" s="197" customFormat="1" x14ac:dyDescent="0.35">
      <c r="A97" s="216" t="s">
        <v>1092</v>
      </c>
      <c r="B97" s="115">
        <v>43949</v>
      </c>
      <c r="C97" s="33">
        <v>187</v>
      </c>
      <c r="D97" s="33">
        <v>820</v>
      </c>
      <c r="E97" s="34"/>
      <c r="F97" s="33">
        <v>90</v>
      </c>
      <c r="G97" s="33">
        <v>390</v>
      </c>
      <c r="H97" s="32"/>
    </row>
    <row r="98" spans="1:8" s="197" customFormat="1" x14ac:dyDescent="0.35">
      <c r="A98" s="216" t="s">
        <v>1087</v>
      </c>
      <c r="B98" s="115">
        <v>43950</v>
      </c>
      <c r="C98" s="33">
        <v>647</v>
      </c>
      <c r="D98" s="33">
        <v>2005</v>
      </c>
      <c r="E98" s="34"/>
      <c r="F98" s="33">
        <v>323</v>
      </c>
      <c r="G98" s="33">
        <v>902</v>
      </c>
      <c r="H98" s="32"/>
    </row>
    <row r="99" spans="1:8" s="197" customFormat="1" x14ac:dyDescent="0.35">
      <c r="A99" s="216" t="s">
        <v>1088</v>
      </c>
      <c r="B99" s="115">
        <v>43950</v>
      </c>
      <c r="C99" s="33">
        <v>259</v>
      </c>
      <c r="D99" s="33">
        <v>1285</v>
      </c>
      <c r="E99" s="34"/>
      <c r="F99" s="33">
        <v>147</v>
      </c>
      <c r="G99" s="33">
        <v>370</v>
      </c>
      <c r="H99" s="32"/>
    </row>
    <row r="100" spans="1:8" s="197" customFormat="1" x14ac:dyDescent="0.35">
      <c r="A100" s="216" t="s">
        <v>1089</v>
      </c>
      <c r="B100" s="115">
        <v>43950</v>
      </c>
      <c r="C100" s="33">
        <v>161</v>
      </c>
      <c r="D100" s="33">
        <v>1124</v>
      </c>
      <c r="E100" s="34"/>
      <c r="F100" s="33">
        <v>116</v>
      </c>
      <c r="G100" s="33">
        <v>673</v>
      </c>
      <c r="H100" s="32"/>
    </row>
    <row r="101" spans="1:8" s="197" customFormat="1" x14ac:dyDescent="0.35">
      <c r="A101" s="216" t="s">
        <v>1090</v>
      </c>
      <c r="B101" s="115">
        <v>43950</v>
      </c>
      <c r="C101" s="33">
        <v>142</v>
      </c>
      <c r="D101" s="33">
        <v>850</v>
      </c>
      <c r="E101" s="34"/>
      <c r="F101" s="33">
        <v>55</v>
      </c>
      <c r="G101" s="33">
        <v>280</v>
      </c>
      <c r="H101" s="32"/>
    </row>
    <row r="102" spans="1:8" s="197" customFormat="1" x14ac:dyDescent="0.35">
      <c r="A102" s="216" t="s">
        <v>1091</v>
      </c>
      <c r="B102" s="115">
        <v>43950</v>
      </c>
      <c r="C102" s="33">
        <v>92</v>
      </c>
      <c r="D102" s="33">
        <v>824</v>
      </c>
      <c r="E102" s="34"/>
      <c r="F102" s="33">
        <v>147</v>
      </c>
      <c r="G102" s="33">
        <v>368</v>
      </c>
      <c r="H102" s="32"/>
    </row>
    <row r="103" spans="1:8" s="197" customFormat="1" x14ac:dyDescent="0.35">
      <c r="A103" s="216" t="s">
        <v>1092</v>
      </c>
      <c r="B103" s="115">
        <v>43950</v>
      </c>
      <c r="C103" s="33">
        <v>183</v>
      </c>
      <c r="D103" s="33">
        <v>800</v>
      </c>
      <c r="E103" s="34"/>
      <c r="F103" s="33">
        <v>94</v>
      </c>
      <c r="G103" s="33">
        <v>437</v>
      </c>
      <c r="H103" s="32"/>
    </row>
    <row r="104" spans="1:8" s="197" customFormat="1" x14ac:dyDescent="0.35">
      <c r="A104" s="216" t="s">
        <v>1087</v>
      </c>
      <c r="B104" s="115">
        <v>43951</v>
      </c>
      <c r="C104" s="33">
        <v>626</v>
      </c>
      <c r="D104" s="33">
        <v>2022</v>
      </c>
      <c r="E104" s="34"/>
      <c r="F104" s="33">
        <v>326</v>
      </c>
      <c r="G104" s="33">
        <v>891</v>
      </c>
      <c r="H104" s="32"/>
    </row>
    <row r="105" spans="1:8" s="197" customFormat="1" x14ac:dyDescent="0.35">
      <c r="A105" s="216" t="s">
        <v>1088</v>
      </c>
      <c r="B105" s="115">
        <v>43951</v>
      </c>
      <c r="C105" s="33">
        <v>239</v>
      </c>
      <c r="D105" s="33">
        <v>1306</v>
      </c>
      <c r="E105" s="34"/>
      <c r="F105" s="33">
        <v>161</v>
      </c>
      <c r="G105" s="33">
        <v>352</v>
      </c>
      <c r="H105" s="32"/>
    </row>
    <row r="106" spans="1:8" s="197" customFormat="1" x14ac:dyDescent="0.35">
      <c r="A106" s="216" t="s">
        <v>1089</v>
      </c>
      <c r="B106" s="115">
        <v>43951</v>
      </c>
      <c r="C106" s="33">
        <v>153</v>
      </c>
      <c r="D106" s="33">
        <v>1125</v>
      </c>
      <c r="E106" s="34"/>
      <c r="F106" s="33">
        <v>125</v>
      </c>
      <c r="G106" s="33">
        <v>662</v>
      </c>
      <c r="H106" s="32"/>
    </row>
    <row r="107" spans="1:8" s="197" customFormat="1" x14ac:dyDescent="0.35">
      <c r="A107" s="216" t="s">
        <v>1090</v>
      </c>
      <c r="B107" s="115">
        <v>43951</v>
      </c>
      <c r="C107" s="33">
        <v>140</v>
      </c>
      <c r="D107" s="33">
        <v>865</v>
      </c>
      <c r="E107" s="34"/>
      <c r="F107" s="33">
        <v>58</v>
      </c>
      <c r="G107" s="33">
        <v>266</v>
      </c>
      <c r="H107" s="32"/>
    </row>
    <row r="108" spans="1:8" s="197" customFormat="1" x14ac:dyDescent="0.35">
      <c r="A108" s="216" t="s">
        <v>1091</v>
      </c>
      <c r="B108" s="115">
        <v>43951</v>
      </c>
      <c r="C108" s="33">
        <v>101</v>
      </c>
      <c r="D108" s="33">
        <v>798</v>
      </c>
      <c r="E108" s="34"/>
      <c r="F108" s="33">
        <v>140</v>
      </c>
      <c r="G108" s="33">
        <v>398</v>
      </c>
      <c r="H108" s="32"/>
    </row>
    <row r="109" spans="1:8" s="197" customFormat="1" x14ac:dyDescent="0.35">
      <c r="A109" s="216" t="s">
        <v>1092</v>
      </c>
      <c r="B109" s="115">
        <v>43951</v>
      </c>
      <c r="C109" s="33">
        <v>191</v>
      </c>
      <c r="D109" s="33">
        <v>761</v>
      </c>
      <c r="E109" s="34"/>
      <c r="F109" s="33">
        <v>87</v>
      </c>
      <c r="G109" s="33">
        <v>478</v>
      </c>
      <c r="H109" s="32"/>
    </row>
    <row r="110" spans="1:8" s="197" customFormat="1" x14ac:dyDescent="0.35">
      <c r="A110" s="216" t="s">
        <v>1087</v>
      </c>
      <c r="B110" s="115">
        <v>43952</v>
      </c>
      <c r="C110" s="33">
        <v>607</v>
      </c>
      <c r="D110" s="33">
        <v>2005</v>
      </c>
      <c r="E110" s="34"/>
      <c r="F110" s="33">
        <v>276</v>
      </c>
      <c r="G110" s="33">
        <v>919</v>
      </c>
      <c r="H110" s="32"/>
    </row>
    <row r="111" spans="1:8" s="197" customFormat="1" x14ac:dyDescent="0.35">
      <c r="A111" s="216" t="s">
        <v>1088</v>
      </c>
      <c r="B111" s="115">
        <v>43952</v>
      </c>
      <c r="C111" s="33">
        <v>241</v>
      </c>
      <c r="D111" s="33">
        <v>1261</v>
      </c>
      <c r="E111" s="34"/>
      <c r="F111" s="33">
        <v>155</v>
      </c>
      <c r="G111" s="33">
        <v>388</v>
      </c>
      <c r="H111" s="32"/>
    </row>
    <row r="112" spans="1:8" s="197" customFormat="1" x14ac:dyDescent="0.35">
      <c r="A112" s="216" t="s">
        <v>1089</v>
      </c>
      <c r="B112" s="115">
        <v>43952</v>
      </c>
      <c r="C112" s="33">
        <v>151</v>
      </c>
      <c r="D112" s="33">
        <v>1174</v>
      </c>
      <c r="E112" s="34"/>
      <c r="F112" s="33">
        <v>123</v>
      </c>
      <c r="G112" s="33">
        <v>544</v>
      </c>
      <c r="H112" s="32"/>
    </row>
    <row r="113" spans="1:8" s="197" customFormat="1" x14ac:dyDescent="0.35">
      <c r="A113" s="216" t="s">
        <v>1090</v>
      </c>
      <c r="B113" s="115">
        <v>43952</v>
      </c>
      <c r="C113" s="33">
        <v>143</v>
      </c>
      <c r="D113" s="33">
        <v>844</v>
      </c>
      <c r="E113" s="34"/>
      <c r="F113" s="33">
        <v>51</v>
      </c>
      <c r="G113" s="33">
        <v>284</v>
      </c>
      <c r="H113" s="32"/>
    </row>
    <row r="114" spans="1:8" s="197" customFormat="1" x14ac:dyDescent="0.35">
      <c r="A114" s="216" t="s">
        <v>1091</v>
      </c>
      <c r="B114" s="115">
        <v>43952</v>
      </c>
      <c r="C114" s="33">
        <v>104</v>
      </c>
      <c r="D114" s="33">
        <v>805</v>
      </c>
      <c r="E114" s="34"/>
      <c r="F114" s="33">
        <v>141</v>
      </c>
      <c r="G114" s="33">
        <v>445</v>
      </c>
      <c r="H114" s="32"/>
    </row>
    <row r="115" spans="1:8" s="197" customFormat="1" x14ac:dyDescent="0.35">
      <c r="A115" s="216" t="s">
        <v>1092</v>
      </c>
      <c r="B115" s="115">
        <v>43952</v>
      </c>
      <c r="C115" s="33">
        <v>187</v>
      </c>
      <c r="D115" s="33">
        <v>763</v>
      </c>
      <c r="E115" s="34"/>
      <c r="F115" s="33">
        <v>91</v>
      </c>
      <c r="G115" s="33">
        <v>470</v>
      </c>
      <c r="H115" s="32"/>
    </row>
    <row r="116" spans="1:8" s="197" customFormat="1" x14ac:dyDescent="0.35">
      <c r="A116" s="216" t="s">
        <v>1087</v>
      </c>
      <c r="B116" s="115">
        <v>43953</v>
      </c>
      <c r="C116" s="33">
        <v>623</v>
      </c>
      <c r="D116" s="33">
        <v>1973</v>
      </c>
      <c r="E116" s="34"/>
      <c r="F116" s="33">
        <v>264</v>
      </c>
      <c r="G116" s="33">
        <v>936</v>
      </c>
      <c r="H116" s="32"/>
    </row>
    <row r="117" spans="1:8" s="197" customFormat="1" x14ac:dyDescent="0.35">
      <c r="A117" s="216" t="s">
        <v>1088</v>
      </c>
      <c r="B117" s="115">
        <v>43953</v>
      </c>
      <c r="C117" s="33">
        <v>245</v>
      </c>
      <c r="D117" s="33">
        <v>1221</v>
      </c>
      <c r="E117" s="34"/>
      <c r="F117" s="33">
        <v>145</v>
      </c>
      <c r="G117" s="33">
        <v>412</v>
      </c>
      <c r="H117" s="32"/>
    </row>
    <row r="118" spans="1:8" s="197" customFormat="1" x14ac:dyDescent="0.35">
      <c r="A118" s="216" t="s">
        <v>1089</v>
      </c>
      <c r="B118" s="115">
        <v>43953</v>
      </c>
      <c r="C118" s="33">
        <v>149</v>
      </c>
      <c r="D118" s="33">
        <v>1103</v>
      </c>
      <c r="E118" s="34"/>
      <c r="F118" s="33">
        <v>121</v>
      </c>
      <c r="G118" s="33">
        <v>618</v>
      </c>
      <c r="H118" s="32"/>
    </row>
    <row r="119" spans="1:8" s="197" customFormat="1" x14ac:dyDescent="0.35">
      <c r="A119" s="216" t="s">
        <v>1090</v>
      </c>
      <c r="B119" s="115">
        <v>43953</v>
      </c>
      <c r="C119" s="33">
        <v>143</v>
      </c>
      <c r="D119" s="33">
        <v>826</v>
      </c>
      <c r="E119" s="34"/>
      <c r="F119" s="33">
        <v>55</v>
      </c>
      <c r="G119" s="33">
        <v>308</v>
      </c>
      <c r="H119" s="32"/>
    </row>
    <row r="120" spans="1:8" s="197" customFormat="1" x14ac:dyDescent="0.35">
      <c r="A120" s="216" t="s">
        <v>1091</v>
      </c>
      <c r="B120" s="115">
        <v>43953</v>
      </c>
      <c r="C120" s="33">
        <v>98</v>
      </c>
      <c r="D120" s="33">
        <v>833</v>
      </c>
      <c r="E120" s="34"/>
      <c r="F120" s="33">
        <v>147</v>
      </c>
      <c r="G120" s="33">
        <v>417</v>
      </c>
      <c r="H120" s="32"/>
    </row>
    <row r="121" spans="1:8" s="197" customFormat="1" x14ac:dyDescent="0.35">
      <c r="A121" s="216" t="s">
        <v>1092</v>
      </c>
      <c r="B121" s="115">
        <v>43953</v>
      </c>
      <c r="C121" s="33">
        <v>183</v>
      </c>
      <c r="D121" s="33">
        <v>747</v>
      </c>
      <c r="E121" s="34"/>
      <c r="F121" s="33">
        <v>91</v>
      </c>
      <c r="G121" s="33">
        <v>486</v>
      </c>
      <c r="H121" s="32"/>
    </row>
    <row r="122" spans="1:8" s="197" customFormat="1" x14ac:dyDescent="0.35">
      <c r="A122" s="216" t="s">
        <v>1087</v>
      </c>
      <c r="B122" s="115">
        <v>43954</v>
      </c>
      <c r="C122" s="33">
        <v>626</v>
      </c>
      <c r="D122" s="33">
        <v>1979</v>
      </c>
      <c r="E122" s="34"/>
      <c r="F122" s="33">
        <v>237</v>
      </c>
      <c r="G122" s="33">
        <v>914</v>
      </c>
      <c r="H122" s="32"/>
    </row>
    <row r="123" spans="1:8" s="197" customFormat="1" x14ac:dyDescent="0.35">
      <c r="A123" s="216" t="s">
        <v>1088</v>
      </c>
      <c r="B123" s="115">
        <v>43954</v>
      </c>
      <c r="C123" s="33">
        <v>228</v>
      </c>
      <c r="D123" s="33">
        <v>1249</v>
      </c>
      <c r="E123" s="34"/>
      <c r="F123" s="33">
        <v>164</v>
      </c>
      <c r="G123" s="33">
        <v>397</v>
      </c>
      <c r="H123" s="32"/>
    </row>
    <row r="124" spans="1:8" s="197" customFormat="1" x14ac:dyDescent="0.35">
      <c r="A124" s="216" t="s">
        <v>1089</v>
      </c>
      <c r="B124" s="115">
        <v>43954</v>
      </c>
      <c r="C124" s="33">
        <v>147</v>
      </c>
      <c r="D124" s="33">
        <v>1115</v>
      </c>
      <c r="E124" s="34"/>
      <c r="F124" s="33">
        <v>126</v>
      </c>
      <c r="G124" s="33">
        <v>667</v>
      </c>
      <c r="H124" s="32"/>
    </row>
    <row r="125" spans="1:8" s="197" customFormat="1" x14ac:dyDescent="0.35">
      <c r="A125" s="216" t="s">
        <v>1090</v>
      </c>
      <c r="B125" s="115">
        <v>43954</v>
      </c>
      <c r="C125" s="33">
        <v>150</v>
      </c>
      <c r="D125" s="33">
        <v>809</v>
      </c>
      <c r="E125" s="34"/>
      <c r="F125" s="33">
        <v>50</v>
      </c>
      <c r="G125" s="33">
        <v>294</v>
      </c>
      <c r="H125" s="32"/>
    </row>
    <row r="126" spans="1:8" s="197" customFormat="1" x14ac:dyDescent="0.35">
      <c r="A126" s="216" t="s">
        <v>1091</v>
      </c>
      <c r="B126" s="115">
        <v>43954</v>
      </c>
      <c r="C126" s="33">
        <v>101</v>
      </c>
      <c r="D126" s="33">
        <v>784</v>
      </c>
      <c r="E126" s="34"/>
      <c r="F126" s="33">
        <v>144</v>
      </c>
      <c r="G126" s="33">
        <v>466</v>
      </c>
      <c r="H126" s="32"/>
    </row>
    <row r="127" spans="1:8" s="197" customFormat="1" x14ac:dyDescent="0.35">
      <c r="A127" s="216" t="s">
        <v>1092</v>
      </c>
      <c r="B127" s="115">
        <v>43954</v>
      </c>
      <c r="C127" s="33">
        <v>174</v>
      </c>
      <c r="D127" s="33">
        <v>762</v>
      </c>
      <c r="E127" s="34"/>
      <c r="F127" s="33">
        <v>100</v>
      </c>
      <c r="G127" s="33">
        <v>471</v>
      </c>
      <c r="H127" s="32"/>
    </row>
    <row r="128" spans="1:8" s="197" customFormat="1" x14ac:dyDescent="0.35">
      <c r="A128" s="216" t="s">
        <v>1087</v>
      </c>
      <c r="B128" s="115">
        <v>43955</v>
      </c>
      <c r="C128" s="33">
        <v>610</v>
      </c>
      <c r="D128" s="33">
        <v>1988</v>
      </c>
      <c r="E128" s="34"/>
      <c r="F128" s="33">
        <v>248</v>
      </c>
      <c r="G128" s="33">
        <v>918</v>
      </c>
      <c r="H128" s="32"/>
    </row>
    <row r="129" spans="1:8" s="197" customFormat="1" x14ac:dyDescent="0.35">
      <c r="A129" s="216" t="s">
        <v>1088</v>
      </c>
      <c r="B129" s="115">
        <v>43955</v>
      </c>
      <c r="C129" s="33">
        <v>241</v>
      </c>
      <c r="D129" s="33">
        <v>1329</v>
      </c>
      <c r="E129" s="34"/>
      <c r="F129" s="33">
        <v>122</v>
      </c>
      <c r="G129" s="33">
        <v>315</v>
      </c>
      <c r="H129" s="32"/>
    </row>
    <row r="130" spans="1:8" s="197" customFormat="1" x14ac:dyDescent="0.35">
      <c r="A130" s="216" t="s">
        <v>1089</v>
      </c>
      <c r="B130" s="115">
        <v>43955</v>
      </c>
      <c r="C130" s="33">
        <v>147</v>
      </c>
      <c r="D130" s="33">
        <v>1152</v>
      </c>
      <c r="E130" s="34"/>
      <c r="F130" s="33">
        <v>124</v>
      </c>
      <c r="G130" s="33">
        <v>633</v>
      </c>
      <c r="H130" s="32"/>
    </row>
    <row r="131" spans="1:8" s="197" customFormat="1" x14ac:dyDescent="0.35">
      <c r="A131" s="216" t="s">
        <v>1090</v>
      </c>
      <c r="B131" s="115">
        <v>43955</v>
      </c>
      <c r="C131" s="33">
        <v>139</v>
      </c>
      <c r="D131" s="33">
        <v>845</v>
      </c>
      <c r="E131" s="34"/>
      <c r="F131" s="33">
        <v>55</v>
      </c>
      <c r="G131" s="33">
        <v>280</v>
      </c>
      <c r="H131" s="32"/>
    </row>
    <row r="132" spans="1:8" s="197" customFormat="1" x14ac:dyDescent="0.35">
      <c r="A132" s="216" t="s">
        <v>1091</v>
      </c>
      <c r="B132" s="115">
        <v>43955</v>
      </c>
      <c r="C132" s="33">
        <v>106</v>
      </c>
      <c r="D132" s="33">
        <v>801</v>
      </c>
      <c r="E132" s="34"/>
      <c r="F132" s="33">
        <v>139</v>
      </c>
      <c r="G132" s="33">
        <v>451</v>
      </c>
      <c r="H132" s="32"/>
    </row>
    <row r="133" spans="1:8" s="197" customFormat="1" x14ac:dyDescent="0.35">
      <c r="A133" s="216" t="s">
        <v>1092</v>
      </c>
      <c r="B133" s="115">
        <v>43955</v>
      </c>
      <c r="C133" s="33">
        <v>186</v>
      </c>
      <c r="D133" s="33">
        <v>760</v>
      </c>
      <c r="E133" s="34"/>
      <c r="F133" s="33">
        <v>80</v>
      </c>
      <c r="G133" s="33">
        <v>513</v>
      </c>
      <c r="H133" s="32"/>
    </row>
    <row r="134" spans="1:8" s="197" customFormat="1" x14ac:dyDescent="0.35">
      <c r="A134" s="216" t="s">
        <v>1087</v>
      </c>
      <c r="B134" s="115">
        <v>43956</v>
      </c>
      <c r="C134" s="33">
        <v>604</v>
      </c>
      <c r="D134" s="33">
        <v>2061</v>
      </c>
      <c r="E134" s="34"/>
      <c r="F134" s="33">
        <v>255</v>
      </c>
      <c r="G134" s="33">
        <v>863</v>
      </c>
      <c r="H134" s="32"/>
    </row>
    <row r="135" spans="1:8" s="197" customFormat="1" x14ac:dyDescent="0.35">
      <c r="A135" s="216" t="s">
        <v>1088</v>
      </c>
      <c r="B135" s="115">
        <v>43956</v>
      </c>
      <c r="C135" s="33">
        <v>242</v>
      </c>
      <c r="D135" s="33">
        <v>1335</v>
      </c>
      <c r="E135" s="34"/>
      <c r="F135" s="33">
        <v>117</v>
      </c>
      <c r="G135" s="33">
        <v>319</v>
      </c>
      <c r="H135" s="32"/>
    </row>
    <row r="136" spans="1:8" s="197" customFormat="1" x14ac:dyDescent="0.35">
      <c r="A136" s="216" t="s">
        <v>1089</v>
      </c>
      <c r="B136" s="115">
        <v>43956</v>
      </c>
      <c r="C136" s="33">
        <v>156</v>
      </c>
      <c r="D136" s="33">
        <v>1215</v>
      </c>
      <c r="E136" s="34"/>
      <c r="F136" s="33">
        <v>111</v>
      </c>
      <c r="G136" s="33">
        <v>576</v>
      </c>
      <c r="H136" s="32"/>
    </row>
    <row r="137" spans="1:8" s="197" customFormat="1" x14ac:dyDescent="0.35">
      <c r="A137" s="216" t="s">
        <v>1090</v>
      </c>
      <c r="B137" s="115">
        <v>43956</v>
      </c>
      <c r="C137" s="33">
        <v>147</v>
      </c>
      <c r="D137" s="33">
        <v>848</v>
      </c>
      <c r="E137" s="34"/>
      <c r="F137" s="33">
        <v>48</v>
      </c>
      <c r="G137" s="33">
        <v>276</v>
      </c>
      <c r="H137" s="32"/>
    </row>
    <row r="138" spans="1:8" s="197" customFormat="1" x14ac:dyDescent="0.35">
      <c r="A138" s="216" t="s">
        <v>1091</v>
      </c>
      <c r="B138" s="115">
        <v>43956</v>
      </c>
      <c r="C138" s="33">
        <v>101</v>
      </c>
      <c r="D138" s="33">
        <v>814</v>
      </c>
      <c r="E138" s="34"/>
      <c r="F138" s="33">
        <v>144</v>
      </c>
      <c r="G138" s="33">
        <v>438</v>
      </c>
      <c r="H138" s="32"/>
    </row>
    <row r="139" spans="1:8" s="197" customFormat="1" x14ac:dyDescent="0.35">
      <c r="A139" s="216" t="s">
        <v>1092</v>
      </c>
      <c r="B139" s="115">
        <v>43956</v>
      </c>
      <c r="C139" s="33">
        <v>194</v>
      </c>
      <c r="D139" s="33">
        <v>782</v>
      </c>
      <c r="E139" s="34"/>
      <c r="F139" s="33">
        <v>72</v>
      </c>
      <c r="G139" s="33">
        <v>491</v>
      </c>
      <c r="H139" s="32"/>
    </row>
    <row r="140" spans="1:8" s="197" customFormat="1" x14ac:dyDescent="0.35">
      <c r="A140" s="216" t="s">
        <v>1087</v>
      </c>
      <c r="B140" s="115">
        <v>43957</v>
      </c>
      <c r="C140" s="33">
        <v>599</v>
      </c>
      <c r="D140" s="33">
        <v>2093</v>
      </c>
      <c r="E140" s="34"/>
      <c r="F140" s="33">
        <v>203</v>
      </c>
      <c r="G140" s="33">
        <v>846</v>
      </c>
      <c r="H140" s="32"/>
    </row>
    <row r="141" spans="1:8" s="197" customFormat="1" x14ac:dyDescent="0.35">
      <c r="A141" s="216" t="s">
        <v>1088</v>
      </c>
      <c r="B141" s="115">
        <v>43957</v>
      </c>
      <c r="C141" s="33">
        <v>235</v>
      </c>
      <c r="D141" s="33">
        <v>1345</v>
      </c>
      <c r="E141" s="34"/>
      <c r="F141" s="33">
        <v>121</v>
      </c>
      <c r="G141" s="33">
        <v>322</v>
      </c>
      <c r="H141" s="32"/>
    </row>
    <row r="142" spans="1:8" s="197" customFormat="1" x14ac:dyDescent="0.35">
      <c r="A142" s="216" t="s">
        <v>1089</v>
      </c>
      <c r="B142" s="115">
        <v>43957</v>
      </c>
      <c r="C142" s="33">
        <v>157</v>
      </c>
      <c r="D142" s="33">
        <v>1200</v>
      </c>
      <c r="E142" s="34"/>
      <c r="F142" s="33">
        <v>69</v>
      </c>
      <c r="G142" s="33">
        <v>585</v>
      </c>
      <c r="H142" s="32"/>
    </row>
    <row r="143" spans="1:8" s="197" customFormat="1" x14ac:dyDescent="0.35">
      <c r="A143" s="216" t="s">
        <v>1090</v>
      </c>
      <c r="B143" s="115">
        <v>43957</v>
      </c>
      <c r="C143" s="33">
        <v>142</v>
      </c>
      <c r="D143" s="33">
        <v>845</v>
      </c>
      <c r="E143" s="34"/>
      <c r="F143" s="33">
        <v>48</v>
      </c>
      <c r="G143" s="33">
        <v>278</v>
      </c>
      <c r="H143" s="32"/>
    </row>
    <row r="144" spans="1:8" s="197" customFormat="1" x14ac:dyDescent="0.35">
      <c r="A144" s="216" t="s">
        <v>1091</v>
      </c>
      <c r="B144" s="115">
        <v>43957</v>
      </c>
      <c r="C144" s="33">
        <v>95</v>
      </c>
      <c r="D144" s="33">
        <v>783</v>
      </c>
      <c r="E144" s="34"/>
      <c r="F144" s="33">
        <v>151</v>
      </c>
      <c r="G144" s="33">
        <v>466</v>
      </c>
      <c r="H144" s="32"/>
    </row>
    <row r="145" spans="1:8" s="197" customFormat="1" x14ac:dyDescent="0.35">
      <c r="A145" s="216" t="s">
        <v>1092</v>
      </c>
      <c r="B145" s="115">
        <v>43957</v>
      </c>
      <c r="C145" s="33">
        <v>195</v>
      </c>
      <c r="D145" s="33">
        <v>766</v>
      </c>
      <c r="E145" s="34"/>
      <c r="F145" s="33">
        <v>75</v>
      </c>
      <c r="G145" s="33">
        <v>510</v>
      </c>
      <c r="H145" s="32"/>
    </row>
    <row r="146" spans="1:8" s="197" customFormat="1" x14ac:dyDescent="0.35">
      <c r="A146" s="216" t="s">
        <v>1087</v>
      </c>
      <c r="B146" s="115">
        <v>43958</v>
      </c>
      <c r="C146" s="33">
        <v>591</v>
      </c>
      <c r="D146" s="33">
        <v>2026</v>
      </c>
      <c r="E146" s="34"/>
      <c r="F146" s="33">
        <v>205</v>
      </c>
      <c r="G146" s="33">
        <v>915</v>
      </c>
      <c r="H146" s="32"/>
    </row>
    <row r="147" spans="1:8" s="197" customFormat="1" x14ac:dyDescent="0.35">
      <c r="A147" s="216" t="s">
        <v>1088</v>
      </c>
      <c r="B147" s="115">
        <v>43958</v>
      </c>
      <c r="C147" s="33">
        <v>206</v>
      </c>
      <c r="D147" s="33">
        <v>1301</v>
      </c>
      <c r="E147" s="34"/>
      <c r="F147" s="33">
        <v>147</v>
      </c>
      <c r="G147" s="33">
        <v>337</v>
      </c>
      <c r="H147" s="32"/>
    </row>
    <row r="148" spans="1:8" s="197" customFormat="1" x14ac:dyDescent="0.35">
      <c r="A148" s="216" t="s">
        <v>1089</v>
      </c>
      <c r="B148" s="115">
        <v>43958</v>
      </c>
      <c r="C148" s="33">
        <v>139</v>
      </c>
      <c r="D148" s="33">
        <v>1202</v>
      </c>
      <c r="E148" s="34"/>
      <c r="F148" s="33">
        <v>83</v>
      </c>
      <c r="G148" s="33">
        <v>517</v>
      </c>
      <c r="H148" s="32"/>
    </row>
    <row r="149" spans="1:8" s="197" customFormat="1" x14ac:dyDescent="0.35">
      <c r="A149" s="216" t="s">
        <v>1090</v>
      </c>
      <c r="B149" s="115">
        <v>43958</v>
      </c>
      <c r="C149" s="33">
        <v>142</v>
      </c>
      <c r="D149" s="33">
        <v>818</v>
      </c>
      <c r="E149" s="34"/>
      <c r="F149" s="33">
        <v>58</v>
      </c>
      <c r="G149" s="33">
        <v>311</v>
      </c>
      <c r="H149" s="32"/>
    </row>
    <row r="150" spans="1:8" s="197" customFormat="1" x14ac:dyDescent="0.35">
      <c r="A150" s="216" t="s">
        <v>1091</v>
      </c>
      <c r="B150" s="115">
        <v>43958</v>
      </c>
      <c r="C150" s="33">
        <v>85</v>
      </c>
      <c r="D150" s="33">
        <v>747</v>
      </c>
      <c r="E150" s="34"/>
      <c r="F150" s="33">
        <v>160</v>
      </c>
      <c r="G150" s="33">
        <v>491</v>
      </c>
      <c r="H150" s="32"/>
    </row>
    <row r="151" spans="1:8" s="197" customFormat="1" x14ac:dyDescent="0.35">
      <c r="A151" s="216" t="s">
        <v>1092</v>
      </c>
      <c r="B151" s="115">
        <v>43958</v>
      </c>
      <c r="C151" s="33">
        <v>197</v>
      </c>
      <c r="D151" s="33">
        <v>772</v>
      </c>
      <c r="E151" s="34"/>
      <c r="F151" s="33">
        <v>77</v>
      </c>
      <c r="G151" s="33">
        <v>508</v>
      </c>
      <c r="H151" s="32"/>
    </row>
    <row r="152" spans="1:8" s="197" customFormat="1" x14ac:dyDescent="0.35">
      <c r="A152" s="216" t="s">
        <v>1087</v>
      </c>
      <c r="B152" s="115">
        <v>43959</v>
      </c>
      <c r="C152" s="33">
        <v>577</v>
      </c>
      <c r="D152" s="33">
        <v>2007</v>
      </c>
      <c r="E152" s="34"/>
      <c r="F152" s="33">
        <v>221</v>
      </c>
      <c r="G152" s="33">
        <v>930</v>
      </c>
      <c r="H152" s="32"/>
    </row>
    <row r="153" spans="1:8" s="197" customFormat="1" x14ac:dyDescent="0.35">
      <c r="A153" s="216" t="s">
        <v>1088</v>
      </c>
      <c r="B153" s="115">
        <v>43959</v>
      </c>
      <c r="C153" s="33">
        <v>221</v>
      </c>
      <c r="D153" s="33">
        <v>1324</v>
      </c>
      <c r="E153" s="34"/>
      <c r="F153" s="33">
        <v>133</v>
      </c>
      <c r="G153" s="33">
        <v>343</v>
      </c>
      <c r="H153" s="32"/>
    </row>
    <row r="154" spans="1:8" s="197" customFormat="1" x14ac:dyDescent="0.35">
      <c r="A154" s="216" t="s">
        <v>1089</v>
      </c>
      <c r="B154" s="115">
        <v>43959</v>
      </c>
      <c r="C154" s="33">
        <v>147</v>
      </c>
      <c r="D154" s="33">
        <v>1180</v>
      </c>
      <c r="E154" s="34"/>
      <c r="F154" s="33">
        <v>73</v>
      </c>
      <c r="G154" s="33">
        <v>550</v>
      </c>
      <c r="H154" s="32"/>
    </row>
    <row r="155" spans="1:8" s="197" customFormat="1" x14ac:dyDescent="0.35">
      <c r="A155" s="216" t="s">
        <v>1090</v>
      </c>
      <c r="B155" s="115">
        <v>43959</v>
      </c>
      <c r="C155" s="33">
        <v>139</v>
      </c>
      <c r="D155" s="33">
        <v>818</v>
      </c>
      <c r="E155" s="34"/>
      <c r="F155" s="33">
        <v>56</v>
      </c>
      <c r="G155" s="33">
        <v>309</v>
      </c>
      <c r="H155" s="32"/>
    </row>
    <row r="156" spans="1:8" s="197" customFormat="1" x14ac:dyDescent="0.35">
      <c r="A156" s="216" t="s">
        <v>1091</v>
      </c>
      <c r="B156" s="115">
        <v>43959</v>
      </c>
      <c r="C156" s="33">
        <v>87</v>
      </c>
      <c r="D156" s="33">
        <v>803</v>
      </c>
      <c r="E156" s="34"/>
      <c r="F156" s="33">
        <v>158</v>
      </c>
      <c r="G156" s="33">
        <v>437</v>
      </c>
      <c r="H156" s="32"/>
    </row>
    <row r="157" spans="1:8" s="197" customFormat="1" x14ac:dyDescent="0.35">
      <c r="A157" s="216" t="s">
        <v>1092</v>
      </c>
      <c r="B157" s="115">
        <v>43959</v>
      </c>
      <c r="C157" s="33">
        <v>181</v>
      </c>
      <c r="D157" s="33">
        <v>764</v>
      </c>
      <c r="E157" s="34"/>
      <c r="F157" s="33">
        <v>93</v>
      </c>
      <c r="G157" s="33">
        <v>501</v>
      </c>
      <c r="H157" s="32"/>
    </row>
    <row r="158" spans="1:8" s="197" customFormat="1" x14ac:dyDescent="0.35">
      <c r="A158" s="216" t="s">
        <v>1087</v>
      </c>
      <c r="B158" s="115">
        <v>43960</v>
      </c>
      <c r="C158" s="33">
        <v>575</v>
      </c>
      <c r="D158" s="33">
        <v>1913</v>
      </c>
      <c r="E158" s="34"/>
      <c r="F158" s="33">
        <v>215</v>
      </c>
      <c r="G158" s="33">
        <v>1036</v>
      </c>
      <c r="H158" s="32"/>
    </row>
    <row r="159" spans="1:8" s="197" customFormat="1" x14ac:dyDescent="0.35">
      <c r="A159" s="216" t="s">
        <v>1088</v>
      </c>
      <c r="B159" s="115">
        <v>43960</v>
      </c>
      <c r="C159" s="33">
        <v>216</v>
      </c>
      <c r="D159" s="33">
        <v>1279</v>
      </c>
      <c r="E159" s="34"/>
      <c r="F159" s="33">
        <v>136</v>
      </c>
      <c r="G159" s="33">
        <v>369</v>
      </c>
      <c r="H159" s="32"/>
    </row>
    <row r="160" spans="1:8" s="197" customFormat="1" x14ac:dyDescent="0.35">
      <c r="A160" s="216" t="s">
        <v>1089</v>
      </c>
      <c r="B160" s="115">
        <v>43960</v>
      </c>
      <c r="C160" s="33">
        <v>133</v>
      </c>
      <c r="D160" s="33">
        <v>1181</v>
      </c>
      <c r="E160" s="34"/>
      <c r="F160" s="33">
        <v>98</v>
      </c>
      <c r="G160" s="33">
        <v>543</v>
      </c>
      <c r="H160" s="32"/>
    </row>
    <row r="161" spans="1:8" s="197" customFormat="1" x14ac:dyDescent="0.35">
      <c r="A161" s="216" t="s">
        <v>1090</v>
      </c>
      <c r="B161" s="115">
        <v>43960</v>
      </c>
      <c r="C161" s="33">
        <v>134</v>
      </c>
      <c r="D161" s="33">
        <v>786</v>
      </c>
      <c r="E161" s="34"/>
      <c r="F161" s="33">
        <v>62</v>
      </c>
      <c r="G161" s="33">
        <v>327</v>
      </c>
      <c r="H161" s="32"/>
    </row>
    <row r="162" spans="1:8" s="197" customFormat="1" x14ac:dyDescent="0.35">
      <c r="A162" s="216" t="s">
        <v>1091</v>
      </c>
      <c r="B162" s="115">
        <v>43960</v>
      </c>
      <c r="C162" s="33">
        <v>93</v>
      </c>
      <c r="D162" s="33">
        <v>764</v>
      </c>
      <c r="E162" s="34"/>
      <c r="F162" s="33">
        <v>152</v>
      </c>
      <c r="G162" s="33">
        <v>476</v>
      </c>
      <c r="H162" s="32"/>
    </row>
    <row r="163" spans="1:8" s="197" customFormat="1" x14ac:dyDescent="0.35">
      <c r="A163" s="216" t="s">
        <v>1092</v>
      </c>
      <c r="B163" s="115">
        <v>43960</v>
      </c>
      <c r="C163" s="33">
        <v>183</v>
      </c>
      <c r="D163" s="33">
        <v>756</v>
      </c>
      <c r="E163" s="34"/>
      <c r="F163" s="33">
        <v>88</v>
      </c>
      <c r="G163" s="33">
        <v>448</v>
      </c>
      <c r="H163" s="32"/>
    </row>
    <row r="164" spans="1:8" s="197" customFormat="1" x14ac:dyDescent="0.35">
      <c r="A164" s="216" t="s">
        <v>1087</v>
      </c>
      <c r="B164" s="115">
        <v>43961</v>
      </c>
      <c r="C164" s="33">
        <v>562</v>
      </c>
      <c r="D164" s="33">
        <v>1904</v>
      </c>
      <c r="E164" s="34"/>
      <c r="F164" s="33">
        <v>229</v>
      </c>
      <c r="G164" s="33">
        <v>1015</v>
      </c>
      <c r="H164" s="32"/>
    </row>
    <row r="165" spans="1:8" s="197" customFormat="1" x14ac:dyDescent="0.35">
      <c r="A165" s="216" t="s">
        <v>1088</v>
      </c>
      <c r="B165" s="115">
        <v>43961</v>
      </c>
      <c r="C165" s="33">
        <v>223</v>
      </c>
      <c r="D165" s="33">
        <v>1268</v>
      </c>
      <c r="E165" s="34"/>
      <c r="F165" s="33">
        <v>127</v>
      </c>
      <c r="G165" s="33">
        <v>380</v>
      </c>
      <c r="H165" s="32"/>
    </row>
    <row r="166" spans="1:8" s="197" customFormat="1" x14ac:dyDescent="0.35">
      <c r="A166" s="216" t="s">
        <v>1089</v>
      </c>
      <c r="B166" s="115">
        <v>43961</v>
      </c>
      <c r="C166" s="33">
        <v>136</v>
      </c>
      <c r="D166" s="33">
        <v>1165</v>
      </c>
      <c r="E166" s="34"/>
      <c r="F166" s="33">
        <v>81</v>
      </c>
      <c r="G166" s="33">
        <v>569</v>
      </c>
      <c r="H166" s="32"/>
    </row>
    <row r="167" spans="1:8" s="197" customFormat="1" x14ac:dyDescent="0.35">
      <c r="A167" s="216" t="s">
        <v>1090</v>
      </c>
      <c r="B167" s="115">
        <v>43961</v>
      </c>
      <c r="C167" s="33">
        <v>130</v>
      </c>
      <c r="D167" s="33">
        <v>781</v>
      </c>
      <c r="E167" s="34"/>
      <c r="F167" s="33">
        <v>65</v>
      </c>
      <c r="G167" s="33">
        <v>335</v>
      </c>
      <c r="H167" s="32"/>
    </row>
    <row r="168" spans="1:8" s="197" customFormat="1" x14ac:dyDescent="0.35">
      <c r="A168" s="216" t="s">
        <v>1091</v>
      </c>
      <c r="B168" s="115">
        <v>43961</v>
      </c>
      <c r="C168" s="33">
        <v>86</v>
      </c>
      <c r="D168" s="33">
        <v>768</v>
      </c>
      <c r="E168" s="34"/>
      <c r="F168" s="33">
        <v>159</v>
      </c>
      <c r="G168" s="33">
        <v>472</v>
      </c>
      <c r="H168" s="32"/>
    </row>
    <row r="169" spans="1:8" s="197" customFormat="1" x14ac:dyDescent="0.35">
      <c r="A169" s="216" t="s">
        <v>1092</v>
      </c>
      <c r="B169" s="115">
        <v>43961</v>
      </c>
      <c r="C169" s="33">
        <v>187</v>
      </c>
      <c r="D169" s="33">
        <v>738</v>
      </c>
      <c r="E169" s="34"/>
      <c r="F169" s="33">
        <v>85</v>
      </c>
      <c r="G169" s="33">
        <v>458</v>
      </c>
      <c r="H169" s="32"/>
    </row>
    <row r="170" spans="1:8" s="197" customFormat="1" x14ac:dyDescent="0.35">
      <c r="A170" s="216" t="s">
        <v>1087</v>
      </c>
      <c r="B170" s="115">
        <v>43962</v>
      </c>
      <c r="C170" s="33">
        <v>562</v>
      </c>
      <c r="D170" s="33">
        <v>1922</v>
      </c>
      <c r="E170" s="34"/>
      <c r="F170" s="33">
        <v>208</v>
      </c>
      <c r="G170" s="33">
        <v>997</v>
      </c>
      <c r="H170" s="32"/>
    </row>
    <row r="171" spans="1:8" s="197" customFormat="1" x14ac:dyDescent="0.35">
      <c r="A171" s="216" t="s">
        <v>1088</v>
      </c>
      <c r="B171" s="115">
        <v>43962</v>
      </c>
      <c r="C171" s="33">
        <v>211</v>
      </c>
      <c r="D171" s="33">
        <v>1300</v>
      </c>
      <c r="E171" s="34"/>
      <c r="F171" s="33">
        <v>137</v>
      </c>
      <c r="G171" s="33">
        <v>355</v>
      </c>
      <c r="H171" s="32"/>
    </row>
    <row r="172" spans="1:8" s="197" customFormat="1" x14ac:dyDescent="0.35">
      <c r="A172" s="216" t="s">
        <v>1089</v>
      </c>
      <c r="B172" s="115">
        <v>43962</v>
      </c>
      <c r="C172" s="33">
        <v>136</v>
      </c>
      <c r="D172" s="33">
        <v>1176</v>
      </c>
      <c r="E172" s="34"/>
      <c r="F172" s="33">
        <v>93</v>
      </c>
      <c r="G172" s="33">
        <v>574</v>
      </c>
      <c r="H172" s="32"/>
    </row>
    <row r="173" spans="1:8" s="197" customFormat="1" x14ac:dyDescent="0.35">
      <c r="A173" s="216" t="s">
        <v>1090</v>
      </c>
      <c r="B173" s="115">
        <v>43962</v>
      </c>
      <c r="C173" s="33">
        <v>126</v>
      </c>
      <c r="D173" s="33">
        <v>790</v>
      </c>
      <c r="E173" s="34"/>
      <c r="F173" s="33">
        <v>70</v>
      </c>
      <c r="G173" s="33">
        <v>339</v>
      </c>
      <c r="H173" s="32"/>
    </row>
    <row r="174" spans="1:8" s="197" customFormat="1" x14ac:dyDescent="0.35">
      <c r="A174" s="216" t="s">
        <v>1091</v>
      </c>
      <c r="B174" s="115">
        <v>43962</v>
      </c>
      <c r="C174" s="33">
        <v>102</v>
      </c>
      <c r="D174" s="33">
        <v>778</v>
      </c>
      <c r="E174" s="34"/>
      <c r="F174" s="33">
        <v>143</v>
      </c>
      <c r="G174" s="33">
        <v>461</v>
      </c>
      <c r="H174" s="32"/>
    </row>
    <row r="175" spans="1:8" s="197" customFormat="1" x14ac:dyDescent="0.35">
      <c r="A175" s="216" t="s">
        <v>1092</v>
      </c>
      <c r="B175" s="115">
        <v>43962</v>
      </c>
      <c r="C175" s="33">
        <v>180</v>
      </c>
      <c r="D175" s="33">
        <v>743</v>
      </c>
      <c r="E175" s="34"/>
      <c r="F175" s="33">
        <v>81</v>
      </c>
      <c r="G175" s="33">
        <v>485</v>
      </c>
      <c r="H175" s="32"/>
    </row>
    <row r="176" spans="1:8" s="197" customFormat="1" x14ac:dyDescent="0.35">
      <c r="A176" s="216" t="s">
        <v>1087</v>
      </c>
      <c r="B176" s="115">
        <v>43963</v>
      </c>
      <c r="C176" s="33">
        <v>555</v>
      </c>
      <c r="D176" s="33">
        <v>1951</v>
      </c>
      <c r="E176" s="34"/>
      <c r="F176" s="33">
        <v>207</v>
      </c>
      <c r="G176" s="33">
        <v>956</v>
      </c>
      <c r="H176" s="32"/>
    </row>
    <row r="177" spans="1:8" s="197" customFormat="1" x14ac:dyDescent="0.35">
      <c r="A177" s="216" t="s">
        <v>1088</v>
      </c>
      <c r="B177" s="115">
        <v>43963</v>
      </c>
      <c r="C177" s="33">
        <v>211</v>
      </c>
      <c r="D177" s="33">
        <v>1315</v>
      </c>
      <c r="E177" s="34"/>
      <c r="F177" s="33">
        <v>138</v>
      </c>
      <c r="G177" s="33">
        <v>317</v>
      </c>
      <c r="H177" s="32"/>
    </row>
    <row r="178" spans="1:8" s="197" customFormat="1" x14ac:dyDescent="0.35">
      <c r="A178" s="216" t="s">
        <v>1089</v>
      </c>
      <c r="B178" s="115">
        <v>43963</v>
      </c>
      <c r="C178" s="33">
        <v>149</v>
      </c>
      <c r="D178" s="33">
        <v>1214</v>
      </c>
      <c r="E178" s="34"/>
      <c r="F178" s="33">
        <v>80</v>
      </c>
      <c r="G178" s="33">
        <v>541</v>
      </c>
      <c r="H178" s="32"/>
    </row>
    <row r="179" spans="1:8" s="197" customFormat="1" x14ac:dyDescent="0.35">
      <c r="A179" s="216" t="s">
        <v>1090</v>
      </c>
      <c r="B179" s="115">
        <v>43963</v>
      </c>
      <c r="C179" s="33">
        <v>133</v>
      </c>
      <c r="D179" s="33">
        <v>801</v>
      </c>
      <c r="E179" s="34"/>
      <c r="F179" s="33">
        <v>61</v>
      </c>
      <c r="G179" s="33">
        <v>322</v>
      </c>
      <c r="H179" s="32"/>
    </row>
    <row r="180" spans="1:8" s="197" customFormat="1" x14ac:dyDescent="0.35">
      <c r="A180" s="216" t="s">
        <v>1091</v>
      </c>
      <c r="B180" s="115">
        <v>43963</v>
      </c>
      <c r="C180" s="33">
        <v>93</v>
      </c>
      <c r="D180" s="33">
        <v>809</v>
      </c>
      <c r="E180" s="34"/>
      <c r="F180" s="33">
        <v>152</v>
      </c>
      <c r="G180" s="33">
        <v>428</v>
      </c>
      <c r="H180" s="32"/>
    </row>
    <row r="181" spans="1:8" s="197" customFormat="1" x14ac:dyDescent="0.35">
      <c r="A181" s="216" t="s">
        <v>1092</v>
      </c>
      <c r="B181" s="115">
        <v>43963</v>
      </c>
      <c r="C181" s="33">
        <v>187</v>
      </c>
      <c r="D181" s="33">
        <v>772</v>
      </c>
      <c r="E181" s="34"/>
      <c r="F181" s="33">
        <v>83</v>
      </c>
      <c r="G181" s="33">
        <v>495</v>
      </c>
      <c r="H181" s="32"/>
    </row>
    <row r="182" spans="1:8" s="197" customFormat="1" x14ac:dyDescent="0.35">
      <c r="A182" s="216" t="s">
        <v>1087</v>
      </c>
      <c r="B182" s="115">
        <v>43964</v>
      </c>
      <c r="C182" s="33">
        <v>541</v>
      </c>
      <c r="D182" s="33">
        <v>2000</v>
      </c>
      <c r="E182" s="34"/>
      <c r="F182" s="33">
        <v>218</v>
      </c>
      <c r="G182" s="33">
        <v>904</v>
      </c>
      <c r="H182" s="32"/>
    </row>
    <row r="183" spans="1:8" s="197" customFormat="1" x14ac:dyDescent="0.35">
      <c r="A183" s="216" t="s">
        <v>1088</v>
      </c>
      <c r="B183" s="115">
        <v>43964</v>
      </c>
      <c r="C183" s="33">
        <v>209</v>
      </c>
      <c r="D183" s="33">
        <v>1255</v>
      </c>
      <c r="E183" s="34"/>
      <c r="F183" s="33">
        <v>143</v>
      </c>
      <c r="G183" s="33">
        <v>346</v>
      </c>
      <c r="H183" s="32"/>
    </row>
    <row r="184" spans="1:8" s="197" customFormat="1" x14ac:dyDescent="0.35">
      <c r="A184" s="216" t="s">
        <v>1089</v>
      </c>
      <c r="B184" s="115">
        <v>43964</v>
      </c>
      <c r="C184" s="33">
        <v>153</v>
      </c>
      <c r="D184" s="33">
        <v>1178</v>
      </c>
      <c r="E184" s="34"/>
      <c r="F184" s="33">
        <v>79</v>
      </c>
      <c r="G184" s="33">
        <v>578</v>
      </c>
      <c r="H184" s="32"/>
    </row>
    <row r="185" spans="1:8" s="197" customFormat="1" x14ac:dyDescent="0.35">
      <c r="A185" s="216" t="s">
        <v>1090</v>
      </c>
      <c r="B185" s="115">
        <v>43964</v>
      </c>
      <c r="C185" s="33">
        <v>128</v>
      </c>
      <c r="D185" s="33">
        <v>787</v>
      </c>
      <c r="E185" s="34"/>
      <c r="F185" s="33">
        <v>69</v>
      </c>
      <c r="G185" s="33">
        <v>334</v>
      </c>
      <c r="H185" s="32"/>
    </row>
    <row r="186" spans="1:8" s="197" customFormat="1" x14ac:dyDescent="0.35">
      <c r="A186" s="216" t="s">
        <v>1091</v>
      </c>
      <c r="B186" s="115">
        <v>43964</v>
      </c>
      <c r="C186" s="33">
        <v>93</v>
      </c>
      <c r="D186" s="33">
        <v>808</v>
      </c>
      <c r="E186" s="34"/>
      <c r="F186" s="33">
        <v>152</v>
      </c>
      <c r="G186" s="33">
        <v>430</v>
      </c>
      <c r="H186" s="32"/>
    </row>
    <row r="187" spans="1:8" s="197" customFormat="1" x14ac:dyDescent="0.35">
      <c r="A187" s="216" t="s">
        <v>1092</v>
      </c>
      <c r="B187" s="115">
        <v>43964</v>
      </c>
      <c r="C187" s="33">
        <v>186</v>
      </c>
      <c r="D187" s="33">
        <v>777</v>
      </c>
      <c r="E187" s="34"/>
      <c r="F187" s="33">
        <v>84</v>
      </c>
      <c r="G187" s="33">
        <v>453</v>
      </c>
      <c r="H187" s="32"/>
    </row>
    <row r="188" spans="1:8" s="197" customFormat="1" x14ac:dyDescent="0.35">
      <c r="A188" s="216" t="s">
        <v>1087</v>
      </c>
      <c r="B188" s="115">
        <v>43965</v>
      </c>
      <c r="C188" s="33">
        <v>551</v>
      </c>
      <c r="D188" s="33">
        <v>2024</v>
      </c>
      <c r="E188" s="34"/>
      <c r="F188" s="33">
        <v>211</v>
      </c>
      <c r="G188" s="33">
        <v>889</v>
      </c>
      <c r="H188" s="32"/>
    </row>
    <row r="189" spans="1:8" s="197" customFormat="1" x14ac:dyDescent="0.35">
      <c r="A189" s="216" t="s">
        <v>1088</v>
      </c>
      <c r="B189" s="115">
        <v>43965</v>
      </c>
      <c r="C189" s="33">
        <v>205</v>
      </c>
      <c r="D189" s="33">
        <v>1232</v>
      </c>
      <c r="E189" s="34"/>
      <c r="F189" s="33">
        <v>136</v>
      </c>
      <c r="G189" s="33">
        <v>385</v>
      </c>
      <c r="H189" s="32"/>
    </row>
    <row r="190" spans="1:8" s="197" customFormat="1" x14ac:dyDescent="0.35">
      <c r="A190" s="216" t="s">
        <v>1089</v>
      </c>
      <c r="B190" s="115">
        <v>43965</v>
      </c>
      <c r="C190" s="33">
        <v>144</v>
      </c>
      <c r="D190" s="33">
        <v>1157</v>
      </c>
      <c r="E190" s="34"/>
      <c r="F190" s="33">
        <v>87</v>
      </c>
      <c r="G190" s="33">
        <v>579</v>
      </c>
      <c r="H190" s="32"/>
    </row>
    <row r="191" spans="1:8" s="197" customFormat="1" x14ac:dyDescent="0.35">
      <c r="A191" s="216" t="s">
        <v>1090</v>
      </c>
      <c r="B191" s="115">
        <v>43965</v>
      </c>
      <c r="C191" s="33">
        <v>128</v>
      </c>
      <c r="D191" s="33">
        <v>794</v>
      </c>
      <c r="E191" s="34"/>
      <c r="F191" s="33">
        <v>67</v>
      </c>
      <c r="G191" s="33">
        <v>337</v>
      </c>
      <c r="H191" s="32"/>
    </row>
    <row r="192" spans="1:8" s="197" customFormat="1" x14ac:dyDescent="0.35">
      <c r="A192" s="216" t="s">
        <v>1091</v>
      </c>
      <c r="B192" s="115">
        <v>43965</v>
      </c>
      <c r="C192" s="33">
        <v>85</v>
      </c>
      <c r="D192" s="33">
        <v>841</v>
      </c>
      <c r="E192" s="34"/>
      <c r="F192" s="33">
        <v>160</v>
      </c>
      <c r="G192" s="33">
        <v>398</v>
      </c>
      <c r="H192" s="32"/>
    </row>
    <row r="193" spans="1:8" s="197" customFormat="1" x14ac:dyDescent="0.35">
      <c r="A193" s="216" t="s">
        <v>1092</v>
      </c>
      <c r="B193" s="115">
        <v>43965</v>
      </c>
      <c r="C193" s="33">
        <v>178</v>
      </c>
      <c r="D193" s="33">
        <v>800</v>
      </c>
      <c r="E193" s="34"/>
      <c r="F193" s="33">
        <v>93</v>
      </c>
      <c r="G193" s="33">
        <v>430</v>
      </c>
      <c r="H193" s="32"/>
    </row>
    <row r="194" spans="1:8" s="197" customFormat="1" x14ac:dyDescent="0.35">
      <c r="A194" s="216" t="s">
        <v>1087</v>
      </c>
      <c r="B194" s="115">
        <v>43966</v>
      </c>
      <c r="C194" s="33">
        <v>540</v>
      </c>
      <c r="D194" s="33">
        <v>2055</v>
      </c>
      <c r="E194" s="34"/>
      <c r="F194" s="33">
        <v>205</v>
      </c>
      <c r="G194" s="33">
        <v>871</v>
      </c>
      <c r="H194" s="32"/>
    </row>
    <row r="195" spans="1:8" s="197" customFormat="1" x14ac:dyDescent="0.35">
      <c r="A195" s="216" t="s">
        <v>1088</v>
      </c>
      <c r="B195" s="115">
        <v>43966</v>
      </c>
      <c r="C195" s="33">
        <v>207</v>
      </c>
      <c r="D195" s="33">
        <v>1204</v>
      </c>
      <c r="E195" s="34"/>
      <c r="F195" s="33">
        <v>141</v>
      </c>
      <c r="G195" s="33">
        <v>384</v>
      </c>
      <c r="H195" s="32"/>
    </row>
    <row r="196" spans="1:8" s="197" customFormat="1" x14ac:dyDescent="0.35">
      <c r="A196" s="216" t="s">
        <v>1089</v>
      </c>
      <c r="B196" s="115">
        <v>43966</v>
      </c>
      <c r="C196" s="33">
        <v>152</v>
      </c>
      <c r="D196" s="33">
        <v>1087</v>
      </c>
      <c r="E196" s="34"/>
      <c r="F196" s="33">
        <v>82</v>
      </c>
      <c r="G196" s="33">
        <v>623</v>
      </c>
      <c r="H196" s="32"/>
    </row>
    <row r="197" spans="1:8" s="197" customFormat="1" x14ac:dyDescent="0.35">
      <c r="A197" s="216" t="s">
        <v>1090</v>
      </c>
      <c r="B197" s="115">
        <v>43966</v>
      </c>
      <c r="C197" s="33">
        <v>135</v>
      </c>
      <c r="D197" s="33">
        <v>798</v>
      </c>
      <c r="E197" s="34"/>
      <c r="F197" s="33">
        <v>59</v>
      </c>
      <c r="G197" s="33">
        <v>313</v>
      </c>
      <c r="H197" s="32"/>
    </row>
    <row r="198" spans="1:8" s="197" customFormat="1" x14ac:dyDescent="0.35">
      <c r="A198" s="216" t="s">
        <v>1091</v>
      </c>
      <c r="B198" s="115">
        <v>43966</v>
      </c>
      <c r="C198" s="33">
        <v>87</v>
      </c>
      <c r="D198" s="33">
        <v>816</v>
      </c>
      <c r="E198" s="34"/>
      <c r="F198" s="33">
        <v>158</v>
      </c>
      <c r="G198" s="33">
        <v>422</v>
      </c>
      <c r="H198" s="32"/>
    </row>
    <row r="199" spans="1:8" s="197" customFormat="1" x14ac:dyDescent="0.35">
      <c r="A199" s="216" t="s">
        <v>1092</v>
      </c>
      <c r="B199" s="115">
        <v>43966</v>
      </c>
      <c r="C199" s="33">
        <v>183</v>
      </c>
      <c r="D199" s="33">
        <v>767</v>
      </c>
      <c r="E199" s="34"/>
      <c r="F199" s="33">
        <v>87</v>
      </c>
      <c r="G199" s="33">
        <v>425</v>
      </c>
      <c r="H199" s="32"/>
    </row>
    <row r="200" spans="1:8" s="197" customFormat="1" x14ac:dyDescent="0.35">
      <c r="A200" s="216" t="s">
        <v>1087</v>
      </c>
      <c r="B200" s="115">
        <v>43967</v>
      </c>
      <c r="C200" s="33">
        <v>527</v>
      </c>
      <c r="D200" s="33">
        <v>2050</v>
      </c>
      <c r="E200" s="34"/>
      <c r="F200" s="33">
        <v>218</v>
      </c>
      <c r="G200" s="33">
        <v>868</v>
      </c>
      <c r="H200" s="32"/>
    </row>
    <row r="201" spans="1:8" s="197" customFormat="1" x14ac:dyDescent="0.35">
      <c r="A201" s="216" t="s">
        <v>1088</v>
      </c>
      <c r="B201" s="115">
        <v>43967</v>
      </c>
      <c r="C201" s="33">
        <v>202</v>
      </c>
      <c r="D201" s="33">
        <v>1254</v>
      </c>
      <c r="E201" s="34"/>
      <c r="F201" s="33">
        <v>141</v>
      </c>
      <c r="G201" s="33">
        <v>368</v>
      </c>
      <c r="H201" s="32"/>
    </row>
    <row r="202" spans="1:8" s="197" customFormat="1" x14ac:dyDescent="0.35">
      <c r="A202" s="216" t="s">
        <v>1089</v>
      </c>
      <c r="B202" s="115">
        <v>43967</v>
      </c>
      <c r="C202" s="33">
        <v>147</v>
      </c>
      <c r="D202" s="33">
        <v>1057</v>
      </c>
      <c r="E202" s="34"/>
      <c r="F202" s="33">
        <v>75</v>
      </c>
      <c r="G202" s="33">
        <v>664</v>
      </c>
      <c r="H202" s="32"/>
    </row>
    <row r="203" spans="1:8" s="197" customFormat="1" x14ac:dyDescent="0.35">
      <c r="A203" s="216" t="s">
        <v>1090</v>
      </c>
      <c r="B203" s="115">
        <v>43967</v>
      </c>
      <c r="C203" s="33">
        <v>126</v>
      </c>
      <c r="D203" s="33">
        <v>762</v>
      </c>
      <c r="E203" s="34"/>
      <c r="F203" s="33">
        <v>66</v>
      </c>
      <c r="G203" s="33">
        <v>350</v>
      </c>
      <c r="H203" s="32"/>
    </row>
    <row r="204" spans="1:8" s="197" customFormat="1" x14ac:dyDescent="0.35">
      <c r="A204" s="216" t="s">
        <v>1091</v>
      </c>
      <c r="B204" s="115">
        <v>43967</v>
      </c>
      <c r="C204" s="33">
        <v>82</v>
      </c>
      <c r="D204" s="33">
        <v>839</v>
      </c>
      <c r="E204" s="34"/>
      <c r="F204" s="33">
        <v>163</v>
      </c>
      <c r="G204" s="33">
        <v>398</v>
      </c>
      <c r="H204" s="32"/>
    </row>
    <row r="205" spans="1:8" s="197" customFormat="1" x14ac:dyDescent="0.35">
      <c r="A205" s="216" t="s">
        <v>1092</v>
      </c>
      <c r="B205" s="115">
        <v>43967</v>
      </c>
      <c r="C205" s="33">
        <v>182</v>
      </c>
      <c r="D205" s="33">
        <v>788</v>
      </c>
      <c r="E205" s="34"/>
      <c r="F205" s="33">
        <v>88</v>
      </c>
      <c r="G205" s="33">
        <v>453</v>
      </c>
      <c r="H205" s="32"/>
    </row>
    <row r="206" spans="1:8" s="197" customFormat="1" x14ac:dyDescent="0.35">
      <c r="A206" s="216" t="s">
        <v>1087</v>
      </c>
      <c r="B206" s="115">
        <v>43968</v>
      </c>
      <c r="C206" s="33">
        <v>528</v>
      </c>
      <c r="D206" s="33">
        <v>1957</v>
      </c>
      <c r="E206" s="34"/>
      <c r="F206" s="33">
        <v>214</v>
      </c>
      <c r="G206" s="33">
        <v>955</v>
      </c>
      <c r="H206" s="32"/>
    </row>
    <row r="207" spans="1:8" s="197" customFormat="1" x14ac:dyDescent="0.35">
      <c r="A207" s="216" t="s">
        <v>1088</v>
      </c>
      <c r="B207" s="115">
        <v>43968</v>
      </c>
      <c r="C207" s="33">
        <v>192</v>
      </c>
      <c r="D207" s="33">
        <v>1244</v>
      </c>
      <c r="E207" s="34"/>
      <c r="F207" s="33">
        <v>144</v>
      </c>
      <c r="G207" s="33">
        <v>356</v>
      </c>
      <c r="H207" s="32"/>
    </row>
    <row r="208" spans="1:8" s="197" customFormat="1" x14ac:dyDescent="0.35">
      <c r="A208" s="216" t="s">
        <v>1089</v>
      </c>
      <c r="B208" s="115">
        <v>43968</v>
      </c>
      <c r="C208" s="33">
        <v>139</v>
      </c>
      <c r="D208" s="33">
        <v>1053</v>
      </c>
      <c r="E208" s="34"/>
      <c r="F208" s="33">
        <v>90</v>
      </c>
      <c r="G208" s="33">
        <v>665</v>
      </c>
      <c r="H208" s="32"/>
    </row>
    <row r="209" spans="1:8" s="197" customFormat="1" x14ac:dyDescent="0.35">
      <c r="A209" s="216" t="s">
        <v>1090</v>
      </c>
      <c r="B209" s="115">
        <v>43968</v>
      </c>
      <c r="C209" s="33">
        <v>123</v>
      </c>
      <c r="D209" s="33">
        <v>756</v>
      </c>
      <c r="E209" s="34"/>
      <c r="F209" s="33">
        <v>69</v>
      </c>
      <c r="G209" s="33">
        <v>355</v>
      </c>
      <c r="H209" s="32"/>
    </row>
    <row r="210" spans="1:8" s="197" customFormat="1" x14ac:dyDescent="0.35">
      <c r="A210" s="216" t="s">
        <v>1091</v>
      </c>
      <c r="B210" s="115">
        <v>43968</v>
      </c>
      <c r="C210" s="33">
        <v>92</v>
      </c>
      <c r="D210" s="33">
        <v>846</v>
      </c>
      <c r="E210" s="34"/>
      <c r="F210" s="33">
        <v>153</v>
      </c>
      <c r="G210" s="33">
        <v>392</v>
      </c>
      <c r="H210" s="32"/>
    </row>
    <row r="211" spans="1:8" s="197" customFormat="1" x14ac:dyDescent="0.35">
      <c r="A211" s="216" t="s">
        <v>1092</v>
      </c>
      <c r="B211" s="115">
        <v>43968</v>
      </c>
      <c r="C211" s="33">
        <v>178</v>
      </c>
      <c r="D211" s="33">
        <v>777</v>
      </c>
      <c r="E211" s="34"/>
      <c r="F211" s="33">
        <v>91</v>
      </c>
      <c r="G211" s="33">
        <v>453</v>
      </c>
      <c r="H211" s="32"/>
    </row>
    <row r="212" spans="1:8" s="197" customFormat="1" x14ac:dyDescent="0.35">
      <c r="A212" s="216" t="s">
        <v>1087</v>
      </c>
      <c r="B212" s="115">
        <v>43969</v>
      </c>
      <c r="C212" s="33">
        <v>499</v>
      </c>
      <c r="D212" s="33">
        <v>1993</v>
      </c>
      <c r="E212" s="34"/>
      <c r="F212" s="33">
        <v>244</v>
      </c>
      <c r="G212" s="33">
        <v>922</v>
      </c>
      <c r="H212" s="32"/>
    </row>
    <row r="213" spans="1:8" s="197" customFormat="1" x14ac:dyDescent="0.35">
      <c r="A213" s="216" t="s">
        <v>1088</v>
      </c>
      <c r="B213" s="115">
        <v>43969</v>
      </c>
      <c r="C213" s="33">
        <v>194</v>
      </c>
      <c r="D213" s="33">
        <v>1239</v>
      </c>
      <c r="E213" s="34"/>
      <c r="F213" s="33">
        <v>143</v>
      </c>
      <c r="G213" s="33">
        <v>384</v>
      </c>
      <c r="H213" s="32"/>
    </row>
    <row r="214" spans="1:8" s="197" customFormat="1" x14ac:dyDescent="0.35">
      <c r="A214" s="216" t="s">
        <v>1089</v>
      </c>
      <c r="B214" s="115">
        <v>43969</v>
      </c>
      <c r="C214" s="33">
        <v>136</v>
      </c>
      <c r="D214" s="33">
        <v>1076</v>
      </c>
      <c r="E214" s="34"/>
      <c r="F214" s="33">
        <v>93</v>
      </c>
      <c r="G214" s="33">
        <v>643</v>
      </c>
      <c r="H214" s="32"/>
    </row>
    <row r="215" spans="1:8" s="197" customFormat="1" x14ac:dyDescent="0.35">
      <c r="A215" s="216" t="s">
        <v>1090</v>
      </c>
      <c r="B215" s="115">
        <v>43969</v>
      </c>
      <c r="C215" s="33">
        <v>118</v>
      </c>
      <c r="D215" s="33">
        <v>774</v>
      </c>
      <c r="E215" s="34"/>
      <c r="F215" s="33">
        <v>70</v>
      </c>
      <c r="G215" s="33">
        <v>355</v>
      </c>
      <c r="H215" s="32"/>
    </row>
    <row r="216" spans="1:8" s="197" customFormat="1" x14ac:dyDescent="0.35">
      <c r="A216" s="216" t="s">
        <v>1091</v>
      </c>
      <c r="B216" s="115">
        <v>43969</v>
      </c>
      <c r="C216" s="33">
        <v>79</v>
      </c>
      <c r="D216" s="33">
        <v>844</v>
      </c>
      <c r="E216" s="34"/>
      <c r="F216" s="33">
        <v>166</v>
      </c>
      <c r="G216" s="33">
        <v>393</v>
      </c>
      <c r="H216" s="32"/>
    </row>
    <row r="217" spans="1:8" s="197" customFormat="1" x14ac:dyDescent="0.35">
      <c r="A217" s="216" t="s">
        <v>1092</v>
      </c>
      <c r="B217" s="115">
        <v>43969</v>
      </c>
      <c r="C217" s="33">
        <v>184</v>
      </c>
      <c r="D217" s="33">
        <v>792</v>
      </c>
      <c r="E217" s="34"/>
      <c r="F217" s="33">
        <v>85</v>
      </c>
      <c r="G217" s="33">
        <v>448</v>
      </c>
      <c r="H217" s="32"/>
    </row>
    <row r="218" spans="1:8" s="197" customFormat="1" x14ac:dyDescent="0.35">
      <c r="A218" s="216" t="s">
        <v>1087</v>
      </c>
      <c r="B218" s="115">
        <v>43970</v>
      </c>
      <c r="C218" s="33">
        <v>513</v>
      </c>
      <c r="D218" s="33">
        <v>2076</v>
      </c>
      <c r="E218" s="34"/>
      <c r="F218" s="33">
        <v>211</v>
      </c>
      <c r="G218" s="33">
        <v>837</v>
      </c>
      <c r="H218" s="32"/>
    </row>
    <row r="219" spans="1:8" s="197" customFormat="1" x14ac:dyDescent="0.35">
      <c r="A219" s="216" t="s">
        <v>1088</v>
      </c>
      <c r="B219" s="115">
        <v>43970</v>
      </c>
      <c r="C219" s="33">
        <v>195</v>
      </c>
      <c r="D219" s="33">
        <v>1285</v>
      </c>
      <c r="E219" s="34"/>
      <c r="F219" s="33">
        <v>143</v>
      </c>
      <c r="G219" s="33">
        <v>357</v>
      </c>
      <c r="H219" s="32"/>
    </row>
    <row r="220" spans="1:8" s="197" customFormat="1" x14ac:dyDescent="0.35">
      <c r="A220" s="216" t="s">
        <v>1089</v>
      </c>
      <c r="B220" s="115">
        <v>43970</v>
      </c>
      <c r="C220" s="33">
        <v>143</v>
      </c>
      <c r="D220" s="33">
        <v>1129</v>
      </c>
      <c r="E220" s="34"/>
      <c r="F220" s="33">
        <v>86</v>
      </c>
      <c r="G220" s="33">
        <v>599</v>
      </c>
      <c r="H220" s="32"/>
    </row>
    <row r="221" spans="1:8" s="197" customFormat="1" x14ac:dyDescent="0.35">
      <c r="A221" s="216" t="s">
        <v>1090</v>
      </c>
      <c r="B221" s="115">
        <v>43970</v>
      </c>
      <c r="C221" s="33">
        <v>104</v>
      </c>
      <c r="D221" s="33">
        <v>804</v>
      </c>
      <c r="E221" s="34"/>
      <c r="F221" s="33">
        <v>75</v>
      </c>
      <c r="G221" s="33">
        <v>315</v>
      </c>
      <c r="H221" s="32"/>
    </row>
    <row r="222" spans="1:8" s="197" customFormat="1" x14ac:dyDescent="0.35">
      <c r="A222" s="216" t="s">
        <v>1091</v>
      </c>
      <c r="B222" s="115">
        <v>43970</v>
      </c>
      <c r="C222" s="33">
        <v>91</v>
      </c>
      <c r="D222" s="33">
        <v>835</v>
      </c>
      <c r="E222" s="34"/>
      <c r="F222" s="33">
        <v>154</v>
      </c>
      <c r="G222" s="33">
        <v>401</v>
      </c>
      <c r="H222" s="32"/>
    </row>
    <row r="223" spans="1:8" s="197" customFormat="1" x14ac:dyDescent="0.35">
      <c r="A223" s="216" t="s">
        <v>1092</v>
      </c>
      <c r="B223" s="115">
        <v>43970</v>
      </c>
      <c r="C223" s="33">
        <v>184</v>
      </c>
      <c r="D223" s="33">
        <v>828</v>
      </c>
      <c r="E223" s="34"/>
      <c r="F223" s="33">
        <v>85</v>
      </c>
      <c r="G223" s="33">
        <v>260</v>
      </c>
      <c r="H223" s="32"/>
    </row>
    <row r="224" spans="1:8" s="197" customFormat="1" x14ac:dyDescent="0.35">
      <c r="A224" s="216" t="s">
        <v>1087</v>
      </c>
      <c r="B224" s="115">
        <v>43971</v>
      </c>
      <c r="C224" s="33">
        <v>519</v>
      </c>
      <c r="D224" s="33">
        <v>2075</v>
      </c>
      <c r="E224" s="34"/>
      <c r="F224" s="33">
        <v>205</v>
      </c>
      <c r="G224" s="33">
        <v>907</v>
      </c>
      <c r="H224" s="32"/>
    </row>
    <row r="225" spans="1:8" s="197" customFormat="1" x14ac:dyDescent="0.35">
      <c r="A225" s="216" t="s">
        <v>1088</v>
      </c>
      <c r="B225" s="115">
        <v>43971</v>
      </c>
      <c r="C225" s="33">
        <v>199</v>
      </c>
      <c r="D225" s="33">
        <v>1302</v>
      </c>
      <c r="E225" s="34"/>
      <c r="F225" s="33">
        <v>141</v>
      </c>
      <c r="G225" s="33">
        <v>331</v>
      </c>
      <c r="H225" s="32"/>
    </row>
    <row r="226" spans="1:8" s="197" customFormat="1" x14ac:dyDescent="0.35">
      <c r="A226" s="216" t="s">
        <v>1089</v>
      </c>
      <c r="B226" s="115">
        <v>43971</v>
      </c>
      <c r="C226" s="33">
        <v>134</v>
      </c>
      <c r="D226" s="33">
        <v>1110</v>
      </c>
      <c r="E226" s="34"/>
      <c r="F226" s="33">
        <v>95</v>
      </c>
      <c r="G226" s="33">
        <v>625</v>
      </c>
      <c r="H226" s="32"/>
    </row>
    <row r="227" spans="1:8" s="197" customFormat="1" x14ac:dyDescent="0.35">
      <c r="A227" s="216" t="s">
        <v>1090</v>
      </c>
      <c r="B227" s="115">
        <v>43971</v>
      </c>
      <c r="C227" s="33">
        <v>104</v>
      </c>
      <c r="D227" s="33">
        <v>781</v>
      </c>
      <c r="E227" s="34"/>
      <c r="F227" s="33">
        <v>68</v>
      </c>
      <c r="G227" s="33">
        <v>278</v>
      </c>
      <c r="H227" s="32"/>
    </row>
    <row r="228" spans="1:8" s="197" customFormat="1" x14ac:dyDescent="0.35">
      <c r="A228" s="216" t="s">
        <v>1091</v>
      </c>
      <c r="B228" s="115">
        <v>43971</v>
      </c>
      <c r="C228" s="33">
        <v>80</v>
      </c>
      <c r="D228" s="33">
        <v>837</v>
      </c>
      <c r="E228" s="34"/>
      <c r="F228" s="33">
        <v>165</v>
      </c>
      <c r="G228" s="33">
        <v>398</v>
      </c>
      <c r="H228" s="32"/>
    </row>
    <row r="229" spans="1:8" s="197" customFormat="1" x14ac:dyDescent="0.35">
      <c r="A229" s="216" t="s">
        <v>1092</v>
      </c>
      <c r="B229" s="115">
        <v>43971</v>
      </c>
      <c r="C229" s="33">
        <v>188</v>
      </c>
      <c r="D229" s="33">
        <v>794</v>
      </c>
      <c r="E229" s="34"/>
      <c r="F229" s="33">
        <v>81</v>
      </c>
      <c r="G229" s="33">
        <v>289</v>
      </c>
      <c r="H229" s="32"/>
    </row>
    <row r="230" spans="1:8" s="197" customFormat="1" x14ac:dyDescent="0.35">
      <c r="A230" s="216" t="s">
        <v>1087</v>
      </c>
      <c r="B230" s="115">
        <v>43972</v>
      </c>
      <c r="C230" s="33">
        <v>513</v>
      </c>
      <c r="D230" s="33">
        <v>2018</v>
      </c>
      <c r="E230" s="34"/>
      <c r="F230" s="33">
        <v>210</v>
      </c>
      <c r="G230" s="33">
        <v>985</v>
      </c>
      <c r="H230" s="32"/>
    </row>
    <row r="231" spans="1:8" s="197" customFormat="1" x14ac:dyDescent="0.35">
      <c r="A231" s="216" t="s">
        <v>1088</v>
      </c>
      <c r="B231" s="115">
        <v>43972</v>
      </c>
      <c r="C231" s="33">
        <v>188</v>
      </c>
      <c r="D231" s="33">
        <v>1262</v>
      </c>
      <c r="E231" s="34"/>
      <c r="F231" s="33">
        <v>159</v>
      </c>
      <c r="G231" s="33">
        <v>464</v>
      </c>
      <c r="H231" s="32"/>
    </row>
    <row r="232" spans="1:8" s="197" customFormat="1" x14ac:dyDescent="0.35">
      <c r="A232" s="216" t="s">
        <v>1089</v>
      </c>
      <c r="B232" s="115">
        <v>43972</v>
      </c>
      <c r="C232" s="33">
        <v>139</v>
      </c>
      <c r="D232" s="33">
        <v>1053</v>
      </c>
      <c r="E232" s="34"/>
      <c r="F232" s="33">
        <v>96</v>
      </c>
      <c r="G232" s="33">
        <v>683</v>
      </c>
      <c r="H232" s="32"/>
    </row>
    <row r="233" spans="1:8" s="197" customFormat="1" x14ac:dyDescent="0.35">
      <c r="A233" s="216" t="s">
        <v>1090</v>
      </c>
      <c r="B233" s="115">
        <v>43972</v>
      </c>
      <c r="C233" s="33">
        <v>113</v>
      </c>
      <c r="D233" s="33">
        <v>750</v>
      </c>
      <c r="E233" s="34"/>
      <c r="F233" s="33">
        <v>58</v>
      </c>
      <c r="G233" s="33">
        <v>329</v>
      </c>
      <c r="H233" s="32"/>
    </row>
    <row r="234" spans="1:8" s="197" customFormat="1" x14ac:dyDescent="0.35">
      <c r="A234" s="216" t="s">
        <v>1091</v>
      </c>
      <c r="B234" s="115">
        <v>43972</v>
      </c>
      <c r="C234" s="33">
        <v>81</v>
      </c>
      <c r="D234" s="33">
        <v>818</v>
      </c>
      <c r="E234" s="34"/>
      <c r="F234" s="33">
        <v>164</v>
      </c>
      <c r="G234" s="33">
        <v>419</v>
      </c>
      <c r="H234" s="32"/>
    </row>
    <row r="235" spans="1:8" s="197" customFormat="1" x14ac:dyDescent="0.35">
      <c r="A235" s="216" t="s">
        <v>1092</v>
      </c>
      <c r="B235" s="115">
        <v>43972</v>
      </c>
      <c r="C235" s="33">
        <v>190</v>
      </c>
      <c r="D235" s="33">
        <v>803</v>
      </c>
      <c r="E235" s="34"/>
      <c r="F235" s="33">
        <v>79</v>
      </c>
      <c r="G235" s="33">
        <v>283</v>
      </c>
      <c r="H235" s="32"/>
    </row>
    <row r="236" spans="1:8" s="197" customFormat="1" x14ac:dyDescent="0.35">
      <c r="A236" s="216" t="s">
        <v>1087</v>
      </c>
      <c r="B236" s="115">
        <v>43973</v>
      </c>
      <c r="C236" s="33">
        <v>505</v>
      </c>
      <c r="D236" s="33">
        <v>2016</v>
      </c>
      <c r="E236" s="34"/>
      <c r="F236" s="33">
        <v>271</v>
      </c>
      <c r="G236" s="33">
        <v>1108</v>
      </c>
      <c r="H236" s="32"/>
    </row>
    <row r="237" spans="1:8" s="197" customFormat="1" x14ac:dyDescent="0.35">
      <c r="A237" s="216" t="s">
        <v>1088</v>
      </c>
      <c r="B237" s="115">
        <v>43973</v>
      </c>
      <c r="C237" s="33">
        <v>194</v>
      </c>
      <c r="D237" s="33">
        <v>1204</v>
      </c>
      <c r="E237" s="34"/>
      <c r="F237" s="33">
        <v>156</v>
      </c>
      <c r="G237" s="33">
        <v>659</v>
      </c>
      <c r="H237" s="32"/>
    </row>
    <row r="238" spans="1:8" s="197" customFormat="1" x14ac:dyDescent="0.35">
      <c r="A238" s="216" t="s">
        <v>1089</v>
      </c>
      <c r="B238" s="115">
        <v>43973</v>
      </c>
      <c r="C238" s="33">
        <v>129</v>
      </c>
      <c r="D238" s="33">
        <v>1092</v>
      </c>
      <c r="E238" s="34"/>
      <c r="F238" s="33">
        <v>118</v>
      </c>
      <c r="G238" s="33">
        <v>645</v>
      </c>
      <c r="H238" s="32"/>
    </row>
    <row r="239" spans="1:8" s="197" customFormat="1" x14ac:dyDescent="0.35">
      <c r="A239" s="216" t="s">
        <v>1090</v>
      </c>
      <c r="B239" s="115">
        <v>43973</v>
      </c>
      <c r="C239" s="33">
        <v>100</v>
      </c>
      <c r="D239" s="33">
        <v>733</v>
      </c>
      <c r="E239" s="34"/>
      <c r="F239" s="33">
        <v>81</v>
      </c>
      <c r="G239" s="33">
        <v>362</v>
      </c>
      <c r="H239" s="32"/>
    </row>
    <row r="240" spans="1:8" s="197" customFormat="1" x14ac:dyDescent="0.35">
      <c r="A240" s="216" t="s">
        <v>1091</v>
      </c>
      <c r="B240" s="115">
        <v>43973</v>
      </c>
      <c r="C240" s="33">
        <v>77</v>
      </c>
      <c r="D240" s="33">
        <v>840</v>
      </c>
      <c r="E240" s="34"/>
      <c r="F240" s="33">
        <v>168</v>
      </c>
      <c r="G240" s="33">
        <v>398</v>
      </c>
      <c r="H240" s="32"/>
    </row>
    <row r="241" spans="1:8" s="197" customFormat="1" x14ac:dyDescent="0.35">
      <c r="A241" s="216" t="s">
        <v>1092</v>
      </c>
      <c r="B241" s="115">
        <v>43973</v>
      </c>
      <c r="C241" s="33">
        <v>199</v>
      </c>
      <c r="D241" s="33">
        <v>775</v>
      </c>
      <c r="E241" s="34"/>
      <c r="F241" s="33">
        <v>92</v>
      </c>
      <c r="G241" s="33">
        <v>350</v>
      </c>
      <c r="H241" s="32"/>
    </row>
    <row r="242" spans="1:8" s="197" customFormat="1" x14ac:dyDescent="0.35">
      <c r="A242" s="216" t="s">
        <v>1087</v>
      </c>
      <c r="B242" s="115">
        <v>43974</v>
      </c>
      <c r="C242" s="33">
        <v>475</v>
      </c>
      <c r="D242" s="33">
        <v>1973</v>
      </c>
      <c r="E242" s="34"/>
      <c r="F242" s="33">
        <v>299</v>
      </c>
      <c r="G242" s="33">
        <v>1144</v>
      </c>
      <c r="H242" s="32"/>
    </row>
    <row r="243" spans="1:8" s="197" customFormat="1" x14ac:dyDescent="0.35">
      <c r="A243" s="216" t="s">
        <v>1088</v>
      </c>
      <c r="B243" s="115">
        <v>43974</v>
      </c>
      <c r="C243" s="33">
        <v>183</v>
      </c>
      <c r="D243" s="33">
        <v>1251</v>
      </c>
      <c r="E243" s="34"/>
      <c r="F243" s="33">
        <v>170</v>
      </c>
      <c r="G243" s="33">
        <v>602</v>
      </c>
      <c r="H243" s="32"/>
    </row>
    <row r="244" spans="1:8" s="197" customFormat="1" x14ac:dyDescent="0.35">
      <c r="A244" s="216" t="s">
        <v>1089</v>
      </c>
      <c r="B244" s="115">
        <v>43974</v>
      </c>
      <c r="C244" s="33">
        <v>125</v>
      </c>
      <c r="D244" s="33">
        <v>1057</v>
      </c>
      <c r="E244" s="34"/>
      <c r="F244" s="33">
        <v>121</v>
      </c>
      <c r="G244" s="33">
        <v>667</v>
      </c>
      <c r="H244" s="32"/>
    </row>
    <row r="245" spans="1:8" s="197" customFormat="1" x14ac:dyDescent="0.35">
      <c r="A245" s="216" t="s">
        <v>1090</v>
      </c>
      <c r="B245" s="115">
        <v>43974</v>
      </c>
      <c r="C245" s="33">
        <v>104</v>
      </c>
      <c r="D245" s="33">
        <v>725</v>
      </c>
      <c r="E245" s="34"/>
      <c r="F245" s="33">
        <v>71</v>
      </c>
      <c r="G245" s="33">
        <v>372</v>
      </c>
      <c r="H245" s="32"/>
    </row>
    <row r="246" spans="1:8" s="197" customFormat="1" x14ac:dyDescent="0.35">
      <c r="A246" s="216" t="s">
        <v>1091</v>
      </c>
      <c r="B246" s="115">
        <v>43974</v>
      </c>
      <c r="C246" s="33">
        <v>80</v>
      </c>
      <c r="D246" s="33">
        <v>793</v>
      </c>
      <c r="E246" s="34"/>
      <c r="F246" s="33">
        <v>165</v>
      </c>
      <c r="G246" s="33">
        <v>445</v>
      </c>
      <c r="H246" s="32"/>
    </row>
    <row r="247" spans="1:8" s="197" customFormat="1" x14ac:dyDescent="0.35">
      <c r="A247" s="216" t="s">
        <v>1092</v>
      </c>
      <c r="B247" s="115">
        <v>43974</v>
      </c>
      <c r="C247" s="33">
        <v>186</v>
      </c>
      <c r="D247" s="33">
        <v>733</v>
      </c>
      <c r="E247" s="34"/>
      <c r="F247" s="33">
        <v>105</v>
      </c>
      <c r="G247" s="33">
        <v>393</v>
      </c>
      <c r="H247" s="32"/>
    </row>
    <row r="248" spans="1:8" s="197" customFormat="1" x14ac:dyDescent="0.35">
      <c r="A248" s="216" t="s">
        <v>1087</v>
      </c>
      <c r="B248" s="115">
        <v>43975</v>
      </c>
      <c r="C248" s="33">
        <v>456</v>
      </c>
      <c r="D248" s="33">
        <v>1928</v>
      </c>
      <c r="E248" s="34"/>
      <c r="F248" s="33">
        <v>319</v>
      </c>
      <c r="G248" s="33">
        <v>1196</v>
      </c>
      <c r="H248" s="32"/>
    </row>
    <row r="249" spans="1:8" s="197" customFormat="1" x14ac:dyDescent="0.35">
      <c r="A249" s="216" t="s">
        <v>1088</v>
      </c>
      <c r="B249" s="115">
        <v>43975</v>
      </c>
      <c r="C249" s="33">
        <v>175</v>
      </c>
      <c r="D249" s="33">
        <v>1160</v>
      </c>
      <c r="E249" s="34"/>
      <c r="F249" s="33">
        <v>179</v>
      </c>
      <c r="G249" s="33">
        <v>690</v>
      </c>
      <c r="H249" s="32"/>
    </row>
    <row r="250" spans="1:8" s="197" customFormat="1" x14ac:dyDescent="0.35">
      <c r="A250" s="216" t="s">
        <v>1089</v>
      </c>
      <c r="B250" s="115">
        <v>43975</v>
      </c>
      <c r="C250" s="33">
        <v>126</v>
      </c>
      <c r="D250" s="33">
        <v>1030</v>
      </c>
      <c r="E250" s="34"/>
      <c r="F250" s="33">
        <v>119</v>
      </c>
      <c r="G250" s="33">
        <v>682</v>
      </c>
      <c r="H250" s="32"/>
    </row>
    <row r="251" spans="1:8" s="197" customFormat="1" x14ac:dyDescent="0.35">
      <c r="A251" s="216" t="s">
        <v>1090</v>
      </c>
      <c r="B251" s="115">
        <v>43975</v>
      </c>
      <c r="C251" s="33">
        <v>98</v>
      </c>
      <c r="D251" s="33">
        <v>705</v>
      </c>
      <c r="E251" s="34"/>
      <c r="F251" s="33">
        <v>85</v>
      </c>
      <c r="G251" s="33">
        <v>396</v>
      </c>
      <c r="H251" s="32"/>
    </row>
    <row r="252" spans="1:8" s="197" customFormat="1" x14ac:dyDescent="0.35">
      <c r="A252" s="216" t="s">
        <v>1091</v>
      </c>
      <c r="B252" s="115">
        <v>43975</v>
      </c>
      <c r="C252" s="33">
        <v>78</v>
      </c>
      <c r="D252" s="33">
        <v>807</v>
      </c>
      <c r="E252" s="34"/>
      <c r="F252" s="33">
        <v>167</v>
      </c>
      <c r="G252" s="33">
        <v>431</v>
      </c>
      <c r="H252" s="32"/>
    </row>
    <row r="253" spans="1:8" s="197" customFormat="1" x14ac:dyDescent="0.35">
      <c r="A253" s="216" t="s">
        <v>1092</v>
      </c>
      <c r="B253" s="115">
        <v>43975</v>
      </c>
      <c r="C253" s="33">
        <v>189</v>
      </c>
      <c r="D253" s="33">
        <v>761</v>
      </c>
      <c r="E253" s="34"/>
      <c r="F253" s="33">
        <v>102</v>
      </c>
      <c r="G253" s="33">
        <v>365</v>
      </c>
      <c r="H253" s="32"/>
    </row>
    <row r="254" spans="1:8" s="197" customFormat="1" x14ac:dyDescent="0.35">
      <c r="A254" s="216" t="s">
        <v>1087</v>
      </c>
      <c r="B254" s="115">
        <v>43976</v>
      </c>
      <c r="C254" s="33">
        <v>451</v>
      </c>
      <c r="D254" s="33">
        <v>1866</v>
      </c>
      <c r="E254" s="34"/>
      <c r="F254" s="33">
        <v>323</v>
      </c>
      <c r="G254" s="33">
        <v>1259</v>
      </c>
      <c r="H254" s="32"/>
    </row>
    <row r="255" spans="1:8" s="197" customFormat="1" x14ac:dyDescent="0.35">
      <c r="A255" s="216" t="s">
        <v>1088</v>
      </c>
      <c r="B255" s="115">
        <v>43976</v>
      </c>
      <c r="C255" s="33">
        <v>170</v>
      </c>
      <c r="D255" s="33">
        <v>1146</v>
      </c>
      <c r="E255" s="34"/>
      <c r="F255" s="33">
        <v>178</v>
      </c>
      <c r="G255" s="33">
        <v>689</v>
      </c>
      <c r="H255" s="32"/>
    </row>
    <row r="256" spans="1:8" s="197" customFormat="1" x14ac:dyDescent="0.35">
      <c r="A256" s="216" t="s">
        <v>1089</v>
      </c>
      <c r="B256" s="115">
        <v>43976</v>
      </c>
      <c r="C256" s="33">
        <v>128</v>
      </c>
      <c r="D256" s="33">
        <v>1053</v>
      </c>
      <c r="E256" s="34"/>
      <c r="F256" s="33">
        <v>117</v>
      </c>
      <c r="G256" s="33">
        <v>659</v>
      </c>
      <c r="H256" s="32"/>
    </row>
    <row r="257" spans="1:8" s="197" customFormat="1" x14ac:dyDescent="0.35">
      <c r="A257" s="216" t="s">
        <v>1090</v>
      </c>
      <c r="B257" s="115">
        <v>43976</v>
      </c>
      <c r="C257" s="33">
        <v>99</v>
      </c>
      <c r="D257" s="33">
        <v>720</v>
      </c>
      <c r="E257" s="34"/>
      <c r="F257" s="33">
        <v>86</v>
      </c>
      <c r="G257" s="33">
        <v>377</v>
      </c>
      <c r="H257" s="32"/>
    </row>
    <row r="258" spans="1:8" s="197" customFormat="1" x14ac:dyDescent="0.35">
      <c r="A258" s="216" t="s">
        <v>1091</v>
      </c>
      <c r="B258" s="115">
        <v>43976</v>
      </c>
      <c r="C258" s="33">
        <v>75</v>
      </c>
      <c r="D258" s="33">
        <v>818</v>
      </c>
      <c r="E258" s="34"/>
      <c r="F258" s="33">
        <v>170</v>
      </c>
      <c r="G258" s="33">
        <v>421</v>
      </c>
      <c r="H258" s="32"/>
    </row>
    <row r="259" spans="1:8" s="197" customFormat="1" x14ac:dyDescent="0.35">
      <c r="A259" s="216" t="s">
        <v>1092</v>
      </c>
      <c r="B259" s="115">
        <v>43976</v>
      </c>
      <c r="C259" s="33">
        <v>188</v>
      </c>
      <c r="D259" s="33">
        <v>746</v>
      </c>
      <c r="E259" s="34"/>
      <c r="F259" s="33">
        <v>103</v>
      </c>
      <c r="G259" s="33">
        <v>359</v>
      </c>
      <c r="H259" s="32"/>
    </row>
    <row r="260" spans="1:8" s="197" customFormat="1" x14ac:dyDescent="0.35">
      <c r="A260" s="216" t="s">
        <v>1087</v>
      </c>
      <c r="B260" s="115">
        <v>43977</v>
      </c>
      <c r="C260" s="33">
        <v>433</v>
      </c>
      <c r="D260" s="33">
        <v>1945</v>
      </c>
      <c r="E260" s="34"/>
      <c r="F260" s="33">
        <v>303</v>
      </c>
      <c r="G260" s="33">
        <v>1108</v>
      </c>
      <c r="H260" s="32"/>
    </row>
    <row r="261" spans="1:8" s="197" customFormat="1" x14ac:dyDescent="0.35">
      <c r="A261" s="216" t="s">
        <v>1088</v>
      </c>
      <c r="B261" s="115">
        <v>43977</v>
      </c>
      <c r="C261" s="33">
        <v>175</v>
      </c>
      <c r="D261" s="33">
        <v>1167</v>
      </c>
      <c r="E261" s="34"/>
      <c r="F261" s="33">
        <v>175</v>
      </c>
      <c r="G261" s="33">
        <v>687</v>
      </c>
      <c r="H261" s="32"/>
    </row>
    <row r="262" spans="1:8" s="197" customFormat="1" x14ac:dyDescent="0.35">
      <c r="A262" s="216" t="s">
        <v>1089</v>
      </c>
      <c r="B262" s="115">
        <v>43977</v>
      </c>
      <c r="C262" s="33">
        <v>124</v>
      </c>
      <c r="D262" s="33">
        <v>1067</v>
      </c>
      <c r="E262" s="34"/>
      <c r="F262" s="33">
        <v>114</v>
      </c>
      <c r="G262" s="33">
        <v>633</v>
      </c>
      <c r="H262" s="32"/>
    </row>
    <row r="263" spans="1:8" s="197" customFormat="1" x14ac:dyDescent="0.35">
      <c r="A263" s="216" t="s">
        <v>1090</v>
      </c>
      <c r="B263" s="115">
        <v>43977</v>
      </c>
      <c r="C263" s="33">
        <v>101</v>
      </c>
      <c r="D263" s="33">
        <v>725</v>
      </c>
      <c r="E263" s="34"/>
      <c r="F263" s="33">
        <v>84</v>
      </c>
      <c r="G263" s="33">
        <v>360</v>
      </c>
      <c r="H263" s="32"/>
    </row>
    <row r="264" spans="1:8" s="197" customFormat="1" x14ac:dyDescent="0.35">
      <c r="A264" s="216" t="s">
        <v>1091</v>
      </c>
      <c r="B264" s="115">
        <v>43977</v>
      </c>
      <c r="C264" s="33">
        <v>76</v>
      </c>
      <c r="D264" s="33">
        <v>829</v>
      </c>
      <c r="E264" s="34"/>
      <c r="F264" s="33">
        <v>169</v>
      </c>
      <c r="G264" s="33">
        <v>408</v>
      </c>
      <c r="H264" s="32"/>
    </row>
    <row r="265" spans="1:8" s="197" customFormat="1" x14ac:dyDescent="0.35">
      <c r="A265" s="216" t="s">
        <v>1092</v>
      </c>
      <c r="B265" s="115">
        <v>43977</v>
      </c>
      <c r="C265" s="33">
        <v>183</v>
      </c>
      <c r="D265" s="33">
        <v>767</v>
      </c>
      <c r="E265" s="34"/>
      <c r="F265" s="33">
        <v>108</v>
      </c>
      <c r="G265" s="33">
        <v>359</v>
      </c>
      <c r="H265" s="32"/>
    </row>
    <row r="266" spans="1:8" s="197" customFormat="1" x14ac:dyDescent="0.35">
      <c r="A266" s="216" t="s">
        <v>1087</v>
      </c>
      <c r="B266" s="115">
        <v>43978</v>
      </c>
      <c r="C266" s="33">
        <v>461</v>
      </c>
      <c r="D266" s="33">
        <v>2018</v>
      </c>
      <c r="E266" s="34"/>
      <c r="F266" s="33">
        <v>266</v>
      </c>
      <c r="G266" s="33">
        <v>1110</v>
      </c>
      <c r="H266" s="32"/>
    </row>
    <row r="267" spans="1:8" s="197" customFormat="1" x14ac:dyDescent="0.35">
      <c r="A267" s="216" t="s">
        <v>1088</v>
      </c>
      <c r="B267" s="115">
        <v>43978</v>
      </c>
      <c r="C267" s="33">
        <v>177</v>
      </c>
      <c r="D267" s="33">
        <v>1200</v>
      </c>
      <c r="E267" s="34"/>
      <c r="F267" s="33">
        <v>177</v>
      </c>
      <c r="G267" s="33">
        <v>654</v>
      </c>
      <c r="H267" s="32"/>
    </row>
    <row r="268" spans="1:8" s="197" customFormat="1" x14ac:dyDescent="0.35">
      <c r="A268" s="216" t="s">
        <v>1089</v>
      </c>
      <c r="B268" s="115">
        <v>43978</v>
      </c>
      <c r="C268" s="33">
        <v>136</v>
      </c>
      <c r="D268" s="33">
        <v>1123</v>
      </c>
      <c r="E268" s="34"/>
      <c r="F268" s="33">
        <v>104</v>
      </c>
      <c r="G268" s="33">
        <v>599</v>
      </c>
      <c r="H268" s="32"/>
    </row>
    <row r="269" spans="1:8" s="197" customFormat="1" x14ac:dyDescent="0.35">
      <c r="A269" s="216" t="s">
        <v>1090</v>
      </c>
      <c r="B269" s="115">
        <v>43978</v>
      </c>
      <c r="C269" s="33">
        <v>98</v>
      </c>
      <c r="D269" s="33">
        <v>765</v>
      </c>
      <c r="E269" s="34"/>
      <c r="F269" s="33">
        <v>93</v>
      </c>
      <c r="G269" s="33">
        <v>337</v>
      </c>
      <c r="H269" s="32"/>
    </row>
    <row r="270" spans="1:8" s="197" customFormat="1" x14ac:dyDescent="0.35">
      <c r="A270" s="216" t="s">
        <v>1091</v>
      </c>
      <c r="B270" s="115">
        <v>43978</v>
      </c>
      <c r="C270" s="33">
        <v>79</v>
      </c>
      <c r="D270" s="33">
        <v>867</v>
      </c>
      <c r="E270" s="34"/>
      <c r="F270" s="33">
        <v>166</v>
      </c>
      <c r="G270" s="33">
        <v>369</v>
      </c>
      <c r="H270" s="32"/>
    </row>
    <row r="271" spans="1:8" s="197" customFormat="1" x14ac:dyDescent="0.35">
      <c r="A271" s="216" t="s">
        <v>1092</v>
      </c>
      <c r="B271" s="115">
        <v>43978</v>
      </c>
      <c r="C271" s="33">
        <v>191</v>
      </c>
      <c r="D271" s="33">
        <v>825</v>
      </c>
      <c r="E271" s="34"/>
      <c r="F271" s="33">
        <v>100</v>
      </c>
      <c r="G271" s="33">
        <v>298</v>
      </c>
      <c r="H271" s="32"/>
    </row>
    <row r="272" spans="1:8" s="197" customFormat="1" x14ac:dyDescent="0.35">
      <c r="A272" s="216" t="s">
        <v>1087</v>
      </c>
      <c r="B272" s="115">
        <v>43979</v>
      </c>
      <c r="C272" s="33">
        <v>442</v>
      </c>
      <c r="D272" s="33">
        <v>2028</v>
      </c>
      <c r="E272" s="34">
        <v>0</v>
      </c>
      <c r="F272" s="33">
        <v>285</v>
      </c>
      <c r="G272" s="33">
        <v>1098</v>
      </c>
      <c r="H272" s="32">
        <v>0</v>
      </c>
    </row>
    <row r="273" spans="1:8" s="197" customFormat="1" x14ac:dyDescent="0.35">
      <c r="A273" s="216" t="s">
        <v>1088</v>
      </c>
      <c r="B273" s="115">
        <v>43979</v>
      </c>
      <c r="C273" s="33">
        <v>169</v>
      </c>
      <c r="D273" s="33">
        <v>1235</v>
      </c>
      <c r="E273" s="34">
        <v>0</v>
      </c>
      <c r="F273" s="33">
        <v>175</v>
      </c>
      <c r="G273" s="33">
        <v>618</v>
      </c>
      <c r="H273" s="32">
        <v>0</v>
      </c>
    </row>
    <row r="274" spans="1:8" s="197" customFormat="1" x14ac:dyDescent="0.35">
      <c r="A274" s="216" t="s">
        <v>1089</v>
      </c>
      <c r="B274" s="115">
        <v>43979</v>
      </c>
      <c r="C274" s="33">
        <v>137</v>
      </c>
      <c r="D274" s="33">
        <v>1166</v>
      </c>
      <c r="E274" s="34">
        <v>0</v>
      </c>
      <c r="F274" s="33">
        <v>103</v>
      </c>
      <c r="G274" s="33">
        <v>556</v>
      </c>
      <c r="H274" s="32">
        <v>0</v>
      </c>
    </row>
    <row r="275" spans="1:8" s="197" customFormat="1" x14ac:dyDescent="0.35">
      <c r="A275" s="216" t="s">
        <v>1090</v>
      </c>
      <c r="B275" s="115">
        <v>43979</v>
      </c>
      <c r="C275" s="33">
        <v>100</v>
      </c>
      <c r="D275" s="33">
        <v>776</v>
      </c>
      <c r="E275" s="34">
        <v>0</v>
      </c>
      <c r="F275" s="33">
        <v>91</v>
      </c>
      <c r="G275" s="33">
        <v>322</v>
      </c>
      <c r="H275" s="32">
        <v>0</v>
      </c>
    </row>
    <row r="276" spans="1:8" s="197" customFormat="1" x14ac:dyDescent="0.35">
      <c r="A276" s="216" t="s">
        <v>1091</v>
      </c>
      <c r="B276" s="115">
        <v>43979</v>
      </c>
      <c r="C276" s="33">
        <v>75</v>
      </c>
      <c r="D276" s="33">
        <v>891</v>
      </c>
      <c r="E276" s="34">
        <v>0</v>
      </c>
      <c r="F276" s="33">
        <v>170</v>
      </c>
      <c r="G276" s="33">
        <v>346</v>
      </c>
      <c r="H276" s="32">
        <v>0</v>
      </c>
    </row>
    <row r="277" spans="1:8" s="197" customFormat="1" x14ac:dyDescent="0.35">
      <c r="A277" s="216" t="s">
        <v>1092</v>
      </c>
      <c r="B277" s="115">
        <v>43979</v>
      </c>
      <c r="C277" s="33">
        <v>179</v>
      </c>
      <c r="D277" s="33">
        <v>861</v>
      </c>
      <c r="E277" s="34">
        <v>0</v>
      </c>
      <c r="F277" s="33">
        <v>110</v>
      </c>
      <c r="G277" s="33">
        <v>262</v>
      </c>
      <c r="H277" s="32">
        <v>0</v>
      </c>
    </row>
    <row r="278" spans="1:8" s="197" customFormat="1" x14ac:dyDescent="0.35">
      <c r="A278" s="216" t="s">
        <v>1087</v>
      </c>
      <c r="B278" s="115">
        <v>43980</v>
      </c>
      <c r="C278" s="33">
        <v>412</v>
      </c>
      <c r="D278" s="33">
        <v>2087</v>
      </c>
      <c r="E278" s="34">
        <v>0</v>
      </c>
      <c r="F278" s="33">
        <v>262</v>
      </c>
      <c r="G278" s="33">
        <v>1203</v>
      </c>
      <c r="H278" s="32">
        <v>0</v>
      </c>
    </row>
    <row r="279" spans="1:8" s="197" customFormat="1" x14ac:dyDescent="0.35">
      <c r="A279" s="216" t="s">
        <v>1088</v>
      </c>
      <c r="B279" s="115">
        <v>43980</v>
      </c>
      <c r="C279" s="33">
        <v>170</v>
      </c>
      <c r="D279" s="33">
        <v>1187</v>
      </c>
      <c r="E279" s="34">
        <v>0</v>
      </c>
      <c r="F279" s="33">
        <v>138</v>
      </c>
      <c r="G279" s="33">
        <v>767</v>
      </c>
      <c r="H279" s="32">
        <v>0</v>
      </c>
    </row>
    <row r="280" spans="1:8" s="197" customFormat="1" x14ac:dyDescent="0.35">
      <c r="A280" s="216" t="s">
        <v>1089</v>
      </c>
      <c r="B280" s="115">
        <v>43980</v>
      </c>
      <c r="C280" s="33">
        <v>145</v>
      </c>
      <c r="D280" s="33">
        <v>1109</v>
      </c>
      <c r="E280" s="34">
        <v>0</v>
      </c>
      <c r="F280" s="33">
        <v>92</v>
      </c>
      <c r="G280" s="33">
        <v>615</v>
      </c>
      <c r="H280" s="32">
        <v>0</v>
      </c>
    </row>
    <row r="281" spans="1:8" s="197" customFormat="1" x14ac:dyDescent="0.35">
      <c r="A281" s="216" t="s">
        <v>1090</v>
      </c>
      <c r="B281" s="115">
        <v>43980</v>
      </c>
      <c r="C281" s="33">
        <v>97</v>
      </c>
      <c r="D281" s="33">
        <v>748</v>
      </c>
      <c r="E281" s="34">
        <v>0</v>
      </c>
      <c r="F281" s="33">
        <v>84</v>
      </c>
      <c r="G281" s="33">
        <v>394</v>
      </c>
      <c r="H281" s="32">
        <v>0</v>
      </c>
    </row>
    <row r="282" spans="1:8" s="197" customFormat="1" x14ac:dyDescent="0.35">
      <c r="A282" s="216" t="s">
        <v>1091</v>
      </c>
      <c r="B282" s="115">
        <v>43980</v>
      </c>
      <c r="C282" s="33">
        <v>82</v>
      </c>
      <c r="D282" s="33">
        <v>874</v>
      </c>
      <c r="E282" s="34">
        <v>0</v>
      </c>
      <c r="F282" s="33">
        <v>163</v>
      </c>
      <c r="G282" s="33">
        <v>362</v>
      </c>
      <c r="H282" s="32">
        <v>0</v>
      </c>
    </row>
    <row r="283" spans="1:8" s="197" customFormat="1" x14ac:dyDescent="0.35">
      <c r="A283" s="216" t="s">
        <v>1092</v>
      </c>
      <c r="B283" s="115">
        <v>43980</v>
      </c>
      <c r="C283" s="33">
        <v>167</v>
      </c>
      <c r="D283" s="33">
        <v>807</v>
      </c>
      <c r="E283" s="34">
        <v>0</v>
      </c>
      <c r="F283" s="33">
        <v>124</v>
      </c>
      <c r="G283" s="33">
        <v>319</v>
      </c>
      <c r="H283" s="32">
        <v>0</v>
      </c>
    </row>
    <row r="284" spans="1:8" s="197" customFormat="1" x14ac:dyDescent="0.35">
      <c r="A284" s="216" t="s">
        <v>1087</v>
      </c>
      <c r="B284" s="115">
        <v>43981</v>
      </c>
      <c r="C284" s="33">
        <v>421</v>
      </c>
      <c r="D284" s="33">
        <v>2066</v>
      </c>
      <c r="E284" s="34">
        <v>0</v>
      </c>
      <c r="F284" s="33">
        <v>253</v>
      </c>
      <c r="G284" s="33">
        <v>1216</v>
      </c>
      <c r="H284" s="32">
        <v>0</v>
      </c>
    </row>
    <row r="285" spans="1:8" s="197" customFormat="1" x14ac:dyDescent="0.35">
      <c r="A285" s="216" t="s">
        <v>1088</v>
      </c>
      <c r="B285" s="115">
        <v>43981</v>
      </c>
      <c r="C285" s="33">
        <v>168</v>
      </c>
      <c r="D285" s="33">
        <v>1184</v>
      </c>
      <c r="E285" s="34">
        <v>0</v>
      </c>
      <c r="F285" s="33">
        <v>147</v>
      </c>
      <c r="G285" s="33">
        <v>831</v>
      </c>
      <c r="H285" s="32">
        <v>0</v>
      </c>
    </row>
    <row r="286" spans="1:8" s="197" customFormat="1" x14ac:dyDescent="0.35">
      <c r="A286" s="216" t="s">
        <v>1089</v>
      </c>
      <c r="B286" s="115">
        <v>43981</v>
      </c>
      <c r="C286" s="33">
        <v>130</v>
      </c>
      <c r="D286" s="33">
        <v>1064</v>
      </c>
      <c r="E286" s="34">
        <v>0</v>
      </c>
      <c r="F286" s="33">
        <v>107</v>
      </c>
      <c r="G286" s="33">
        <v>659</v>
      </c>
      <c r="H286" s="32">
        <v>0</v>
      </c>
    </row>
    <row r="287" spans="1:8" s="197" customFormat="1" x14ac:dyDescent="0.35">
      <c r="A287" s="216" t="s">
        <v>1090</v>
      </c>
      <c r="B287" s="115">
        <v>43981</v>
      </c>
      <c r="C287" s="33">
        <v>93</v>
      </c>
      <c r="D287" s="33">
        <v>699</v>
      </c>
      <c r="E287" s="34">
        <v>0</v>
      </c>
      <c r="F287" s="33">
        <v>88</v>
      </c>
      <c r="G287" s="33">
        <v>442</v>
      </c>
      <c r="H287" s="32">
        <v>0</v>
      </c>
    </row>
    <row r="288" spans="1:8" s="197" customFormat="1" x14ac:dyDescent="0.35">
      <c r="A288" s="216" t="s">
        <v>1091</v>
      </c>
      <c r="B288" s="115">
        <v>43981</v>
      </c>
      <c r="C288" s="33">
        <v>78</v>
      </c>
      <c r="D288" s="33">
        <v>863</v>
      </c>
      <c r="E288" s="34">
        <v>0</v>
      </c>
      <c r="F288" s="33">
        <v>167</v>
      </c>
      <c r="G288" s="33">
        <v>372</v>
      </c>
      <c r="H288" s="32">
        <v>0</v>
      </c>
    </row>
    <row r="289" spans="1:8" s="197" customFormat="1" x14ac:dyDescent="0.35">
      <c r="A289" s="216" t="s">
        <v>1092</v>
      </c>
      <c r="B289" s="115">
        <v>43981</v>
      </c>
      <c r="C289" s="33">
        <v>157</v>
      </c>
      <c r="D289" s="33">
        <v>774</v>
      </c>
      <c r="E289" s="34">
        <v>0</v>
      </c>
      <c r="F289" s="33">
        <v>134</v>
      </c>
      <c r="G289" s="33">
        <v>352</v>
      </c>
      <c r="H289" s="32">
        <v>0</v>
      </c>
    </row>
    <row r="290" spans="1:8" s="197" customFormat="1" x14ac:dyDescent="0.35">
      <c r="A290" s="216" t="s">
        <v>1087</v>
      </c>
      <c r="B290" s="115">
        <v>43982</v>
      </c>
      <c r="C290" s="33">
        <v>394</v>
      </c>
      <c r="D290" s="33">
        <v>2036</v>
      </c>
      <c r="E290" s="34">
        <v>0</v>
      </c>
      <c r="F290" s="33">
        <v>280</v>
      </c>
      <c r="G290" s="33">
        <v>1240</v>
      </c>
      <c r="H290" s="32">
        <v>0</v>
      </c>
    </row>
    <row r="291" spans="1:8" s="197" customFormat="1" x14ac:dyDescent="0.35">
      <c r="A291" s="216" t="s">
        <v>1088</v>
      </c>
      <c r="B291" s="115">
        <v>43982</v>
      </c>
      <c r="C291" s="33">
        <v>164</v>
      </c>
      <c r="D291" s="33">
        <v>1173</v>
      </c>
      <c r="E291" s="34">
        <v>0</v>
      </c>
      <c r="F291" s="33">
        <v>151</v>
      </c>
      <c r="G291" s="33">
        <v>826</v>
      </c>
      <c r="H291" s="32">
        <v>0</v>
      </c>
    </row>
    <row r="292" spans="1:8" s="197" customFormat="1" x14ac:dyDescent="0.35">
      <c r="A292" s="216" t="s">
        <v>1089</v>
      </c>
      <c r="B292" s="115">
        <v>43982</v>
      </c>
      <c r="C292" s="33">
        <v>129</v>
      </c>
      <c r="D292" s="33">
        <v>1048</v>
      </c>
      <c r="E292" s="34">
        <v>0</v>
      </c>
      <c r="F292" s="33">
        <v>105</v>
      </c>
      <c r="G292" s="33">
        <v>678</v>
      </c>
      <c r="H292" s="32">
        <v>0</v>
      </c>
    </row>
    <row r="293" spans="1:8" s="197" customFormat="1" x14ac:dyDescent="0.35">
      <c r="A293" s="216" t="s">
        <v>1090</v>
      </c>
      <c r="B293" s="115">
        <v>43982</v>
      </c>
      <c r="C293" s="33">
        <v>88</v>
      </c>
      <c r="D293" s="33">
        <v>732</v>
      </c>
      <c r="E293" s="34">
        <v>0</v>
      </c>
      <c r="F293" s="33">
        <v>93</v>
      </c>
      <c r="G293" s="33">
        <v>409</v>
      </c>
      <c r="H293" s="32">
        <v>0</v>
      </c>
    </row>
    <row r="294" spans="1:8" s="197" customFormat="1" x14ac:dyDescent="0.35">
      <c r="A294" s="216" t="s">
        <v>1091</v>
      </c>
      <c r="B294" s="115">
        <v>43982</v>
      </c>
      <c r="C294" s="33">
        <v>82</v>
      </c>
      <c r="D294" s="33">
        <v>854</v>
      </c>
      <c r="E294" s="34">
        <v>0</v>
      </c>
      <c r="F294" s="33">
        <v>163</v>
      </c>
      <c r="G294" s="33">
        <v>380</v>
      </c>
      <c r="H294" s="32">
        <v>0</v>
      </c>
    </row>
    <row r="295" spans="1:8" s="197" customFormat="1" x14ac:dyDescent="0.35">
      <c r="A295" s="216" t="s">
        <v>1092</v>
      </c>
      <c r="B295" s="115">
        <v>43982</v>
      </c>
      <c r="C295" s="33">
        <v>161</v>
      </c>
      <c r="D295" s="33">
        <v>729</v>
      </c>
      <c r="E295" s="34">
        <v>0</v>
      </c>
      <c r="F295" s="33">
        <v>130</v>
      </c>
      <c r="G295" s="33">
        <v>397</v>
      </c>
      <c r="H295" s="32">
        <v>0</v>
      </c>
    </row>
    <row r="296" spans="1:8" s="197" customFormat="1" x14ac:dyDescent="0.35">
      <c r="A296" s="216" t="s">
        <v>1087</v>
      </c>
      <c r="B296" s="115">
        <v>43983</v>
      </c>
      <c r="C296" s="33">
        <v>373</v>
      </c>
      <c r="D296" s="33">
        <v>2045</v>
      </c>
      <c r="E296" s="34">
        <v>0</v>
      </c>
      <c r="F296" s="33">
        <v>299</v>
      </c>
      <c r="G296" s="33">
        <v>1240</v>
      </c>
      <c r="H296" s="32">
        <v>0</v>
      </c>
    </row>
    <row r="297" spans="1:8" s="197" customFormat="1" x14ac:dyDescent="0.35">
      <c r="A297" s="216" t="s">
        <v>1088</v>
      </c>
      <c r="B297" s="115">
        <v>43983</v>
      </c>
      <c r="C297" s="33">
        <v>165</v>
      </c>
      <c r="D297" s="33">
        <v>1170</v>
      </c>
      <c r="E297" s="34">
        <v>0</v>
      </c>
      <c r="F297" s="33">
        <v>150</v>
      </c>
      <c r="G297" s="33">
        <v>824</v>
      </c>
      <c r="H297" s="32">
        <v>0</v>
      </c>
    </row>
    <row r="298" spans="1:8" s="197" customFormat="1" x14ac:dyDescent="0.35">
      <c r="A298" s="216" t="s">
        <v>1089</v>
      </c>
      <c r="B298" s="115">
        <v>43983</v>
      </c>
      <c r="C298" s="33">
        <v>123</v>
      </c>
      <c r="D298" s="33">
        <v>1047</v>
      </c>
      <c r="E298" s="34">
        <v>0</v>
      </c>
      <c r="F298" s="33">
        <v>112</v>
      </c>
      <c r="G298" s="33">
        <v>682</v>
      </c>
      <c r="H298" s="32">
        <v>0</v>
      </c>
    </row>
    <row r="299" spans="1:8" s="197" customFormat="1" x14ac:dyDescent="0.35">
      <c r="A299" s="216" t="s">
        <v>1090</v>
      </c>
      <c r="B299" s="115">
        <v>43983</v>
      </c>
      <c r="C299" s="33">
        <v>88</v>
      </c>
      <c r="D299" s="33">
        <v>761</v>
      </c>
      <c r="E299" s="34">
        <v>0</v>
      </c>
      <c r="F299" s="33">
        <v>93</v>
      </c>
      <c r="G299" s="33">
        <v>381</v>
      </c>
      <c r="H299" s="32">
        <v>0</v>
      </c>
    </row>
    <row r="300" spans="1:8" s="197" customFormat="1" x14ac:dyDescent="0.35">
      <c r="A300" s="216" t="s">
        <v>1091</v>
      </c>
      <c r="B300" s="115">
        <v>43983</v>
      </c>
      <c r="C300" s="33">
        <v>78</v>
      </c>
      <c r="D300" s="33">
        <v>842</v>
      </c>
      <c r="E300" s="34">
        <v>0</v>
      </c>
      <c r="F300" s="33">
        <v>167</v>
      </c>
      <c r="G300" s="33">
        <v>392</v>
      </c>
      <c r="H300" s="32">
        <v>0</v>
      </c>
    </row>
    <row r="301" spans="1:8" s="197" customFormat="1" x14ac:dyDescent="0.35">
      <c r="A301" s="216" t="s">
        <v>1092</v>
      </c>
      <c r="B301" s="115">
        <v>43983</v>
      </c>
      <c r="C301" s="33">
        <v>162</v>
      </c>
      <c r="D301" s="33">
        <v>743</v>
      </c>
      <c r="E301" s="34">
        <v>0</v>
      </c>
      <c r="F301" s="33">
        <v>129</v>
      </c>
      <c r="G301" s="33">
        <v>383</v>
      </c>
      <c r="H301" s="32">
        <v>0</v>
      </c>
    </row>
    <row r="302" spans="1:8" s="197" customFormat="1" x14ac:dyDescent="0.35">
      <c r="A302" s="216" t="s">
        <v>1087</v>
      </c>
      <c r="B302" s="115">
        <v>43984</v>
      </c>
      <c r="C302" s="33">
        <v>403</v>
      </c>
      <c r="D302" s="33">
        <v>2116</v>
      </c>
      <c r="E302" s="34">
        <v>0</v>
      </c>
      <c r="F302" s="33">
        <v>271</v>
      </c>
      <c r="G302" s="33">
        <v>1174</v>
      </c>
      <c r="H302" s="32">
        <v>0</v>
      </c>
    </row>
    <row r="303" spans="1:8" s="197" customFormat="1" x14ac:dyDescent="0.35">
      <c r="A303" s="216" t="s">
        <v>1088</v>
      </c>
      <c r="B303" s="115">
        <v>43984</v>
      </c>
      <c r="C303" s="33">
        <v>170</v>
      </c>
      <c r="D303" s="33">
        <v>1235</v>
      </c>
      <c r="E303" s="34">
        <v>0</v>
      </c>
      <c r="F303" s="33">
        <v>145</v>
      </c>
      <c r="G303" s="33">
        <v>768</v>
      </c>
      <c r="H303" s="32">
        <v>0</v>
      </c>
    </row>
    <row r="304" spans="1:8" s="197" customFormat="1" x14ac:dyDescent="0.35">
      <c r="A304" s="216" t="s">
        <v>1089</v>
      </c>
      <c r="B304" s="115">
        <v>43984</v>
      </c>
      <c r="C304" s="33">
        <v>127</v>
      </c>
      <c r="D304" s="33">
        <v>1093</v>
      </c>
      <c r="E304" s="34">
        <v>0</v>
      </c>
      <c r="F304" s="33">
        <v>109</v>
      </c>
      <c r="G304" s="33">
        <v>635</v>
      </c>
      <c r="H304" s="32">
        <v>0</v>
      </c>
    </row>
    <row r="305" spans="1:8" s="197" customFormat="1" x14ac:dyDescent="0.35">
      <c r="A305" s="216" t="s">
        <v>1090</v>
      </c>
      <c r="B305" s="115">
        <v>43984</v>
      </c>
      <c r="C305" s="33">
        <v>99</v>
      </c>
      <c r="D305" s="33">
        <v>742</v>
      </c>
      <c r="E305" s="34">
        <v>0</v>
      </c>
      <c r="F305" s="33">
        <v>82</v>
      </c>
      <c r="G305" s="33">
        <v>403</v>
      </c>
      <c r="H305" s="32">
        <v>0</v>
      </c>
    </row>
    <row r="306" spans="1:8" s="197" customFormat="1" x14ac:dyDescent="0.35">
      <c r="A306" s="216" t="s">
        <v>1091</v>
      </c>
      <c r="B306" s="115">
        <v>43984</v>
      </c>
      <c r="C306" s="33">
        <v>77</v>
      </c>
      <c r="D306" s="33">
        <v>873</v>
      </c>
      <c r="E306" s="34">
        <v>0</v>
      </c>
      <c r="F306" s="33">
        <v>168</v>
      </c>
      <c r="G306" s="33">
        <v>361</v>
      </c>
      <c r="H306" s="32">
        <v>0</v>
      </c>
    </row>
    <row r="307" spans="1:8" s="197" customFormat="1" x14ac:dyDescent="0.35">
      <c r="A307" s="216" t="s">
        <v>1092</v>
      </c>
      <c r="B307" s="115">
        <v>43984</v>
      </c>
      <c r="C307" s="33">
        <v>161</v>
      </c>
      <c r="D307" s="33">
        <v>821</v>
      </c>
      <c r="E307" s="34">
        <v>0</v>
      </c>
      <c r="F307" s="33">
        <v>130</v>
      </c>
      <c r="G307" s="33">
        <v>305</v>
      </c>
      <c r="H307" s="32">
        <v>0</v>
      </c>
    </row>
    <row r="308" spans="1:8" s="197" customFormat="1" x14ac:dyDescent="0.35">
      <c r="A308" s="216" t="s">
        <v>1087</v>
      </c>
      <c r="B308" s="115">
        <v>43985</v>
      </c>
      <c r="C308" s="33">
        <v>404</v>
      </c>
      <c r="D308" s="33">
        <v>2152</v>
      </c>
      <c r="E308" s="34">
        <v>0</v>
      </c>
      <c r="F308" s="33">
        <v>268</v>
      </c>
      <c r="G308" s="33">
        <v>1148</v>
      </c>
      <c r="H308" s="32">
        <v>0</v>
      </c>
    </row>
    <row r="309" spans="1:8" s="197" customFormat="1" x14ac:dyDescent="0.35">
      <c r="A309" s="216" t="s">
        <v>1088</v>
      </c>
      <c r="B309" s="115">
        <v>43985</v>
      </c>
      <c r="C309" s="33">
        <v>162</v>
      </c>
      <c r="D309" s="33">
        <v>1235</v>
      </c>
      <c r="E309" s="34">
        <v>0</v>
      </c>
      <c r="F309" s="33">
        <v>149</v>
      </c>
      <c r="G309" s="33">
        <v>768</v>
      </c>
      <c r="H309" s="32">
        <v>0</v>
      </c>
    </row>
    <row r="310" spans="1:8" s="197" customFormat="1" x14ac:dyDescent="0.35">
      <c r="A310" s="216" t="s">
        <v>1089</v>
      </c>
      <c r="B310" s="115">
        <v>43985</v>
      </c>
      <c r="C310" s="33">
        <v>125</v>
      </c>
      <c r="D310" s="33">
        <v>1117</v>
      </c>
      <c r="E310" s="34">
        <v>0</v>
      </c>
      <c r="F310" s="33">
        <v>112</v>
      </c>
      <c r="G310" s="33">
        <v>607</v>
      </c>
      <c r="H310" s="32">
        <v>0</v>
      </c>
    </row>
    <row r="311" spans="1:8" s="197" customFormat="1" x14ac:dyDescent="0.35">
      <c r="A311" s="216" t="s">
        <v>1090</v>
      </c>
      <c r="B311" s="115">
        <v>43985</v>
      </c>
      <c r="C311" s="33">
        <v>94</v>
      </c>
      <c r="D311" s="33">
        <v>727</v>
      </c>
      <c r="E311" s="34">
        <v>0</v>
      </c>
      <c r="F311" s="33">
        <v>87</v>
      </c>
      <c r="G311" s="33">
        <v>428</v>
      </c>
      <c r="H311" s="32">
        <v>0</v>
      </c>
    </row>
    <row r="312" spans="1:8" s="197" customFormat="1" x14ac:dyDescent="0.35">
      <c r="A312" s="216" t="s">
        <v>1091</v>
      </c>
      <c r="B312" s="115">
        <v>43985</v>
      </c>
      <c r="C312" s="33">
        <v>85</v>
      </c>
      <c r="D312" s="33">
        <v>860</v>
      </c>
      <c r="E312" s="34">
        <v>0</v>
      </c>
      <c r="F312" s="33">
        <v>160</v>
      </c>
      <c r="G312" s="33">
        <v>374</v>
      </c>
      <c r="H312" s="32">
        <v>0</v>
      </c>
    </row>
    <row r="313" spans="1:8" s="197" customFormat="1" x14ac:dyDescent="0.35">
      <c r="A313" s="216" t="s">
        <v>1092</v>
      </c>
      <c r="B313" s="115">
        <v>43985</v>
      </c>
      <c r="C313" s="33">
        <v>157</v>
      </c>
      <c r="D313" s="33">
        <v>802</v>
      </c>
      <c r="E313" s="34">
        <v>0</v>
      </c>
      <c r="F313" s="33">
        <v>134</v>
      </c>
      <c r="G313" s="33">
        <v>324</v>
      </c>
      <c r="H313" s="32">
        <v>0</v>
      </c>
    </row>
    <row r="314" spans="1:8" s="197" customFormat="1" x14ac:dyDescent="0.35">
      <c r="A314" s="216" t="s">
        <v>1087</v>
      </c>
      <c r="B314" s="115">
        <v>43986</v>
      </c>
      <c r="C314" s="33">
        <v>417</v>
      </c>
      <c r="D314" s="33">
        <v>2127</v>
      </c>
      <c r="E314" s="34">
        <v>0</v>
      </c>
      <c r="F314" s="33">
        <v>257</v>
      </c>
      <c r="G314" s="33">
        <v>1161</v>
      </c>
      <c r="H314" s="32">
        <v>0</v>
      </c>
    </row>
    <row r="315" spans="1:8" s="197" customFormat="1" x14ac:dyDescent="0.35">
      <c r="A315" s="216" t="s">
        <v>1088</v>
      </c>
      <c r="B315" s="115">
        <v>43986</v>
      </c>
      <c r="C315" s="33">
        <v>164</v>
      </c>
      <c r="D315" s="33">
        <v>1205</v>
      </c>
      <c r="E315" s="34">
        <v>0</v>
      </c>
      <c r="F315" s="33">
        <v>147</v>
      </c>
      <c r="G315" s="33">
        <v>797</v>
      </c>
      <c r="H315" s="32">
        <v>0</v>
      </c>
    </row>
    <row r="316" spans="1:8" s="197" customFormat="1" x14ac:dyDescent="0.35">
      <c r="A316" s="216" t="s">
        <v>1089</v>
      </c>
      <c r="B316" s="115">
        <v>43986</v>
      </c>
      <c r="C316" s="33">
        <v>129</v>
      </c>
      <c r="D316" s="33">
        <v>1162</v>
      </c>
      <c r="E316" s="34">
        <v>0</v>
      </c>
      <c r="F316" s="33">
        <v>108</v>
      </c>
      <c r="G316" s="33">
        <v>564</v>
      </c>
      <c r="H316" s="32">
        <v>0</v>
      </c>
    </row>
    <row r="317" spans="1:8" s="197" customFormat="1" x14ac:dyDescent="0.35">
      <c r="A317" s="216" t="s">
        <v>1090</v>
      </c>
      <c r="B317" s="115">
        <v>43986</v>
      </c>
      <c r="C317" s="33">
        <v>88</v>
      </c>
      <c r="D317" s="33">
        <v>716</v>
      </c>
      <c r="E317" s="34">
        <v>0</v>
      </c>
      <c r="F317" s="33">
        <v>93</v>
      </c>
      <c r="G317" s="33">
        <v>432</v>
      </c>
      <c r="H317" s="32">
        <v>0</v>
      </c>
    </row>
    <row r="318" spans="1:8" s="197" customFormat="1" x14ac:dyDescent="0.35">
      <c r="A318" s="216" t="s">
        <v>1091</v>
      </c>
      <c r="B318" s="115">
        <v>43986</v>
      </c>
      <c r="C318" s="33">
        <v>89</v>
      </c>
      <c r="D318" s="33">
        <v>846</v>
      </c>
      <c r="E318" s="34">
        <v>0</v>
      </c>
      <c r="F318" s="33">
        <v>156</v>
      </c>
      <c r="G318" s="33">
        <v>388</v>
      </c>
      <c r="H318" s="32">
        <v>0</v>
      </c>
    </row>
    <row r="319" spans="1:8" s="197" customFormat="1" x14ac:dyDescent="0.35">
      <c r="A319" s="216" t="s">
        <v>1092</v>
      </c>
      <c r="B319" s="115">
        <v>43986</v>
      </c>
      <c r="C319" s="33">
        <v>153</v>
      </c>
      <c r="D319" s="33">
        <v>798</v>
      </c>
      <c r="E319" s="34">
        <v>0</v>
      </c>
      <c r="F319" s="33">
        <v>138</v>
      </c>
      <c r="G319" s="33">
        <v>328</v>
      </c>
      <c r="H319" s="32">
        <v>0</v>
      </c>
    </row>
    <row r="320" spans="1:8" s="197" customFormat="1" x14ac:dyDescent="0.35">
      <c r="A320" s="216" t="s">
        <v>1087</v>
      </c>
      <c r="B320" s="115">
        <v>43987</v>
      </c>
      <c r="C320" s="33">
        <v>419</v>
      </c>
      <c r="D320" s="33">
        <v>2180</v>
      </c>
      <c r="E320" s="34">
        <v>0</v>
      </c>
      <c r="F320" s="33">
        <v>254</v>
      </c>
      <c r="G320" s="33">
        <v>1110</v>
      </c>
      <c r="H320" s="32">
        <v>0</v>
      </c>
    </row>
    <row r="321" spans="1:8" s="197" customFormat="1" x14ac:dyDescent="0.35">
      <c r="A321" s="216" t="s">
        <v>1088</v>
      </c>
      <c r="B321" s="115">
        <v>43987</v>
      </c>
      <c r="C321" s="33">
        <v>174</v>
      </c>
      <c r="D321" s="33">
        <v>1228</v>
      </c>
      <c r="E321" s="34">
        <v>0</v>
      </c>
      <c r="F321" s="33">
        <v>137</v>
      </c>
      <c r="G321" s="33">
        <v>768</v>
      </c>
      <c r="H321" s="32">
        <v>0</v>
      </c>
    </row>
    <row r="322" spans="1:8" s="197" customFormat="1" x14ac:dyDescent="0.35">
      <c r="A322" s="216" t="s">
        <v>1089</v>
      </c>
      <c r="B322" s="115">
        <v>43987</v>
      </c>
      <c r="C322" s="33">
        <v>126</v>
      </c>
      <c r="D322" s="33">
        <v>1121</v>
      </c>
      <c r="E322" s="34">
        <v>0</v>
      </c>
      <c r="F322" s="33">
        <v>111</v>
      </c>
      <c r="G322" s="33">
        <v>604</v>
      </c>
      <c r="H322" s="32">
        <v>0</v>
      </c>
    </row>
    <row r="323" spans="1:8" s="197" customFormat="1" x14ac:dyDescent="0.35">
      <c r="A323" s="216" t="s">
        <v>1090</v>
      </c>
      <c r="B323" s="115">
        <v>43987</v>
      </c>
      <c r="C323" s="33">
        <v>90</v>
      </c>
      <c r="D323" s="33">
        <v>741</v>
      </c>
      <c r="E323" s="34">
        <v>0</v>
      </c>
      <c r="F323" s="33">
        <v>91</v>
      </c>
      <c r="G323" s="33">
        <v>408</v>
      </c>
      <c r="H323" s="32">
        <v>0</v>
      </c>
    </row>
    <row r="324" spans="1:8" s="197" customFormat="1" x14ac:dyDescent="0.35">
      <c r="A324" s="216" t="s">
        <v>1091</v>
      </c>
      <c r="B324" s="115">
        <v>43987</v>
      </c>
      <c r="C324" s="33">
        <v>75</v>
      </c>
      <c r="D324" s="33">
        <v>827</v>
      </c>
      <c r="E324" s="34">
        <v>0</v>
      </c>
      <c r="F324" s="33">
        <v>170</v>
      </c>
      <c r="G324" s="33">
        <v>407</v>
      </c>
      <c r="H324" s="32">
        <v>0</v>
      </c>
    </row>
    <row r="325" spans="1:8" s="197" customFormat="1" x14ac:dyDescent="0.35">
      <c r="A325" s="216" t="s">
        <v>1092</v>
      </c>
      <c r="B325" s="115">
        <v>43987</v>
      </c>
      <c r="C325" s="33">
        <v>154</v>
      </c>
      <c r="D325" s="33">
        <v>794</v>
      </c>
      <c r="E325" s="34">
        <v>0</v>
      </c>
      <c r="F325" s="33">
        <v>137</v>
      </c>
      <c r="G325" s="33">
        <v>337</v>
      </c>
      <c r="H325" s="32">
        <v>0</v>
      </c>
    </row>
    <row r="326" spans="1:8" s="197" customFormat="1" x14ac:dyDescent="0.35">
      <c r="A326" s="216" t="s">
        <v>1087</v>
      </c>
      <c r="B326" s="115">
        <v>43988</v>
      </c>
      <c r="C326" s="33">
        <v>411</v>
      </c>
      <c r="D326" s="33">
        <v>2152</v>
      </c>
      <c r="E326" s="34">
        <v>0</v>
      </c>
      <c r="F326" s="33">
        <v>259</v>
      </c>
      <c r="G326" s="33">
        <v>1118</v>
      </c>
      <c r="H326" s="32">
        <v>0</v>
      </c>
    </row>
    <row r="327" spans="1:8" s="197" customFormat="1" x14ac:dyDescent="0.35">
      <c r="A327" s="216" t="s">
        <v>1088</v>
      </c>
      <c r="B327" s="115">
        <v>43988</v>
      </c>
      <c r="C327" s="33">
        <v>164</v>
      </c>
      <c r="D327" s="33">
        <v>1236</v>
      </c>
      <c r="E327" s="34">
        <v>0</v>
      </c>
      <c r="F327" s="33">
        <v>147</v>
      </c>
      <c r="G327" s="33">
        <v>748</v>
      </c>
      <c r="H327" s="32">
        <v>0</v>
      </c>
    </row>
    <row r="328" spans="1:8" s="197" customFormat="1" x14ac:dyDescent="0.35">
      <c r="A328" s="216" t="s">
        <v>1089</v>
      </c>
      <c r="B328" s="115">
        <v>43988</v>
      </c>
      <c r="C328" s="33">
        <v>121</v>
      </c>
      <c r="D328" s="33">
        <v>1102</v>
      </c>
      <c r="E328" s="34">
        <v>0</v>
      </c>
      <c r="F328" s="33">
        <v>116</v>
      </c>
      <c r="G328" s="33">
        <v>622</v>
      </c>
      <c r="H328" s="32">
        <v>0</v>
      </c>
    </row>
    <row r="329" spans="1:8" s="197" customFormat="1" x14ac:dyDescent="0.35">
      <c r="A329" s="216" t="s">
        <v>1090</v>
      </c>
      <c r="B329" s="115">
        <v>43988</v>
      </c>
      <c r="C329" s="33">
        <v>88</v>
      </c>
      <c r="D329" s="33">
        <v>695</v>
      </c>
      <c r="E329" s="34">
        <v>0</v>
      </c>
      <c r="F329" s="33">
        <v>93</v>
      </c>
      <c r="G329" s="33">
        <v>450</v>
      </c>
      <c r="H329" s="32">
        <v>0</v>
      </c>
    </row>
    <row r="330" spans="1:8" s="197" customFormat="1" x14ac:dyDescent="0.35">
      <c r="A330" s="216" t="s">
        <v>1091</v>
      </c>
      <c r="B330" s="115">
        <v>43988</v>
      </c>
      <c r="C330" s="33">
        <v>78</v>
      </c>
      <c r="D330" s="33">
        <v>837</v>
      </c>
      <c r="E330" s="34">
        <v>0</v>
      </c>
      <c r="F330" s="33">
        <v>167</v>
      </c>
      <c r="G330" s="33">
        <v>397</v>
      </c>
      <c r="H330" s="32">
        <v>0</v>
      </c>
    </row>
    <row r="331" spans="1:8" s="197" customFormat="1" x14ac:dyDescent="0.35">
      <c r="A331" s="216" t="s">
        <v>1092</v>
      </c>
      <c r="B331" s="115">
        <v>43988</v>
      </c>
      <c r="C331" s="33">
        <v>154</v>
      </c>
      <c r="D331" s="33">
        <v>780</v>
      </c>
      <c r="E331" s="34">
        <v>0</v>
      </c>
      <c r="F331" s="33">
        <v>137</v>
      </c>
      <c r="G331" s="33">
        <v>351</v>
      </c>
      <c r="H331" s="32">
        <v>0</v>
      </c>
    </row>
    <row r="332" spans="1:8" s="197" customFormat="1" x14ac:dyDescent="0.35">
      <c r="A332" s="216" t="s">
        <v>1087</v>
      </c>
      <c r="B332" s="115">
        <v>43989</v>
      </c>
      <c r="C332" s="33">
        <v>407</v>
      </c>
      <c r="D332" s="33">
        <v>2096</v>
      </c>
      <c r="E332" s="34">
        <v>0</v>
      </c>
      <c r="F332" s="33">
        <v>260</v>
      </c>
      <c r="G332" s="33">
        <v>1176</v>
      </c>
      <c r="H332" s="32">
        <v>0</v>
      </c>
    </row>
    <row r="333" spans="1:8" s="197" customFormat="1" x14ac:dyDescent="0.35">
      <c r="A333" s="216" t="s">
        <v>1088</v>
      </c>
      <c r="B333" s="115">
        <v>43989</v>
      </c>
      <c r="C333" s="33">
        <v>154</v>
      </c>
      <c r="D333" s="33">
        <v>1215</v>
      </c>
      <c r="E333" s="34">
        <v>0</v>
      </c>
      <c r="F333" s="33">
        <v>157</v>
      </c>
      <c r="G333" s="33">
        <v>776</v>
      </c>
      <c r="H333" s="32">
        <v>0</v>
      </c>
    </row>
    <row r="334" spans="1:8" s="197" customFormat="1" x14ac:dyDescent="0.35">
      <c r="A334" s="216" t="s">
        <v>1089</v>
      </c>
      <c r="B334" s="115">
        <v>43989</v>
      </c>
      <c r="C334" s="33">
        <v>121</v>
      </c>
      <c r="D334" s="33">
        <v>1075</v>
      </c>
      <c r="E334" s="34">
        <v>0</v>
      </c>
      <c r="F334" s="33">
        <v>116</v>
      </c>
      <c r="G334" s="33">
        <v>649</v>
      </c>
      <c r="H334" s="32">
        <v>0</v>
      </c>
    </row>
    <row r="335" spans="1:8" s="197" customFormat="1" x14ac:dyDescent="0.35">
      <c r="A335" s="216" t="s">
        <v>1090</v>
      </c>
      <c r="B335" s="115">
        <v>43989</v>
      </c>
      <c r="C335" s="33">
        <v>87</v>
      </c>
      <c r="D335" s="33">
        <v>688</v>
      </c>
      <c r="E335" s="34">
        <v>0</v>
      </c>
      <c r="F335" s="33">
        <v>94</v>
      </c>
      <c r="G335" s="33">
        <v>460</v>
      </c>
      <c r="H335" s="32">
        <v>0</v>
      </c>
    </row>
    <row r="336" spans="1:8" s="197" customFormat="1" x14ac:dyDescent="0.35">
      <c r="A336" s="216" t="s">
        <v>1091</v>
      </c>
      <c r="B336" s="115">
        <v>43989</v>
      </c>
      <c r="C336" s="33">
        <v>77</v>
      </c>
      <c r="D336" s="33">
        <v>854</v>
      </c>
      <c r="E336" s="34">
        <v>0</v>
      </c>
      <c r="F336" s="33">
        <v>168</v>
      </c>
      <c r="G336" s="33">
        <v>380</v>
      </c>
      <c r="H336" s="32">
        <v>0</v>
      </c>
    </row>
    <row r="337" spans="1:8" s="197" customFormat="1" x14ac:dyDescent="0.35">
      <c r="A337" s="216" t="s">
        <v>1092</v>
      </c>
      <c r="B337" s="115">
        <v>43989</v>
      </c>
      <c r="C337" s="33">
        <v>143</v>
      </c>
      <c r="D337" s="33">
        <v>761</v>
      </c>
      <c r="E337" s="34">
        <v>0</v>
      </c>
      <c r="F337" s="33">
        <v>148</v>
      </c>
      <c r="G337" s="33">
        <v>385</v>
      </c>
      <c r="H337" s="32">
        <v>0</v>
      </c>
    </row>
    <row r="338" spans="1:8" s="197" customFormat="1" x14ac:dyDescent="0.35">
      <c r="A338" s="216" t="s">
        <v>1087</v>
      </c>
      <c r="B338" s="115">
        <v>43990</v>
      </c>
      <c r="C338" s="33">
        <v>410</v>
      </c>
      <c r="D338" s="33">
        <v>2093</v>
      </c>
      <c r="E338" s="34">
        <v>0</v>
      </c>
      <c r="F338" s="33">
        <v>263</v>
      </c>
      <c r="G338" s="33">
        <v>1186</v>
      </c>
      <c r="H338" s="32">
        <v>0</v>
      </c>
    </row>
    <row r="339" spans="1:8" s="197" customFormat="1" x14ac:dyDescent="0.35">
      <c r="A339" s="216" t="s">
        <v>1088</v>
      </c>
      <c r="B339" s="115">
        <v>43990</v>
      </c>
      <c r="C339" s="33">
        <v>153</v>
      </c>
      <c r="D339" s="33">
        <v>1211</v>
      </c>
      <c r="E339" s="34">
        <v>0</v>
      </c>
      <c r="F339" s="33">
        <v>158</v>
      </c>
      <c r="G339" s="33">
        <v>786</v>
      </c>
      <c r="H339" s="32">
        <v>0</v>
      </c>
    </row>
    <row r="340" spans="1:8" s="197" customFormat="1" x14ac:dyDescent="0.35">
      <c r="A340" s="216" t="s">
        <v>1089</v>
      </c>
      <c r="B340" s="115">
        <v>43990</v>
      </c>
      <c r="C340" s="33">
        <v>118</v>
      </c>
      <c r="D340" s="33">
        <v>1105</v>
      </c>
      <c r="E340" s="34">
        <v>0</v>
      </c>
      <c r="F340" s="33">
        <v>119</v>
      </c>
      <c r="G340" s="33">
        <v>619</v>
      </c>
      <c r="H340" s="32">
        <v>0</v>
      </c>
    </row>
    <row r="341" spans="1:8" s="197" customFormat="1" x14ac:dyDescent="0.35">
      <c r="A341" s="216" t="s">
        <v>1090</v>
      </c>
      <c r="B341" s="115">
        <v>43990</v>
      </c>
      <c r="C341" s="33">
        <v>90</v>
      </c>
      <c r="D341" s="33">
        <v>706</v>
      </c>
      <c r="E341" s="34">
        <v>0</v>
      </c>
      <c r="F341" s="33">
        <v>91</v>
      </c>
      <c r="G341" s="33">
        <v>445</v>
      </c>
      <c r="H341" s="32">
        <v>0</v>
      </c>
    </row>
    <row r="342" spans="1:8" s="197" customFormat="1" x14ac:dyDescent="0.35">
      <c r="A342" s="216" t="s">
        <v>1091</v>
      </c>
      <c r="B342" s="115">
        <v>43990</v>
      </c>
      <c r="C342" s="33">
        <v>77</v>
      </c>
      <c r="D342" s="33">
        <v>853</v>
      </c>
      <c r="E342" s="34">
        <v>0</v>
      </c>
      <c r="F342" s="33">
        <v>168</v>
      </c>
      <c r="G342" s="33">
        <v>381</v>
      </c>
      <c r="H342" s="32">
        <v>0</v>
      </c>
    </row>
    <row r="343" spans="1:8" s="197" customFormat="1" x14ac:dyDescent="0.35">
      <c r="A343" s="216" t="s">
        <v>1092</v>
      </c>
      <c r="B343" s="115">
        <v>43990</v>
      </c>
      <c r="C343" s="33">
        <v>148</v>
      </c>
      <c r="D343" s="33">
        <v>765</v>
      </c>
      <c r="E343" s="34">
        <v>0</v>
      </c>
      <c r="F343" s="33">
        <v>143</v>
      </c>
      <c r="G343" s="33">
        <v>381</v>
      </c>
      <c r="H343" s="32">
        <v>0</v>
      </c>
    </row>
    <row r="344" spans="1:8" s="197" customFormat="1" x14ac:dyDescent="0.35">
      <c r="A344" s="216" t="s">
        <v>1087</v>
      </c>
      <c r="B344" s="115">
        <v>43991</v>
      </c>
      <c r="C344" s="33">
        <v>423</v>
      </c>
      <c r="D344" s="33">
        <v>2202</v>
      </c>
      <c r="E344" s="34">
        <v>0</v>
      </c>
      <c r="F344" s="33">
        <v>248</v>
      </c>
      <c r="G344" s="33">
        <v>1098</v>
      </c>
      <c r="H344" s="32">
        <v>0</v>
      </c>
    </row>
    <row r="345" spans="1:8" s="197" customFormat="1" x14ac:dyDescent="0.35">
      <c r="A345" s="216" t="s">
        <v>1088</v>
      </c>
      <c r="B345" s="115">
        <v>43991</v>
      </c>
      <c r="C345" s="33">
        <v>156</v>
      </c>
      <c r="D345" s="33">
        <v>1232</v>
      </c>
      <c r="E345" s="34">
        <v>0</v>
      </c>
      <c r="F345" s="33">
        <v>155</v>
      </c>
      <c r="G345" s="33">
        <v>766</v>
      </c>
      <c r="H345" s="32">
        <v>0</v>
      </c>
    </row>
    <row r="346" spans="1:8" s="197" customFormat="1" x14ac:dyDescent="0.35">
      <c r="A346" s="216" t="s">
        <v>1089</v>
      </c>
      <c r="B346" s="115">
        <v>43991</v>
      </c>
      <c r="C346" s="33">
        <v>128</v>
      </c>
      <c r="D346" s="33">
        <v>1139</v>
      </c>
      <c r="E346" s="34">
        <v>0</v>
      </c>
      <c r="F346" s="33">
        <v>109</v>
      </c>
      <c r="G346" s="33">
        <v>583</v>
      </c>
      <c r="H346" s="32">
        <v>0</v>
      </c>
    </row>
    <row r="347" spans="1:8" s="197" customFormat="1" x14ac:dyDescent="0.35">
      <c r="A347" s="216" t="s">
        <v>1090</v>
      </c>
      <c r="B347" s="115">
        <v>43991</v>
      </c>
      <c r="C347" s="33">
        <v>92</v>
      </c>
      <c r="D347" s="33">
        <v>731</v>
      </c>
      <c r="E347" s="34">
        <v>0</v>
      </c>
      <c r="F347" s="33">
        <v>89</v>
      </c>
      <c r="G347" s="33">
        <v>424</v>
      </c>
      <c r="H347" s="32">
        <v>0</v>
      </c>
    </row>
    <row r="348" spans="1:8" s="197" customFormat="1" x14ac:dyDescent="0.35">
      <c r="A348" s="216" t="s">
        <v>1091</v>
      </c>
      <c r="B348" s="115">
        <v>43991</v>
      </c>
      <c r="C348" s="33">
        <v>83</v>
      </c>
      <c r="D348" s="33">
        <v>897</v>
      </c>
      <c r="E348" s="34">
        <v>0</v>
      </c>
      <c r="F348" s="33">
        <v>162</v>
      </c>
      <c r="G348" s="33">
        <v>337</v>
      </c>
      <c r="H348" s="32">
        <v>0</v>
      </c>
    </row>
    <row r="349" spans="1:8" s="197" customFormat="1" x14ac:dyDescent="0.35">
      <c r="A349" s="216" t="s">
        <v>1092</v>
      </c>
      <c r="B349" s="115">
        <v>43991</v>
      </c>
      <c r="C349" s="33">
        <v>157</v>
      </c>
      <c r="D349" s="33">
        <v>813</v>
      </c>
      <c r="E349" s="34">
        <v>0</v>
      </c>
      <c r="F349" s="33">
        <v>134</v>
      </c>
      <c r="G349" s="33">
        <v>318</v>
      </c>
      <c r="H349" s="32">
        <v>0</v>
      </c>
    </row>
    <row r="350" spans="1:8" s="197" customFormat="1" x14ac:dyDescent="0.35">
      <c r="A350" s="216" t="s">
        <v>1087</v>
      </c>
      <c r="B350" s="115">
        <v>43992</v>
      </c>
      <c r="C350" s="33">
        <v>435</v>
      </c>
      <c r="D350" s="33">
        <v>2282</v>
      </c>
      <c r="E350" s="34">
        <v>0</v>
      </c>
      <c r="F350" s="33">
        <v>239</v>
      </c>
      <c r="G350" s="33">
        <v>1015</v>
      </c>
      <c r="H350" s="32">
        <v>0</v>
      </c>
    </row>
    <row r="351" spans="1:8" s="197" customFormat="1" x14ac:dyDescent="0.35">
      <c r="A351" s="216" t="s">
        <v>1088</v>
      </c>
      <c r="B351" s="115">
        <v>43992</v>
      </c>
      <c r="C351" s="33">
        <v>146</v>
      </c>
      <c r="D351" s="33">
        <v>1237</v>
      </c>
      <c r="E351" s="34">
        <v>0</v>
      </c>
      <c r="F351" s="33">
        <v>165</v>
      </c>
      <c r="G351" s="33">
        <v>766</v>
      </c>
      <c r="H351" s="32">
        <v>0</v>
      </c>
    </row>
    <row r="352" spans="1:8" s="197" customFormat="1" x14ac:dyDescent="0.35">
      <c r="A352" s="216" t="s">
        <v>1089</v>
      </c>
      <c r="B352" s="115">
        <v>43992</v>
      </c>
      <c r="C352" s="33">
        <v>126</v>
      </c>
      <c r="D352" s="33">
        <v>1196</v>
      </c>
      <c r="E352" s="34">
        <v>0</v>
      </c>
      <c r="F352" s="33">
        <v>111</v>
      </c>
      <c r="G352" s="33">
        <v>526</v>
      </c>
      <c r="H352" s="32">
        <v>0</v>
      </c>
    </row>
    <row r="353" spans="1:8" s="197" customFormat="1" x14ac:dyDescent="0.35">
      <c r="A353" s="216" t="s">
        <v>1090</v>
      </c>
      <c r="B353" s="115">
        <v>43992</v>
      </c>
      <c r="C353" s="33">
        <v>89</v>
      </c>
      <c r="D353" s="33">
        <v>736</v>
      </c>
      <c r="E353" s="34">
        <v>0</v>
      </c>
      <c r="F353" s="33">
        <v>92</v>
      </c>
      <c r="G353" s="33">
        <v>413</v>
      </c>
      <c r="H353" s="32">
        <v>0</v>
      </c>
    </row>
    <row r="354" spans="1:8" s="197" customFormat="1" x14ac:dyDescent="0.35">
      <c r="A354" s="216" t="s">
        <v>1091</v>
      </c>
      <c r="B354" s="115">
        <v>43992</v>
      </c>
      <c r="C354" s="33">
        <v>80</v>
      </c>
      <c r="D354" s="33">
        <v>879</v>
      </c>
      <c r="E354" s="34">
        <v>0</v>
      </c>
      <c r="F354" s="33">
        <v>151</v>
      </c>
      <c r="G354" s="33">
        <v>355</v>
      </c>
      <c r="H354" s="32">
        <v>0</v>
      </c>
    </row>
    <row r="355" spans="1:8" s="197" customFormat="1" x14ac:dyDescent="0.35">
      <c r="A355" s="216" t="s">
        <v>1092</v>
      </c>
      <c r="B355" s="115">
        <v>43992</v>
      </c>
      <c r="C355" s="33">
        <v>157</v>
      </c>
      <c r="D355" s="33">
        <v>797</v>
      </c>
      <c r="E355" s="34">
        <v>0</v>
      </c>
      <c r="F355" s="33">
        <v>134</v>
      </c>
      <c r="G355" s="33">
        <v>329</v>
      </c>
      <c r="H355" s="32">
        <v>0</v>
      </c>
    </row>
    <row r="356" spans="1:8" s="197" customFormat="1" x14ac:dyDescent="0.35">
      <c r="A356" s="216" t="s">
        <v>1087</v>
      </c>
      <c r="B356" s="115">
        <v>43993</v>
      </c>
      <c r="C356" s="33">
        <v>414</v>
      </c>
      <c r="D356" s="33">
        <v>2214</v>
      </c>
      <c r="E356" s="34">
        <v>0</v>
      </c>
      <c r="F356" s="33">
        <v>260</v>
      </c>
      <c r="G356" s="33">
        <v>1088</v>
      </c>
      <c r="H356" s="32">
        <v>0</v>
      </c>
    </row>
    <row r="357" spans="1:8" s="197" customFormat="1" x14ac:dyDescent="0.35">
      <c r="A357" s="216" t="s">
        <v>1088</v>
      </c>
      <c r="B357" s="115">
        <v>43993</v>
      </c>
      <c r="C357" s="33">
        <v>138</v>
      </c>
      <c r="D357" s="33">
        <v>1225</v>
      </c>
      <c r="E357" s="34">
        <v>0</v>
      </c>
      <c r="F357" s="33">
        <v>173</v>
      </c>
      <c r="G357" s="33">
        <v>778</v>
      </c>
      <c r="H357" s="32">
        <v>0</v>
      </c>
    </row>
    <row r="358" spans="1:8" s="197" customFormat="1" x14ac:dyDescent="0.35">
      <c r="A358" s="216" t="s">
        <v>1089</v>
      </c>
      <c r="B358" s="115">
        <v>43993</v>
      </c>
      <c r="C358" s="33">
        <v>117</v>
      </c>
      <c r="D358" s="33">
        <v>1197</v>
      </c>
      <c r="E358" s="34">
        <v>0</v>
      </c>
      <c r="F358" s="33">
        <v>120</v>
      </c>
      <c r="G358" s="33">
        <v>525</v>
      </c>
      <c r="H358" s="32">
        <v>0</v>
      </c>
    </row>
    <row r="359" spans="1:8" s="197" customFormat="1" x14ac:dyDescent="0.35">
      <c r="A359" s="216" t="s">
        <v>1090</v>
      </c>
      <c r="B359" s="115">
        <v>43993</v>
      </c>
      <c r="C359" s="33">
        <v>92</v>
      </c>
      <c r="D359" s="33">
        <v>759</v>
      </c>
      <c r="E359" s="34">
        <v>0</v>
      </c>
      <c r="F359" s="33">
        <v>89</v>
      </c>
      <c r="G359" s="33">
        <v>387</v>
      </c>
      <c r="H359" s="32">
        <v>0</v>
      </c>
    </row>
    <row r="360" spans="1:8" s="197" customFormat="1" x14ac:dyDescent="0.35">
      <c r="A360" s="216" t="s">
        <v>1091</v>
      </c>
      <c r="B360" s="115">
        <v>43993</v>
      </c>
      <c r="C360" s="33">
        <v>83</v>
      </c>
      <c r="D360" s="33">
        <v>900</v>
      </c>
      <c r="E360" s="34">
        <v>0</v>
      </c>
      <c r="F360" s="33">
        <v>148</v>
      </c>
      <c r="G360" s="33">
        <v>303</v>
      </c>
      <c r="H360" s="32">
        <v>0</v>
      </c>
    </row>
    <row r="361" spans="1:8" s="197" customFormat="1" x14ac:dyDescent="0.35">
      <c r="A361" s="216" t="s">
        <v>1092</v>
      </c>
      <c r="B361" s="115">
        <v>43993</v>
      </c>
      <c r="C361" s="33">
        <v>152</v>
      </c>
      <c r="D361" s="33">
        <v>806</v>
      </c>
      <c r="E361" s="34">
        <v>0</v>
      </c>
      <c r="F361" s="33">
        <v>139</v>
      </c>
      <c r="G361" s="33">
        <v>320</v>
      </c>
      <c r="H361" s="32">
        <v>0</v>
      </c>
    </row>
    <row r="362" spans="1:8" s="197" customFormat="1" x14ac:dyDescent="0.35">
      <c r="A362" s="216" t="s">
        <v>1087</v>
      </c>
      <c r="B362" s="115">
        <v>43994</v>
      </c>
      <c r="C362" s="33">
        <v>424</v>
      </c>
      <c r="D362" s="33">
        <v>2233</v>
      </c>
      <c r="E362" s="34">
        <v>0</v>
      </c>
      <c r="F362" s="33">
        <v>249</v>
      </c>
      <c r="G362" s="33">
        <v>1066</v>
      </c>
      <c r="H362" s="32">
        <v>0</v>
      </c>
    </row>
    <row r="363" spans="1:8" s="197" customFormat="1" x14ac:dyDescent="0.35">
      <c r="A363" s="216" t="s">
        <v>1088</v>
      </c>
      <c r="B363" s="115">
        <v>43994</v>
      </c>
      <c r="C363" s="33">
        <v>144</v>
      </c>
      <c r="D363" s="33">
        <v>1187</v>
      </c>
      <c r="E363" s="34">
        <v>0</v>
      </c>
      <c r="F363" s="33">
        <v>167</v>
      </c>
      <c r="G363" s="33">
        <v>816</v>
      </c>
      <c r="H363" s="32">
        <v>0</v>
      </c>
    </row>
    <row r="364" spans="1:8" s="197" customFormat="1" x14ac:dyDescent="0.35">
      <c r="A364" s="216" t="s">
        <v>1089</v>
      </c>
      <c r="B364" s="115">
        <v>43994</v>
      </c>
      <c r="C364" s="33">
        <v>119</v>
      </c>
      <c r="D364" s="33">
        <v>1131</v>
      </c>
      <c r="E364" s="34">
        <v>0</v>
      </c>
      <c r="F364" s="33">
        <v>118</v>
      </c>
      <c r="G364" s="33">
        <v>594</v>
      </c>
      <c r="H364" s="32">
        <v>0</v>
      </c>
    </row>
    <row r="365" spans="1:8" s="197" customFormat="1" x14ac:dyDescent="0.35">
      <c r="A365" s="216" t="s">
        <v>1090</v>
      </c>
      <c r="B365" s="115">
        <v>43994</v>
      </c>
      <c r="C365" s="33">
        <v>83</v>
      </c>
      <c r="D365" s="33">
        <v>773</v>
      </c>
      <c r="E365" s="34">
        <v>0</v>
      </c>
      <c r="F365" s="33">
        <v>98</v>
      </c>
      <c r="G365" s="33">
        <v>381</v>
      </c>
      <c r="H365" s="32">
        <v>0</v>
      </c>
    </row>
    <row r="366" spans="1:8" s="197" customFormat="1" x14ac:dyDescent="0.35">
      <c r="A366" s="216" t="s">
        <v>1091</v>
      </c>
      <c r="B366" s="115">
        <v>43994</v>
      </c>
      <c r="C366" s="33">
        <v>73</v>
      </c>
      <c r="D366" s="33">
        <v>888</v>
      </c>
      <c r="E366" s="34">
        <v>0</v>
      </c>
      <c r="F366" s="33">
        <v>158</v>
      </c>
      <c r="G366" s="33">
        <v>315</v>
      </c>
      <c r="H366" s="32">
        <v>0</v>
      </c>
    </row>
    <row r="367" spans="1:8" s="197" customFormat="1" x14ac:dyDescent="0.35">
      <c r="A367" s="216" t="s">
        <v>1092</v>
      </c>
      <c r="B367" s="115">
        <v>43994</v>
      </c>
      <c r="C367" s="33">
        <v>153</v>
      </c>
      <c r="D367" s="33">
        <v>766</v>
      </c>
      <c r="E367" s="34">
        <v>0</v>
      </c>
      <c r="F367" s="33">
        <v>138</v>
      </c>
      <c r="G367" s="33">
        <v>360</v>
      </c>
      <c r="H367" s="32">
        <v>0</v>
      </c>
    </row>
    <row r="368" spans="1:8" s="197" customFormat="1" x14ac:dyDescent="0.35">
      <c r="A368" s="216" t="s">
        <v>1087</v>
      </c>
      <c r="B368" s="115">
        <v>43995</v>
      </c>
      <c r="C368" s="33">
        <v>409</v>
      </c>
      <c r="D368" s="33">
        <v>2161</v>
      </c>
      <c r="E368" s="34">
        <v>0</v>
      </c>
      <c r="F368" s="33">
        <v>264</v>
      </c>
      <c r="G368" s="33">
        <v>1125</v>
      </c>
      <c r="H368" s="32">
        <v>0</v>
      </c>
    </row>
    <row r="369" spans="1:8" s="197" customFormat="1" x14ac:dyDescent="0.35">
      <c r="A369" s="216" t="s">
        <v>1088</v>
      </c>
      <c r="B369" s="115">
        <v>43995</v>
      </c>
      <c r="C369" s="33">
        <v>145</v>
      </c>
      <c r="D369" s="33">
        <v>1147</v>
      </c>
      <c r="E369" s="34">
        <v>0</v>
      </c>
      <c r="F369" s="33">
        <v>166</v>
      </c>
      <c r="G369" s="33">
        <v>841</v>
      </c>
      <c r="H369" s="32">
        <v>0</v>
      </c>
    </row>
    <row r="370" spans="1:8" s="197" customFormat="1" x14ac:dyDescent="0.35">
      <c r="A370" s="216" t="s">
        <v>1089</v>
      </c>
      <c r="B370" s="115">
        <v>43995</v>
      </c>
      <c r="C370" s="33">
        <v>118</v>
      </c>
      <c r="D370" s="33">
        <v>1099</v>
      </c>
      <c r="E370" s="34">
        <v>0</v>
      </c>
      <c r="F370" s="33">
        <v>116</v>
      </c>
      <c r="G370" s="33">
        <v>631</v>
      </c>
      <c r="H370" s="32">
        <v>0</v>
      </c>
    </row>
    <row r="371" spans="1:8" s="197" customFormat="1" x14ac:dyDescent="0.35">
      <c r="A371" s="216" t="s">
        <v>1090</v>
      </c>
      <c r="B371" s="115">
        <v>43995</v>
      </c>
      <c r="C371" s="33">
        <v>78</v>
      </c>
      <c r="D371" s="33">
        <v>722</v>
      </c>
      <c r="E371" s="34">
        <v>0</v>
      </c>
      <c r="F371" s="33">
        <v>103</v>
      </c>
      <c r="G371" s="33">
        <v>416</v>
      </c>
      <c r="H371" s="32">
        <v>0</v>
      </c>
    </row>
    <row r="372" spans="1:8" s="197" customFormat="1" x14ac:dyDescent="0.35">
      <c r="A372" s="216" t="s">
        <v>1091</v>
      </c>
      <c r="B372" s="115">
        <v>43995</v>
      </c>
      <c r="C372" s="33">
        <v>74</v>
      </c>
      <c r="D372" s="33">
        <v>863</v>
      </c>
      <c r="E372" s="34">
        <v>0</v>
      </c>
      <c r="F372" s="33">
        <v>155</v>
      </c>
      <c r="G372" s="33">
        <v>340</v>
      </c>
      <c r="H372" s="32">
        <v>0</v>
      </c>
    </row>
    <row r="373" spans="1:8" s="197" customFormat="1" x14ac:dyDescent="0.35">
      <c r="A373" s="216" t="s">
        <v>1092</v>
      </c>
      <c r="B373" s="115">
        <v>43995</v>
      </c>
      <c r="C373" s="33">
        <v>144</v>
      </c>
      <c r="D373" s="33">
        <v>731</v>
      </c>
      <c r="E373" s="34">
        <v>0</v>
      </c>
      <c r="F373" s="33">
        <v>147</v>
      </c>
      <c r="G373" s="33">
        <v>395</v>
      </c>
      <c r="H373" s="32">
        <v>0</v>
      </c>
    </row>
    <row r="374" spans="1:8" s="197" customFormat="1" x14ac:dyDescent="0.35">
      <c r="A374" s="216" t="s">
        <v>1087</v>
      </c>
      <c r="B374" s="115">
        <v>43996</v>
      </c>
      <c r="C374" s="33">
        <v>392</v>
      </c>
      <c r="D374" s="33">
        <v>2079</v>
      </c>
      <c r="E374" s="34">
        <v>0</v>
      </c>
      <c r="F374" s="33">
        <v>279</v>
      </c>
      <c r="G374" s="33">
        <v>1203</v>
      </c>
      <c r="H374" s="32">
        <v>0</v>
      </c>
    </row>
    <row r="375" spans="1:8" s="197" customFormat="1" x14ac:dyDescent="0.35">
      <c r="A375" s="216" t="s">
        <v>1088</v>
      </c>
      <c r="B375" s="115">
        <v>43996</v>
      </c>
      <c r="C375" s="33">
        <v>140</v>
      </c>
      <c r="D375" s="33">
        <v>1138</v>
      </c>
      <c r="E375" s="34">
        <v>0</v>
      </c>
      <c r="F375" s="33">
        <v>171</v>
      </c>
      <c r="G375" s="33">
        <v>841</v>
      </c>
      <c r="H375" s="32">
        <v>0</v>
      </c>
    </row>
    <row r="376" spans="1:8" s="197" customFormat="1" x14ac:dyDescent="0.35">
      <c r="A376" s="216" t="s">
        <v>1089</v>
      </c>
      <c r="B376" s="115">
        <v>43996</v>
      </c>
      <c r="C376" s="33">
        <v>117</v>
      </c>
      <c r="D376" s="33">
        <v>1074</v>
      </c>
      <c r="E376" s="34">
        <v>0</v>
      </c>
      <c r="F376" s="33">
        <v>120</v>
      </c>
      <c r="G376" s="33">
        <v>651</v>
      </c>
      <c r="H376" s="32">
        <v>0</v>
      </c>
    </row>
    <row r="377" spans="1:8" s="197" customFormat="1" x14ac:dyDescent="0.35">
      <c r="A377" s="216" t="s">
        <v>1090</v>
      </c>
      <c r="B377" s="115">
        <v>43996</v>
      </c>
      <c r="C377" s="33">
        <v>87</v>
      </c>
      <c r="D377" s="33">
        <v>714</v>
      </c>
      <c r="E377" s="34">
        <v>0</v>
      </c>
      <c r="F377" s="33">
        <v>94</v>
      </c>
      <c r="G377" s="33">
        <v>425</v>
      </c>
      <c r="H377" s="32">
        <v>0</v>
      </c>
    </row>
    <row r="378" spans="1:8" s="197" customFormat="1" x14ac:dyDescent="0.35">
      <c r="A378" s="216" t="s">
        <v>1091</v>
      </c>
      <c r="B378" s="115">
        <v>43996</v>
      </c>
      <c r="C378" s="33">
        <v>71</v>
      </c>
      <c r="D378" s="33">
        <v>821</v>
      </c>
      <c r="E378" s="34">
        <v>0</v>
      </c>
      <c r="F378" s="33">
        <v>138</v>
      </c>
      <c r="G378" s="33">
        <v>382</v>
      </c>
      <c r="H378" s="32">
        <v>0</v>
      </c>
    </row>
    <row r="379" spans="1:8" s="197" customFormat="1" x14ac:dyDescent="0.35">
      <c r="A379" s="216" t="s">
        <v>1092</v>
      </c>
      <c r="B379" s="115">
        <v>43996</v>
      </c>
      <c r="C379" s="33">
        <v>154</v>
      </c>
      <c r="D379" s="33">
        <v>714</v>
      </c>
      <c r="E379" s="34">
        <v>0</v>
      </c>
      <c r="F379" s="33">
        <v>137</v>
      </c>
      <c r="G379" s="33">
        <v>412</v>
      </c>
      <c r="H379" s="32">
        <v>0</v>
      </c>
    </row>
    <row r="380" spans="1:8" s="197" customFormat="1" x14ac:dyDescent="0.35">
      <c r="A380" s="216" t="s">
        <v>1087</v>
      </c>
      <c r="B380" s="115">
        <v>43997</v>
      </c>
      <c r="C380" s="33">
        <v>382</v>
      </c>
      <c r="D380" s="33">
        <v>2121</v>
      </c>
      <c r="E380" s="34">
        <v>0</v>
      </c>
      <c r="F380" s="33">
        <v>288</v>
      </c>
      <c r="G380" s="33">
        <v>1186</v>
      </c>
      <c r="H380" s="32">
        <v>0</v>
      </c>
    </row>
    <row r="381" spans="1:8" s="197" customFormat="1" x14ac:dyDescent="0.35">
      <c r="A381" s="216" t="s">
        <v>1088</v>
      </c>
      <c r="B381" s="115">
        <v>43997</v>
      </c>
      <c r="C381" s="33">
        <v>149</v>
      </c>
      <c r="D381" s="33">
        <v>1164</v>
      </c>
      <c r="E381" s="34">
        <v>0</v>
      </c>
      <c r="F381" s="33">
        <v>162</v>
      </c>
      <c r="G381" s="33">
        <v>811</v>
      </c>
      <c r="H381" s="32">
        <v>0</v>
      </c>
    </row>
    <row r="382" spans="1:8" s="197" customFormat="1" x14ac:dyDescent="0.35">
      <c r="A382" s="216" t="s">
        <v>1089</v>
      </c>
      <c r="B382" s="115">
        <v>43997</v>
      </c>
      <c r="C382" s="33">
        <v>116</v>
      </c>
      <c r="D382" s="33">
        <v>1052</v>
      </c>
      <c r="E382" s="34">
        <v>0</v>
      </c>
      <c r="F382" s="33">
        <v>121</v>
      </c>
      <c r="G382" s="33">
        <v>673</v>
      </c>
      <c r="H382" s="32">
        <v>0</v>
      </c>
    </row>
    <row r="383" spans="1:8" s="197" customFormat="1" x14ac:dyDescent="0.35">
      <c r="A383" s="216" t="s">
        <v>1090</v>
      </c>
      <c r="B383" s="115">
        <v>43997</v>
      </c>
      <c r="C383" s="33">
        <v>75</v>
      </c>
      <c r="D383" s="33">
        <v>767</v>
      </c>
      <c r="E383" s="34">
        <v>0</v>
      </c>
      <c r="F383" s="33">
        <v>106</v>
      </c>
      <c r="G383" s="33">
        <v>381</v>
      </c>
      <c r="H383" s="32">
        <v>0</v>
      </c>
    </row>
    <row r="384" spans="1:8" s="197" customFormat="1" x14ac:dyDescent="0.35">
      <c r="A384" s="216" t="s">
        <v>1091</v>
      </c>
      <c r="B384" s="115">
        <v>43997</v>
      </c>
      <c r="C384" s="33">
        <v>72</v>
      </c>
      <c r="D384" s="33">
        <v>824</v>
      </c>
      <c r="E384" s="34">
        <v>0</v>
      </c>
      <c r="F384" s="33">
        <v>137</v>
      </c>
      <c r="G384" s="33">
        <v>379</v>
      </c>
      <c r="H384" s="32">
        <v>0</v>
      </c>
    </row>
    <row r="385" spans="1:8" s="197" customFormat="1" x14ac:dyDescent="0.35">
      <c r="A385" s="216" t="s">
        <v>1092</v>
      </c>
      <c r="B385" s="115">
        <v>43997</v>
      </c>
      <c r="C385" s="33">
        <v>154</v>
      </c>
      <c r="D385" s="33">
        <v>732</v>
      </c>
      <c r="E385" s="34">
        <v>0</v>
      </c>
      <c r="F385" s="33">
        <v>137</v>
      </c>
      <c r="G385" s="33">
        <v>394</v>
      </c>
      <c r="H385" s="32">
        <v>0</v>
      </c>
    </row>
    <row r="386" spans="1:8" s="197" customFormat="1" x14ac:dyDescent="0.35">
      <c r="A386" s="216" t="s">
        <v>1087</v>
      </c>
      <c r="B386" s="115">
        <v>43998</v>
      </c>
      <c r="C386" s="33">
        <v>402</v>
      </c>
      <c r="D386" s="33">
        <v>2234</v>
      </c>
      <c r="E386" s="34">
        <v>0</v>
      </c>
      <c r="F386" s="33">
        <v>268</v>
      </c>
      <c r="G386" s="33">
        <v>1068</v>
      </c>
      <c r="H386" s="32">
        <v>0</v>
      </c>
    </row>
    <row r="387" spans="1:8" s="197" customFormat="1" x14ac:dyDescent="0.35">
      <c r="A387" s="216" t="s">
        <v>1088</v>
      </c>
      <c r="B387" s="115">
        <v>43998</v>
      </c>
      <c r="C387" s="33">
        <v>143</v>
      </c>
      <c r="D387" s="33">
        <v>1209</v>
      </c>
      <c r="E387" s="34">
        <v>0</v>
      </c>
      <c r="F387" s="33">
        <v>168</v>
      </c>
      <c r="G387" s="33">
        <v>789</v>
      </c>
      <c r="H387" s="32">
        <v>0</v>
      </c>
    </row>
    <row r="388" spans="1:8" s="197" customFormat="1" x14ac:dyDescent="0.35">
      <c r="A388" s="216" t="s">
        <v>1089</v>
      </c>
      <c r="B388" s="115">
        <v>43998</v>
      </c>
      <c r="C388" s="33">
        <v>116</v>
      </c>
      <c r="D388" s="33">
        <v>1104</v>
      </c>
      <c r="E388" s="34">
        <v>0</v>
      </c>
      <c r="F388" s="33">
        <v>128</v>
      </c>
      <c r="G388" s="33">
        <v>622</v>
      </c>
      <c r="H388" s="32">
        <v>0</v>
      </c>
    </row>
    <row r="389" spans="1:8" s="197" customFormat="1" x14ac:dyDescent="0.35">
      <c r="A389" s="216" t="s">
        <v>1090</v>
      </c>
      <c r="B389" s="115">
        <v>43998</v>
      </c>
      <c r="C389" s="33">
        <v>70</v>
      </c>
      <c r="D389" s="33">
        <v>818</v>
      </c>
      <c r="E389" s="34">
        <v>0</v>
      </c>
      <c r="F389" s="33">
        <v>111</v>
      </c>
      <c r="G389" s="33">
        <v>326</v>
      </c>
      <c r="H389" s="32">
        <v>0</v>
      </c>
    </row>
    <row r="390" spans="1:8" s="197" customFormat="1" x14ac:dyDescent="0.35">
      <c r="A390" s="216" t="s">
        <v>1091</v>
      </c>
      <c r="B390" s="115">
        <v>43998</v>
      </c>
      <c r="C390" s="33">
        <v>76</v>
      </c>
      <c r="D390" s="33">
        <v>870</v>
      </c>
      <c r="E390" s="34">
        <v>0</v>
      </c>
      <c r="F390" s="33">
        <v>133</v>
      </c>
      <c r="G390" s="33">
        <v>333</v>
      </c>
      <c r="H390" s="32">
        <v>0</v>
      </c>
    </row>
    <row r="391" spans="1:8" s="197" customFormat="1" x14ac:dyDescent="0.35">
      <c r="A391" s="216" t="s">
        <v>1092</v>
      </c>
      <c r="B391" s="115">
        <v>43998</v>
      </c>
      <c r="C391" s="33">
        <v>154</v>
      </c>
      <c r="D391" s="33">
        <v>804</v>
      </c>
      <c r="E391" s="34">
        <v>0</v>
      </c>
      <c r="F391" s="33">
        <v>137</v>
      </c>
      <c r="G391" s="33">
        <v>322</v>
      </c>
      <c r="H391" s="32">
        <v>0</v>
      </c>
    </row>
    <row r="392" spans="1:8" s="197" customFormat="1" x14ac:dyDescent="0.35">
      <c r="A392" s="216" t="s">
        <v>1087</v>
      </c>
      <c r="B392" s="115">
        <v>43999</v>
      </c>
      <c r="C392" s="33">
        <v>408</v>
      </c>
      <c r="D392" s="33">
        <v>2246</v>
      </c>
      <c r="E392" s="34">
        <v>0</v>
      </c>
      <c r="F392" s="33">
        <v>264</v>
      </c>
      <c r="G392" s="33">
        <v>1049</v>
      </c>
      <c r="H392" s="32">
        <v>0</v>
      </c>
    </row>
    <row r="393" spans="1:8" s="197" customFormat="1" x14ac:dyDescent="0.35">
      <c r="A393" s="216" t="s">
        <v>1088</v>
      </c>
      <c r="B393" s="115">
        <v>43999</v>
      </c>
      <c r="C393" s="33">
        <v>141</v>
      </c>
      <c r="D393" s="33">
        <v>1250</v>
      </c>
      <c r="E393" s="34">
        <v>0</v>
      </c>
      <c r="F393" s="33">
        <v>170</v>
      </c>
      <c r="G393" s="33">
        <v>753</v>
      </c>
      <c r="H393" s="32">
        <v>0</v>
      </c>
    </row>
    <row r="394" spans="1:8" s="197" customFormat="1" x14ac:dyDescent="0.35">
      <c r="A394" s="216" t="s">
        <v>1089</v>
      </c>
      <c r="B394" s="115">
        <v>43999</v>
      </c>
      <c r="C394" s="33">
        <v>112</v>
      </c>
      <c r="D394" s="33">
        <v>1126</v>
      </c>
      <c r="E394" s="34">
        <v>0</v>
      </c>
      <c r="F394" s="33">
        <v>127</v>
      </c>
      <c r="G394" s="33">
        <v>600</v>
      </c>
      <c r="H394" s="32">
        <v>0</v>
      </c>
    </row>
    <row r="395" spans="1:8" s="197" customFormat="1" x14ac:dyDescent="0.35">
      <c r="A395" s="216" t="s">
        <v>1090</v>
      </c>
      <c r="B395" s="115">
        <v>43999</v>
      </c>
      <c r="C395" s="33">
        <v>72</v>
      </c>
      <c r="D395" s="33">
        <v>796</v>
      </c>
      <c r="E395" s="34">
        <v>0</v>
      </c>
      <c r="F395" s="33">
        <v>109</v>
      </c>
      <c r="G395" s="33">
        <v>357</v>
      </c>
      <c r="H395" s="32">
        <v>0</v>
      </c>
    </row>
    <row r="396" spans="1:8" s="197" customFormat="1" x14ac:dyDescent="0.35">
      <c r="A396" s="216" t="s">
        <v>1091</v>
      </c>
      <c r="B396" s="115">
        <v>43999</v>
      </c>
      <c r="C396" s="33">
        <v>68</v>
      </c>
      <c r="D396" s="33">
        <v>893</v>
      </c>
      <c r="E396" s="34">
        <v>0</v>
      </c>
      <c r="F396" s="33">
        <v>141</v>
      </c>
      <c r="G396" s="33">
        <v>310</v>
      </c>
      <c r="H396" s="32">
        <v>0</v>
      </c>
    </row>
    <row r="397" spans="1:8" s="197" customFormat="1" x14ac:dyDescent="0.35">
      <c r="A397" s="216" t="s">
        <v>1092</v>
      </c>
      <c r="B397" s="115">
        <v>43999</v>
      </c>
      <c r="C397" s="33">
        <v>151</v>
      </c>
      <c r="D397" s="33">
        <v>821</v>
      </c>
      <c r="E397" s="34">
        <v>0</v>
      </c>
      <c r="F397" s="33">
        <v>140</v>
      </c>
      <c r="G397" s="33">
        <v>305</v>
      </c>
      <c r="H397" s="32">
        <v>0</v>
      </c>
    </row>
    <row r="398" spans="1:8" s="197" customFormat="1" x14ac:dyDescent="0.35">
      <c r="A398" s="216" t="s">
        <v>1087</v>
      </c>
      <c r="B398" s="115">
        <v>44000</v>
      </c>
      <c r="C398" s="33">
        <v>406</v>
      </c>
      <c r="D398" s="33">
        <v>2232</v>
      </c>
      <c r="E398" s="34">
        <v>0</v>
      </c>
      <c r="F398" s="33">
        <v>266</v>
      </c>
      <c r="G398" s="33">
        <v>1068</v>
      </c>
      <c r="H398" s="32">
        <v>0</v>
      </c>
    </row>
    <row r="399" spans="1:8" s="197" customFormat="1" x14ac:dyDescent="0.35">
      <c r="A399" s="216" t="s">
        <v>1088</v>
      </c>
      <c r="B399" s="115">
        <v>44000</v>
      </c>
      <c r="C399" s="33">
        <v>147</v>
      </c>
      <c r="D399" s="33">
        <v>1251</v>
      </c>
      <c r="E399" s="34">
        <v>0</v>
      </c>
      <c r="F399" s="33">
        <v>164</v>
      </c>
      <c r="G399" s="33">
        <v>752</v>
      </c>
      <c r="H399" s="32">
        <v>0</v>
      </c>
    </row>
    <row r="400" spans="1:8" s="197" customFormat="1" x14ac:dyDescent="0.35">
      <c r="A400" s="216" t="s">
        <v>1089</v>
      </c>
      <c r="B400" s="115">
        <v>44000</v>
      </c>
      <c r="C400" s="33">
        <v>118</v>
      </c>
      <c r="D400" s="33">
        <v>1133</v>
      </c>
      <c r="E400" s="34">
        <v>0</v>
      </c>
      <c r="F400" s="33">
        <v>121</v>
      </c>
      <c r="G400" s="33">
        <v>595</v>
      </c>
      <c r="H400" s="32">
        <v>0</v>
      </c>
    </row>
    <row r="401" spans="1:8" s="197" customFormat="1" x14ac:dyDescent="0.35">
      <c r="A401" s="216" t="s">
        <v>1090</v>
      </c>
      <c r="B401" s="115">
        <v>44000</v>
      </c>
      <c r="C401" s="33">
        <v>77</v>
      </c>
      <c r="D401" s="33">
        <v>788</v>
      </c>
      <c r="E401" s="34">
        <v>0</v>
      </c>
      <c r="F401" s="33">
        <v>104</v>
      </c>
      <c r="G401" s="33">
        <v>371</v>
      </c>
      <c r="H401" s="32">
        <v>0</v>
      </c>
    </row>
    <row r="402" spans="1:8" s="197" customFormat="1" x14ac:dyDescent="0.35">
      <c r="A402" s="216" t="s">
        <v>1091</v>
      </c>
      <c r="B402" s="115">
        <v>44000</v>
      </c>
      <c r="C402" s="33">
        <v>80</v>
      </c>
      <c r="D402" s="33">
        <v>868</v>
      </c>
      <c r="E402" s="34">
        <v>0</v>
      </c>
      <c r="F402" s="33">
        <v>129</v>
      </c>
      <c r="G402" s="33">
        <v>335</v>
      </c>
      <c r="H402" s="32">
        <v>0</v>
      </c>
    </row>
    <row r="403" spans="1:8" s="197" customFormat="1" x14ac:dyDescent="0.35">
      <c r="A403" s="216" t="s">
        <v>1092</v>
      </c>
      <c r="B403" s="115">
        <v>44000</v>
      </c>
      <c r="C403" s="33">
        <v>150</v>
      </c>
      <c r="D403" s="33">
        <v>823</v>
      </c>
      <c r="E403" s="34">
        <v>0</v>
      </c>
      <c r="F403" s="33">
        <v>141</v>
      </c>
      <c r="G403" s="33">
        <v>303</v>
      </c>
      <c r="H403" s="32">
        <v>0</v>
      </c>
    </row>
    <row r="404" spans="1:8" s="197" customFormat="1" x14ac:dyDescent="0.35">
      <c r="A404" s="216" t="s">
        <v>1087</v>
      </c>
      <c r="B404" s="115">
        <v>44001</v>
      </c>
      <c r="C404" s="33">
        <v>407</v>
      </c>
      <c r="D404" s="33">
        <v>2250</v>
      </c>
      <c r="E404" s="34">
        <v>0</v>
      </c>
      <c r="F404" s="33">
        <v>263</v>
      </c>
      <c r="G404" s="33">
        <v>1048</v>
      </c>
      <c r="H404" s="32">
        <v>0</v>
      </c>
    </row>
    <row r="405" spans="1:8" s="197" customFormat="1" x14ac:dyDescent="0.35">
      <c r="A405" s="216" t="s">
        <v>1088</v>
      </c>
      <c r="B405" s="115">
        <v>44001</v>
      </c>
      <c r="C405" s="33">
        <v>139</v>
      </c>
      <c r="D405" s="33">
        <v>1231</v>
      </c>
      <c r="E405" s="34">
        <v>0</v>
      </c>
      <c r="F405" s="33">
        <v>172</v>
      </c>
      <c r="G405" s="33">
        <v>780</v>
      </c>
      <c r="H405" s="32">
        <v>0</v>
      </c>
    </row>
    <row r="406" spans="1:8" s="197" customFormat="1" x14ac:dyDescent="0.35">
      <c r="A406" s="216" t="s">
        <v>1089</v>
      </c>
      <c r="B406" s="115">
        <v>44001</v>
      </c>
      <c r="C406" s="33">
        <v>111</v>
      </c>
      <c r="D406" s="33">
        <v>1119</v>
      </c>
      <c r="E406" s="34">
        <v>0</v>
      </c>
      <c r="F406" s="33">
        <v>128</v>
      </c>
      <c r="G406" s="33">
        <v>610</v>
      </c>
      <c r="H406" s="32">
        <v>0</v>
      </c>
    </row>
    <row r="407" spans="1:8" s="197" customFormat="1" x14ac:dyDescent="0.35">
      <c r="A407" s="216" t="s">
        <v>1090</v>
      </c>
      <c r="B407" s="115">
        <v>44001</v>
      </c>
      <c r="C407" s="33">
        <v>68</v>
      </c>
      <c r="D407" s="33">
        <v>782</v>
      </c>
      <c r="E407" s="34">
        <v>0</v>
      </c>
      <c r="F407" s="33">
        <v>113</v>
      </c>
      <c r="G407" s="33">
        <v>377</v>
      </c>
      <c r="H407" s="32">
        <v>0</v>
      </c>
    </row>
    <row r="408" spans="1:8" s="197" customFormat="1" x14ac:dyDescent="0.35">
      <c r="A408" s="216" t="s">
        <v>1091</v>
      </c>
      <c r="B408" s="115">
        <v>44001</v>
      </c>
      <c r="C408" s="33">
        <v>69</v>
      </c>
      <c r="D408" s="33">
        <v>876</v>
      </c>
      <c r="E408" s="34">
        <v>0</v>
      </c>
      <c r="F408" s="33">
        <v>140</v>
      </c>
      <c r="G408" s="33">
        <v>327</v>
      </c>
      <c r="H408" s="32">
        <v>0</v>
      </c>
    </row>
    <row r="409" spans="1:8" s="197" customFormat="1" x14ac:dyDescent="0.35">
      <c r="A409" s="216" t="s">
        <v>1092</v>
      </c>
      <c r="B409" s="115">
        <v>44001</v>
      </c>
      <c r="C409" s="33">
        <v>153</v>
      </c>
      <c r="D409" s="33">
        <v>811</v>
      </c>
      <c r="E409" s="34">
        <v>0</v>
      </c>
      <c r="F409" s="33">
        <v>136</v>
      </c>
      <c r="G409" s="33">
        <v>315</v>
      </c>
      <c r="H409" s="32">
        <v>0</v>
      </c>
    </row>
    <row r="410" spans="1:8" s="197" customFormat="1" x14ac:dyDescent="0.35">
      <c r="A410" s="216" t="s">
        <v>1087</v>
      </c>
      <c r="B410" s="115">
        <v>44002</v>
      </c>
      <c r="C410" s="33">
        <v>391</v>
      </c>
      <c r="D410" s="33">
        <v>2202</v>
      </c>
      <c r="E410" s="34">
        <v>0</v>
      </c>
      <c r="F410" s="33">
        <v>276</v>
      </c>
      <c r="G410" s="33">
        <v>1089</v>
      </c>
      <c r="H410" s="32">
        <v>0</v>
      </c>
    </row>
    <row r="411" spans="1:8" s="197" customFormat="1" x14ac:dyDescent="0.35">
      <c r="A411" s="216" t="s">
        <v>1088</v>
      </c>
      <c r="B411" s="115">
        <v>44002</v>
      </c>
      <c r="C411" s="33">
        <v>136</v>
      </c>
      <c r="D411" s="33">
        <v>1202</v>
      </c>
      <c r="E411" s="34">
        <v>0</v>
      </c>
      <c r="F411" s="33">
        <v>175</v>
      </c>
      <c r="G411" s="33">
        <v>807</v>
      </c>
      <c r="H411" s="32">
        <v>0</v>
      </c>
    </row>
    <row r="412" spans="1:8" s="197" customFormat="1" x14ac:dyDescent="0.35">
      <c r="A412" s="216" t="s">
        <v>1089</v>
      </c>
      <c r="B412" s="115">
        <v>44002</v>
      </c>
      <c r="C412" s="33">
        <v>119</v>
      </c>
      <c r="D412" s="33">
        <v>1059</v>
      </c>
      <c r="E412" s="34">
        <v>0</v>
      </c>
      <c r="F412" s="33">
        <v>120</v>
      </c>
      <c r="G412" s="33">
        <v>670</v>
      </c>
      <c r="H412" s="32">
        <v>0</v>
      </c>
    </row>
    <row r="413" spans="1:8" s="197" customFormat="1" x14ac:dyDescent="0.35">
      <c r="A413" s="216" t="s">
        <v>1090</v>
      </c>
      <c r="B413" s="115">
        <v>44002</v>
      </c>
      <c r="C413" s="33">
        <v>76</v>
      </c>
      <c r="D413" s="33">
        <v>755</v>
      </c>
      <c r="E413" s="34">
        <v>0</v>
      </c>
      <c r="F413" s="33">
        <v>105</v>
      </c>
      <c r="G413" s="33">
        <v>404</v>
      </c>
      <c r="H413" s="32">
        <v>0</v>
      </c>
    </row>
    <row r="414" spans="1:8" s="197" customFormat="1" x14ac:dyDescent="0.35">
      <c r="A414" s="216" t="s">
        <v>1091</v>
      </c>
      <c r="B414" s="115">
        <v>44002</v>
      </c>
      <c r="C414" s="33">
        <v>68</v>
      </c>
      <c r="D414" s="33">
        <v>859</v>
      </c>
      <c r="E414" s="34">
        <v>0</v>
      </c>
      <c r="F414" s="33">
        <v>141</v>
      </c>
      <c r="G414" s="33">
        <v>344</v>
      </c>
      <c r="H414" s="32">
        <v>0</v>
      </c>
    </row>
    <row r="415" spans="1:8" s="197" customFormat="1" x14ac:dyDescent="0.35">
      <c r="A415" s="216" t="s">
        <v>1092</v>
      </c>
      <c r="B415" s="115">
        <v>44002</v>
      </c>
      <c r="C415" s="33">
        <v>152</v>
      </c>
      <c r="D415" s="33">
        <v>802</v>
      </c>
      <c r="E415" s="34">
        <v>0</v>
      </c>
      <c r="F415" s="33">
        <v>139</v>
      </c>
      <c r="G415" s="33">
        <v>333</v>
      </c>
      <c r="H415" s="32">
        <v>0</v>
      </c>
    </row>
    <row r="416" spans="1:8" s="197" customFormat="1" x14ac:dyDescent="0.35">
      <c r="A416" s="216" t="s">
        <v>1087</v>
      </c>
      <c r="B416" s="115">
        <v>44003</v>
      </c>
      <c r="C416" s="33">
        <v>372</v>
      </c>
      <c r="D416" s="33">
        <v>2108</v>
      </c>
      <c r="E416" s="34">
        <v>0</v>
      </c>
      <c r="F416" s="33">
        <v>288</v>
      </c>
      <c r="G416" s="33">
        <v>1169</v>
      </c>
      <c r="H416" s="32">
        <v>0</v>
      </c>
    </row>
    <row r="417" spans="1:8" s="197" customFormat="1" x14ac:dyDescent="0.35">
      <c r="A417" s="216" t="s">
        <v>1088</v>
      </c>
      <c r="B417" s="115">
        <v>44003</v>
      </c>
      <c r="C417" s="33">
        <v>133</v>
      </c>
      <c r="D417" s="33">
        <v>1180</v>
      </c>
      <c r="E417" s="34">
        <v>0</v>
      </c>
      <c r="F417" s="33">
        <v>178</v>
      </c>
      <c r="G417" s="33">
        <v>827</v>
      </c>
      <c r="H417" s="32">
        <v>0</v>
      </c>
    </row>
    <row r="418" spans="1:8" s="197" customFormat="1" x14ac:dyDescent="0.35">
      <c r="A418" s="216" t="s">
        <v>1089</v>
      </c>
      <c r="B418" s="115">
        <v>44003</v>
      </c>
      <c r="C418" s="33">
        <v>117</v>
      </c>
      <c r="D418" s="33">
        <v>1059</v>
      </c>
      <c r="E418" s="34">
        <v>0</v>
      </c>
      <c r="F418" s="33">
        <v>122</v>
      </c>
      <c r="G418" s="33">
        <v>670</v>
      </c>
      <c r="H418" s="32">
        <v>0</v>
      </c>
    </row>
    <row r="419" spans="1:8" s="197" customFormat="1" x14ac:dyDescent="0.35">
      <c r="A419" s="216" t="s">
        <v>1090</v>
      </c>
      <c r="B419" s="115">
        <v>44003</v>
      </c>
      <c r="C419" s="33">
        <v>77</v>
      </c>
      <c r="D419" s="33">
        <v>744</v>
      </c>
      <c r="E419" s="34">
        <v>0</v>
      </c>
      <c r="F419" s="33">
        <v>104</v>
      </c>
      <c r="G419" s="33">
        <v>415</v>
      </c>
      <c r="H419" s="32">
        <v>0</v>
      </c>
    </row>
    <row r="420" spans="1:8" s="197" customFormat="1" x14ac:dyDescent="0.35">
      <c r="A420" s="216" t="s">
        <v>1091</v>
      </c>
      <c r="B420" s="115">
        <v>44003</v>
      </c>
      <c r="C420" s="33">
        <v>77</v>
      </c>
      <c r="D420" s="33">
        <v>819</v>
      </c>
      <c r="E420" s="34">
        <v>0</v>
      </c>
      <c r="F420" s="33">
        <v>132</v>
      </c>
      <c r="G420" s="33">
        <v>384</v>
      </c>
      <c r="H420" s="32">
        <v>0</v>
      </c>
    </row>
    <row r="421" spans="1:8" s="197" customFormat="1" x14ac:dyDescent="0.35">
      <c r="A421" s="216" t="s">
        <v>1092</v>
      </c>
      <c r="B421" s="115">
        <v>44003</v>
      </c>
      <c r="C421" s="33">
        <v>151</v>
      </c>
      <c r="D421" s="33">
        <v>784</v>
      </c>
      <c r="E421" s="34">
        <v>0</v>
      </c>
      <c r="F421" s="33">
        <v>140</v>
      </c>
      <c r="G421" s="33">
        <v>346</v>
      </c>
      <c r="H421" s="32">
        <v>0</v>
      </c>
    </row>
    <row r="422" spans="1:8" s="197" customFormat="1" x14ac:dyDescent="0.35">
      <c r="A422" s="216" t="s">
        <v>1087</v>
      </c>
      <c r="B422" s="115">
        <v>44004</v>
      </c>
      <c r="C422" s="33">
        <v>367</v>
      </c>
      <c r="D422" s="33">
        <v>2145</v>
      </c>
      <c r="E422" s="34">
        <v>0</v>
      </c>
      <c r="F422" s="33">
        <v>294</v>
      </c>
      <c r="G422" s="33">
        <v>1140</v>
      </c>
      <c r="H422" s="32">
        <v>0</v>
      </c>
    </row>
    <row r="423" spans="1:8" s="197" customFormat="1" x14ac:dyDescent="0.35">
      <c r="A423" s="216" t="s">
        <v>1088</v>
      </c>
      <c r="B423" s="115">
        <v>44004</v>
      </c>
      <c r="C423" s="33">
        <v>123</v>
      </c>
      <c r="D423" s="33">
        <v>1176</v>
      </c>
      <c r="E423" s="34">
        <v>0</v>
      </c>
      <c r="F423" s="33">
        <v>188</v>
      </c>
      <c r="G423" s="33">
        <v>837</v>
      </c>
      <c r="H423" s="32">
        <v>0</v>
      </c>
    </row>
    <row r="424" spans="1:8" s="197" customFormat="1" x14ac:dyDescent="0.35">
      <c r="A424" s="216" t="s">
        <v>1089</v>
      </c>
      <c r="B424" s="115">
        <v>44004</v>
      </c>
      <c r="C424" s="33">
        <v>126</v>
      </c>
      <c r="D424" s="33">
        <v>1099</v>
      </c>
      <c r="E424" s="34">
        <v>0</v>
      </c>
      <c r="F424" s="33">
        <v>113</v>
      </c>
      <c r="G424" s="33">
        <v>630</v>
      </c>
      <c r="H424" s="32">
        <v>0</v>
      </c>
    </row>
    <row r="425" spans="1:8" s="197" customFormat="1" x14ac:dyDescent="0.35">
      <c r="A425" s="216" t="s">
        <v>1090</v>
      </c>
      <c r="B425" s="115">
        <v>44004</v>
      </c>
      <c r="C425" s="33">
        <v>78</v>
      </c>
      <c r="D425" s="33">
        <v>789</v>
      </c>
      <c r="E425" s="34">
        <v>0</v>
      </c>
      <c r="F425" s="33">
        <v>103</v>
      </c>
      <c r="G425" s="33">
        <v>370</v>
      </c>
      <c r="H425" s="32">
        <v>0</v>
      </c>
    </row>
    <row r="426" spans="1:8" s="197" customFormat="1" x14ac:dyDescent="0.35">
      <c r="A426" s="216" t="s">
        <v>1091</v>
      </c>
      <c r="B426" s="115">
        <v>44004</v>
      </c>
      <c r="C426" s="33">
        <v>81</v>
      </c>
      <c r="D426" s="33">
        <v>858</v>
      </c>
      <c r="E426" s="34">
        <v>0</v>
      </c>
      <c r="F426" s="33">
        <v>128</v>
      </c>
      <c r="G426" s="33">
        <v>345</v>
      </c>
      <c r="H426" s="32">
        <v>0</v>
      </c>
    </row>
    <row r="427" spans="1:8" s="197" customFormat="1" x14ac:dyDescent="0.35">
      <c r="A427" s="216" t="s">
        <v>1092</v>
      </c>
      <c r="B427" s="115">
        <v>44004</v>
      </c>
      <c r="C427" s="33">
        <v>145</v>
      </c>
      <c r="D427" s="33">
        <v>820</v>
      </c>
      <c r="E427" s="34">
        <v>0</v>
      </c>
      <c r="F427" s="33">
        <v>146</v>
      </c>
      <c r="G427" s="33">
        <v>315</v>
      </c>
      <c r="H427" s="32">
        <v>0</v>
      </c>
    </row>
    <row r="428" spans="1:8" s="197" customFormat="1" x14ac:dyDescent="0.35">
      <c r="A428" s="216" t="s">
        <v>1087</v>
      </c>
      <c r="B428" s="115">
        <v>44005</v>
      </c>
      <c r="C428" s="33">
        <v>402</v>
      </c>
      <c r="D428" s="33">
        <v>2308</v>
      </c>
      <c r="E428" s="34">
        <v>0</v>
      </c>
      <c r="F428" s="33">
        <v>261</v>
      </c>
      <c r="G428" s="33">
        <v>1004</v>
      </c>
      <c r="H428" s="32">
        <v>0</v>
      </c>
    </row>
    <row r="429" spans="1:8" s="197" customFormat="1" x14ac:dyDescent="0.35">
      <c r="A429" s="216" t="s">
        <v>1088</v>
      </c>
      <c r="B429" s="115">
        <v>44005</v>
      </c>
      <c r="C429" s="33">
        <v>121</v>
      </c>
      <c r="D429" s="33">
        <v>1245</v>
      </c>
      <c r="E429" s="34">
        <v>0</v>
      </c>
      <c r="F429" s="33">
        <v>190</v>
      </c>
      <c r="G429" s="33">
        <v>769</v>
      </c>
      <c r="H429" s="32">
        <v>0</v>
      </c>
    </row>
    <row r="430" spans="1:8" s="197" customFormat="1" x14ac:dyDescent="0.35">
      <c r="A430" s="216" t="s">
        <v>1089</v>
      </c>
      <c r="B430" s="115">
        <v>44005</v>
      </c>
      <c r="C430" s="33">
        <v>121</v>
      </c>
      <c r="D430" s="33">
        <v>1226</v>
      </c>
      <c r="E430" s="34">
        <v>0</v>
      </c>
      <c r="F430" s="33">
        <v>118</v>
      </c>
      <c r="G430" s="33">
        <v>503</v>
      </c>
      <c r="H430" s="32">
        <v>0</v>
      </c>
    </row>
    <row r="431" spans="1:8" s="197" customFormat="1" x14ac:dyDescent="0.35">
      <c r="A431" s="216" t="s">
        <v>1090</v>
      </c>
      <c r="B431" s="115">
        <v>44005</v>
      </c>
      <c r="C431" s="33">
        <v>87</v>
      </c>
      <c r="D431" s="33">
        <v>836</v>
      </c>
      <c r="E431" s="34">
        <v>0</v>
      </c>
      <c r="F431" s="33">
        <v>94</v>
      </c>
      <c r="G431" s="33">
        <v>323</v>
      </c>
      <c r="H431" s="32">
        <v>0</v>
      </c>
    </row>
    <row r="432" spans="1:8" s="197" customFormat="1" x14ac:dyDescent="0.35">
      <c r="A432" s="216" t="s">
        <v>1091</v>
      </c>
      <c r="B432" s="115">
        <v>44005</v>
      </c>
      <c r="C432" s="33">
        <v>82</v>
      </c>
      <c r="D432" s="33">
        <v>917</v>
      </c>
      <c r="E432" s="34">
        <v>0</v>
      </c>
      <c r="F432" s="33">
        <v>127</v>
      </c>
      <c r="G432" s="33">
        <v>286</v>
      </c>
      <c r="H432" s="32">
        <v>0</v>
      </c>
    </row>
    <row r="433" spans="1:8" s="197" customFormat="1" x14ac:dyDescent="0.35">
      <c r="A433" s="216" t="s">
        <v>1092</v>
      </c>
      <c r="B433" s="115">
        <v>44005</v>
      </c>
      <c r="C433" s="33">
        <v>154</v>
      </c>
      <c r="D433" s="33">
        <v>882</v>
      </c>
      <c r="E433" s="34">
        <v>0</v>
      </c>
      <c r="F433" s="33">
        <v>137</v>
      </c>
      <c r="G433" s="33">
        <v>244</v>
      </c>
      <c r="H433" s="32">
        <v>0</v>
      </c>
    </row>
    <row r="434" spans="1:8" s="197" customFormat="1" x14ac:dyDescent="0.35">
      <c r="A434" s="216" t="s">
        <v>1087</v>
      </c>
      <c r="B434" s="115">
        <v>44006</v>
      </c>
      <c r="C434" s="33">
        <v>419</v>
      </c>
      <c r="D434" s="33">
        <v>2377</v>
      </c>
      <c r="E434" s="34">
        <v>0</v>
      </c>
      <c r="F434" s="33">
        <v>249</v>
      </c>
      <c r="G434" s="33">
        <v>923</v>
      </c>
      <c r="H434" s="32">
        <v>0</v>
      </c>
    </row>
    <row r="435" spans="1:8" s="197" customFormat="1" x14ac:dyDescent="0.35">
      <c r="A435" s="216" t="s">
        <v>1088</v>
      </c>
      <c r="B435" s="115">
        <v>44006</v>
      </c>
      <c r="C435" s="33">
        <v>135</v>
      </c>
      <c r="D435" s="33">
        <v>1271</v>
      </c>
      <c r="E435" s="34">
        <v>0</v>
      </c>
      <c r="F435" s="33">
        <v>176</v>
      </c>
      <c r="G435" s="33">
        <v>742</v>
      </c>
      <c r="H435" s="32">
        <v>0</v>
      </c>
    </row>
    <row r="436" spans="1:8" s="197" customFormat="1" x14ac:dyDescent="0.35">
      <c r="A436" s="216" t="s">
        <v>1089</v>
      </c>
      <c r="B436" s="115">
        <v>44006</v>
      </c>
      <c r="C436" s="33">
        <v>116</v>
      </c>
      <c r="D436" s="33">
        <v>1218</v>
      </c>
      <c r="E436" s="34">
        <v>0</v>
      </c>
      <c r="F436" s="33">
        <v>123</v>
      </c>
      <c r="G436" s="33">
        <v>511</v>
      </c>
      <c r="H436" s="32">
        <v>0</v>
      </c>
    </row>
    <row r="437" spans="1:8" s="197" customFormat="1" x14ac:dyDescent="0.35">
      <c r="A437" s="216" t="s">
        <v>1090</v>
      </c>
      <c r="B437" s="115">
        <v>44006</v>
      </c>
      <c r="C437" s="33">
        <v>84</v>
      </c>
      <c r="D437" s="33">
        <v>800</v>
      </c>
      <c r="E437" s="34">
        <v>0</v>
      </c>
      <c r="F437" s="33">
        <v>97</v>
      </c>
      <c r="G437" s="33">
        <v>359</v>
      </c>
      <c r="H437" s="32">
        <v>0</v>
      </c>
    </row>
    <row r="438" spans="1:8" s="197" customFormat="1" x14ac:dyDescent="0.35">
      <c r="A438" s="216" t="s">
        <v>1091</v>
      </c>
      <c r="B438" s="115">
        <v>44006</v>
      </c>
      <c r="C438" s="33">
        <v>80</v>
      </c>
      <c r="D438" s="33">
        <v>921</v>
      </c>
      <c r="E438" s="34">
        <v>0</v>
      </c>
      <c r="F438" s="33">
        <v>129</v>
      </c>
      <c r="G438" s="33">
        <v>282</v>
      </c>
      <c r="H438" s="32">
        <v>0</v>
      </c>
    </row>
    <row r="439" spans="1:8" s="197" customFormat="1" x14ac:dyDescent="0.35">
      <c r="A439" s="216" t="s">
        <v>1092</v>
      </c>
      <c r="B439" s="115">
        <v>44006</v>
      </c>
      <c r="C439" s="33">
        <v>150</v>
      </c>
      <c r="D439" s="33">
        <v>890</v>
      </c>
      <c r="E439" s="34">
        <v>0</v>
      </c>
      <c r="F439" s="33">
        <v>141</v>
      </c>
      <c r="G439" s="33">
        <v>236</v>
      </c>
      <c r="H439" s="32">
        <v>0</v>
      </c>
    </row>
    <row r="440" spans="1:8" s="197" customFormat="1" x14ac:dyDescent="0.35">
      <c r="A440" s="216" t="s">
        <v>1087</v>
      </c>
      <c r="B440" s="115">
        <v>44007</v>
      </c>
      <c r="C440" s="33">
        <v>406</v>
      </c>
      <c r="D440" s="33">
        <v>2379</v>
      </c>
      <c r="E440" s="34">
        <v>0</v>
      </c>
      <c r="F440" s="33">
        <v>263</v>
      </c>
      <c r="G440" s="33">
        <v>910</v>
      </c>
      <c r="H440" s="32">
        <v>0</v>
      </c>
    </row>
    <row r="441" spans="1:8" s="197" customFormat="1" x14ac:dyDescent="0.35">
      <c r="A441" s="216" t="s">
        <v>1088</v>
      </c>
      <c r="B441" s="115">
        <v>44007</v>
      </c>
      <c r="C441" s="33">
        <v>132</v>
      </c>
      <c r="D441" s="33">
        <v>1276</v>
      </c>
      <c r="E441" s="34">
        <v>0</v>
      </c>
      <c r="F441" s="33">
        <v>179</v>
      </c>
      <c r="G441" s="33">
        <v>739</v>
      </c>
      <c r="H441" s="32">
        <v>0</v>
      </c>
    </row>
    <row r="442" spans="1:8" s="197" customFormat="1" x14ac:dyDescent="0.35">
      <c r="A442" s="216" t="s">
        <v>1089</v>
      </c>
      <c r="B442" s="115">
        <v>44007</v>
      </c>
      <c r="C442" s="33">
        <v>128</v>
      </c>
      <c r="D442" s="33">
        <v>1205</v>
      </c>
      <c r="E442" s="34">
        <v>0</v>
      </c>
      <c r="F442" s="33">
        <v>111</v>
      </c>
      <c r="G442" s="33">
        <v>524</v>
      </c>
      <c r="H442" s="32">
        <v>0</v>
      </c>
    </row>
    <row r="443" spans="1:8" s="197" customFormat="1" x14ac:dyDescent="0.35">
      <c r="A443" s="216" t="s">
        <v>1090</v>
      </c>
      <c r="B443" s="115">
        <v>44007</v>
      </c>
      <c r="C443" s="33">
        <v>85</v>
      </c>
      <c r="D443" s="33">
        <v>773</v>
      </c>
      <c r="E443" s="34">
        <v>0</v>
      </c>
      <c r="F443" s="33">
        <v>96</v>
      </c>
      <c r="G443" s="33">
        <v>386</v>
      </c>
      <c r="H443" s="32">
        <v>0</v>
      </c>
    </row>
    <row r="444" spans="1:8" s="197" customFormat="1" x14ac:dyDescent="0.35">
      <c r="A444" s="216" t="s">
        <v>1091</v>
      </c>
      <c r="B444" s="115">
        <v>44007</v>
      </c>
      <c r="C444" s="33">
        <v>87</v>
      </c>
      <c r="D444" s="33">
        <v>903</v>
      </c>
      <c r="E444" s="34">
        <v>0</v>
      </c>
      <c r="F444" s="33">
        <v>122</v>
      </c>
      <c r="G444" s="33">
        <v>300</v>
      </c>
      <c r="H444" s="32">
        <v>0</v>
      </c>
    </row>
    <row r="445" spans="1:8" s="197" customFormat="1" x14ac:dyDescent="0.35">
      <c r="A445" s="216" t="s">
        <v>1092</v>
      </c>
      <c r="B445" s="115">
        <v>44007</v>
      </c>
      <c r="C445" s="33">
        <v>144</v>
      </c>
      <c r="D445" s="33">
        <v>837</v>
      </c>
      <c r="E445" s="34">
        <v>0</v>
      </c>
      <c r="F445" s="33">
        <v>148</v>
      </c>
      <c r="G445" s="33">
        <v>277</v>
      </c>
      <c r="H445" s="32">
        <v>0</v>
      </c>
    </row>
    <row r="446" spans="1:8" s="197" customFormat="1" x14ac:dyDescent="0.35">
      <c r="A446" s="216" t="s">
        <v>1087</v>
      </c>
      <c r="B446" s="115">
        <v>44008</v>
      </c>
      <c r="C446" s="33">
        <v>399</v>
      </c>
      <c r="D446" s="33">
        <v>2324</v>
      </c>
      <c r="E446" s="34">
        <v>0</v>
      </c>
      <c r="F446" s="33">
        <v>265</v>
      </c>
      <c r="G446" s="33">
        <v>1002</v>
      </c>
      <c r="H446" s="32">
        <v>0</v>
      </c>
    </row>
    <row r="447" spans="1:8" s="197" customFormat="1" x14ac:dyDescent="0.35">
      <c r="A447" s="216" t="s">
        <v>1088</v>
      </c>
      <c r="B447" s="115">
        <v>44008</v>
      </c>
      <c r="C447" s="33">
        <v>145</v>
      </c>
      <c r="D447" s="33">
        <v>1267</v>
      </c>
      <c r="E447" s="34">
        <v>0</v>
      </c>
      <c r="F447" s="33">
        <v>166</v>
      </c>
      <c r="G447" s="33">
        <v>746</v>
      </c>
      <c r="H447" s="32">
        <v>0</v>
      </c>
    </row>
    <row r="448" spans="1:8" s="197" customFormat="1" x14ac:dyDescent="0.35">
      <c r="A448" s="216" t="s">
        <v>1089</v>
      </c>
      <c r="B448" s="115">
        <v>44008</v>
      </c>
      <c r="C448" s="33">
        <v>121</v>
      </c>
      <c r="D448" s="33">
        <v>1184</v>
      </c>
      <c r="E448" s="34">
        <v>0</v>
      </c>
      <c r="F448" s="33">
        <v>118</v>
      </c>
      <c r="G448" s="33">
        <v>545</v>
      </c>
      <c r="H448" s="32">
        <v>0</v>
      </c>
    </row>
    <row r="449" spans="1:8" s="197" customFormat="1" x14ac:dyDescent="0.35">
      <c r="A449" s="216" t="s">
        <v>1090</v>
      </c>
      <c r="B449" s="115">
        <v>44008</v>
      </c>
      <c r="C449" s="33">
        <v>91</v>
      </c>
      <c r="D449" s="33">
        <v>772</v>
      </c>
      <c r="E449" s="34">
        <v>0</v>
      </c>
      <c r="F449" s="33">
        <v>90</v>
      </c>
      <c r="G449" s="33">
        <v>387</v>
      </c>
      <c r="H449" s="32">
        <v>0</v>
      </c>
    </row>
    <row r="450" spans="1:8" s="197" customFormat="1" x14ac:dyDescent="0.35">
      <c r="A450" s="216" t="s">
        <v>1091</v>
      </c>
      <c r="B450" s="115">
        <v>44008</v>
      </c>
      <c r="C450" s="33">
        <v>79</v>
      </c>
      <c r="D450" s="33">
        <v>903</v>
      </c>
      <c r="E450" s="34">
        <v>0</v>
      </c>
      <c r="F450" s="33">
        <v>130</v>
      </c>
      <c r="G450" s="33">
        <v>300</v>
      </c>
      <c r="H450" s="32">
        <v>0</v>
      </c>
    </row>
    <row r="451" spans="1:8" s="197" customFormat="1" x14ac:dyDescent="0.35">
      <c r="A451" s="216" t="s">
        <v>1092</v>
      </c>
      <c r="B451" s="115">
        <v>44008</v>
      </c>
      <c r="C451" s="33">
        <v>139</v>
      </c>
      <c r="D451" s="33">
        <v>828</v>
      </c>
      <c r="E451" s="34">
        <v>0</v>
      </c>
      <c r="F451" s="33">
        <v>153</v>
      </c>
      <c r="G451" s="33">
        <v>291</v>
      </c>
      <c r="H451" s="32">
        <v>0</v>
      </c>
    </row>
    <row r="452" spans="1:8" s="197" customFormat="1" x14ac:dyDescent="0.35">
      <c r="A452" s="216" t="s">
        <v>1087</v>
      </c>
      <c r="B452" s="115">
        <v>44009</v>
      </c>
      <c r="C452" s="33">
        <v>403</v>
      </c>
      <c r="D452" s="33">
        <v>2285</v>
      </c>
      <c r="E452" s="34">
        <v>0</v>
      </c>
      <c r="F452" s="33">
        <v>263</v>
      </c>
      <c r="G452" s="33">
        <v>1043</v>
      </c>
      <c r="H452" s="32">
        <v>0</v>
      </c>
    </row>
    <row r="453" spans="1:8" s="197" customFormat="1" x14ac:dyDescent="0.35">
      <c r="A453" s="216" t="s">
        <v>1088</v>
      </c>
      <c r="B453" s="115">
        <v>44009</v>
      </c>
      <c r="C453" s="33">
        <v>147</v>
      </c>
      <c r="D453" s="33">
        <v>1225</v>
      </c>
      <c r="E453" s="34">
        <v>0</v>
      </c>
      <c r="F453" s="33">
        <v>164</v>
      </c>
      <c r="G453" s="33">
        <v>783</v>
      </c>
      <c r="H453" s="32">
        <v>0</v>
      </c>
    </row>
    <row r="454" spans="1:8" s="197" customFormat="1" x14ac:dyDescent="0.35">
      <c r="A454" s="216" t="s">
        <v>1089</v>
      </c>
      <c r="B454" s="115">
        <v>44009</v>
      </c>
      <c r="C454" s="33">
        <v>108</v>
      </c>
      <c r="D454" s="33">
        <v>1102</v>
      </c>
      <c r="E454" s="34">
        <v>0</v>
      </c>
      <c r="F454" s="33">
        <v>131</v>
      </c>
      <c r="G454" s="33">
        <v>627</v>
      </c>
      <c r="H454" s="32">
        <v>0</v>
      </c>
    </row>
    <row r="455" spans="1:8" s="197" customFormat="1" x14ac:dyDescent="0.35">
      <c r="A455" s="216" t="s">
        <v>1090</v>
      </c>
      <c r="B455" s="115">
        <v>44009</v>
      </c>
      <c r="C455" s="33">
        <v>87</v>
      </c>
      <c r="D455" s="33">
        <v>749</v>
      </c>
      <c r="E455" s="34">
        <v>0</v>
      </c>
      <c r="F455" s="33">
        <v>94</v>
      </c>
      <c r="G455" s="33">
        <v>410</v>
      </c>
      <c r="H455" s="32">
        <v>0</v>
      </c>
    </row>
    <row r="456" spans="1:8" s="197" customFormat="1" x14ac:dyDescent="0.35">
      <c r="A456" s="216" t="s">
        <v>1091</v>
      </c>
      <c r="B456" s="115">
        <v>44009</v>
      </c>
      <c r="C456" s="33">
        <v>74</v>
      </c>
      <c r="D456" s="33">
        <v>835</v>
      </c>
      <c r="E456" s="34">
        <v>0</v>
      </c>
      <c r="F456" s="33">
        <v>135</v>
      </c>
      <c r="G456" s="33">
        <v>368</v>
      </c>
      <c r="H456" s="32">
        <v>0</v>
      </c>
    </row>
    <row r="457" spans="1:8" s="197" customFormat="1" x14ac:dyDescent="0.35">
      <c r="A457" s="216" t="s">
        <v>1092</v>
      </c>
      <c r="B457" s="115">
        <v>44009</v>
      </c>
      <c r="C457" s="33">
        <v>139</v>
      </c>
      <c r="D457" s="33">
        <v>832</v>
      </c>
      <c r="E457" s="34">
        <v>0</v>
      </c>
      <c r="F457" s="33">
        <v>153</v>
      </c>
      <c r="G457" s="33">
        <v>282</v>
      </c>
      <c r="H457" s="32">
        <v>0</v>
      </c>
    </row>
    <row r="458" spans="1:8" s="197" customFormat="1" x14ac:dyDescent="0.35">
      <c r="A458" s="216" t="s">
        <v>1087</v>
      </c>
      <c r="B458" s="115">
        <v>44010</v>
      </c>
      <c r="C458" s="33">
        <v>386</v>
      </c>
      <c r="D458" s="33">
        <v>2189</v>
      </c>
      <c r="E458" s="34">
        <v>0</v>
      </c>
      <c r="F458" s="33">
        <v>278</v>
      </c>
      <c r="G458" s="33">
        <v>1137</v>
      </c>
      <c r="H458" s="32">
        <v>0</v>
      </c>
    </row>
    <row r="459" spans="1:8" s="197" customFormat="1" x14ac:dyDescent="0.35">
      <c r="A459" s="216" t="s">
        <v>1088</v>
      </c>
      <c r="B459" s="115">
        <v>44010</v>
      </c>
      <c r="C459" s="33">
        <v>132</v>
      </c>
      <c r="D459" s="33">
        <v>1182</v>
      </c>
      <c r="E459" s="34">
        <v>0</v>
      </c>
      <c r="F459" s="33">
        <v>179</v>
      </c>
      <c r="G459" s="33">
        <v>826</v>
      </c>
      <c r="H459" s="32">
        <v>0</v>
      </c>
    </row>
    <row r="460" spans="1:8" s="197" customFormat="1" x14ac:dyDescent="0.35">
      <c r="A460" s="216" t="s">
        <v>1089</v>
      </c>
      <c r="B460" s="115">
        <v>44010</v>
      </c>
      <c r="C460" s="33">
        <v>105</v>
      </c>
      <c r="D460" s="33">
        <v>1083</v>
      </c>
      <c r="E460" s="34">
        <v>0</v>
      </c>
      <c r="F460" s="33">
        <v>134</v>
      </c>
      <c r="G460" s="33">
        <v>646</v>
      </c>
      <c r="H460" s="32">
        <v>0</v>
      </c>
    </row>
    <row r="461" spans="1:8" s="197" customFormat="1" x14ac:dyDescent="0.35">
      <c r="A461" s="216" t="s">
        <v>1090</v>
      </c>
      <c r="B461" s="115">
        <v>44010</v>
      </c>
      <c r="C461" s="33">
        <v>83</v>
      </c>
      <c r="D461" s="33">
        <v>723</v>
      </c>
      <c r="E461" s="34">
        <v>0</v>
      </c>
      <c r="F461" s="33">
        <v>98</v>
      </c>
      <c r="G461" s="33">
        <v>436</v>
      </c>
      <c r="H461" s="32">
        <v>0</v>
      </c>
    </row>
    <row r="462" spans="1:8" s="197" customFormat="1" x14ac:dyDescent="0.35">
      <c r="A462" s="216" t="s">
        <v>1091</v>
      </c>
      <c r="B462" s="115">
        <v>44010</v>
      </c>
      <c r="C462" s="33">
        <v>73</v>
      </c>
      <c r="D462" s="33">
        <v>811</v>
      </c>
      <c r="E462" s="34">
        <v>0</v>
      </c>
      <c r="F462" s="33">
        <v>136</v>
      </c>
      <c r="G462" s="33">
        <v>392</v>
      </c>
      <c r="H462" s="32">
        <v>0</v>
      </c>
    </row>
    <row r="463" spans="1:8" s="197" customFormat="1" x14ac:dyDescent="0.35">
      <c r="A463" s="216" t="s">
        <v>1092</v>
      </c>
      <c r="B463" s="115">
        <v>44010</v>
      </c>
      <c r="C463" s="33">
        <v>128</v>
      </c>
      <c r="D463" s="33">
        <v>772</v>
      </c>
      <c r="E463" s="34">
        <v>0</v>
      </c>
      <c r="F463" s="33">
        <v>164</v>
      </c>
      <c r="G463" s="33">
        <v>342</v>
      </c>
      <c r="H463" s="32">
        <v>0</v>
      </c>
    </row>
    <row r="464" spans="1:8" s="197" customFormat="1" x14ac:dyDescent="0.35">
      <c r="A464" s="216" t="s">
        <v>1087</v>
      </c>
      <c r="B464" s="115">
        <v>44011</v>
      </c>
      <c r="C464" s="33">
        <v>368</v>
      </c>
      <c r="D464" s="33">
        <v>2214</v>
      </c>
      <c r="E464" s="34">
        <v>0</v>
      </c>
      <c r="F464" s="33">
        <v>293</v>
      </c>
      <c r="G464" s="33">
        <v>1118</v>
      </c>
      <c r="H464" s="32">
        <v>0</v>
      </c>
    </row>
    <row r="465" spans="1:8" s="197" customFormat="1" x14ac:dyDescent="0.35">
      <c r="A465" s="216" t="s">
        <v>1088</v>
      </c>
      <c r="B465" s="115">
        <v>44011</v>
      </c>
      <c r="C465" s="33">
        <v>123</v>
      </c>
      <c r="D465" s="33">
        <v>1129</v>
      </c>
      <c r="E465" s="34">
        <v>0</v>
      </c>
      <c r="F465" s="33">
        <v>157</v>
      </c>
      <c r="G465" s="33">
        <v>721</v>
      </c>
      <c r="H465" s="32">
        <v>0</v>
      </c>
    </row>
    <row r="466" spans="1:8" s="197" customFormat="1" x14ac:dyDescent="0.35">
      <c r="A466" s="216" t="s">
        <v>1089</v>
      </c>
      <c r="B466" s="115">
        <v>44011</v>
      </c>
      <c r="C466" s="33">
        <v>109</v>
      </c>
      <c r="D466" s="33">
        <v>1187</v>
      </c>
      <c r="E466" s="34">
        <v>0</v>
      </c>
      <c r="F466" s="33">
        <v>130</v>
      </c>
      <c r="G466" s="33">
        <v>542</v>
      </c>
      <c r="H466" s="32">
        <v>0</v>
      </c>
    </row>
    <row r="467" spans="1:8" s="197" customFormat="1" x14ac:dyDescent="0.35">
      <c r="A467" s="216" t="s">
        <v>1090</v>
      </c>
      <c r="B467" s="115">
        <v>44011</v>
      </c>
      <c r="C467" s="33">
        <v>75</v>
      </c>
      <c r="D467" s="33">
        <v>736</v>
      </c>
      <c r="E467" s="34">
        <v>0</v>
      </c>
      <c r="F467" s="33">
        <v>106</v>
      </c>
      <c r="G467" s="33">
        <v>423</v>
      </c>
      <c r="H467" s="32">
        <v>0</v>
      </c>
    </row>
    <row r="468" spans="1:8" s="197" customFormat="1" x14ac:dyDescent="0.35">
      <c r="A468" s="216" t="s">
        <v>1091</v>
      </c>
      <c r="B468" s="115">
        <v>44011</v>
      </c>
      <c r="C468" s="33">
        <v>78</v>
      </c>
      <c r="D468" s="33">
        <v>866</v>
      </c>
      <c r="E468" s="34">
        <v>0</v>
      </c>
      <c r="F468" s="33">
        <v>131</v>
      </c>
      <c r="G468" s="33">
        <v>337</v>
      </c>
      <c r="H468" s="32">
        <v>0</v>
      </c>
    </row>
    <row r="469" spans="1:8" s="197" customFormat="1" x14ac:dyDescent="0.35">
      <c r="A469" s="216" t="s">
        <v>1092</v>
      </c>
      <c r="B469" s="115">
        <v>44011</v>
      </c>
      <c r="C469" s="33">
        <v>133</v>
      </c>
      <c r="D469" s="33">
        <v>788</v>
      </c>
      <c r="E469" s="34">
        <v>0</v>
      </c>
      <c r="F469" s="33">
        <v>159</v>
      </c>
      <c r="G469" s="33">
        <v>326</v>
      </c>
      <c r="H469" s="32">
        <v>0</v>
      </c>
    </row>
    <row r="470" spans="1:8" s="197" customFormat="1" x14ac:dyDescent="0.35">
      <c r="A470" s="216" t="s">
        <v>1087</v>
      </c>
      <c r="B470" s="115">
        <v>44012</v>
      </c>
      <c r="C470" s="33">
        <v>378</v>
      </c>
      <c r="D470" s="33">
        <v>2341</v>
      </c>
      <c r="E470" s="34">
        <v>0</v>
      </c>
      <c r="F470" s="33">
        <v>291</v>
      </c>
      <c r="G470" s="33">
        <v>999</v>
      </c>
      <c r="H470" s="32">
        <v>0</v>
      </c>
    </row>
    <row r="471" spans="1:8" s="197" customFormat="1" x14ac:dyDescent="0.35">
      <c r="A471" s="216" t="s">
        <v>1088</v>
      </c>
      <c r="B471" s="115">
        <v>44012</v>
      </c>
      <c r="C471" s="33">
        <v>123</v>
      </c>
      <c r="D471" s="33">
        <v>1211</v>
      </c>
      <c r="E471" s="34">
        <v>0</v>
      </c>
      <c r="F471" s="33">
        <v>157</v>
      </c>
      <c r="G471" s="33">
        <v>644</v>
      </c>
      <c r="H471" s="32">
        <v>0</v>
      </c>
    </row>
    <row r="472" spans="1:8" s="197" customFormat="1" x14ac:dyDescent="0.35">
      <c r="A472" s="216" t="s">
        <v>1089</v>
      </c>
      <c r="B472" s="115">
        <v>44012</v>
      </c>
      <c r="C472" s="33">
        <v>117</v>
      </c>
      <c r="D472" s="33">
        <v>1283</v>
      </c>
      <c r="E472" s="34">
        <v>0</v>
      </c>
      <c r="F472" s="33">
        <v>122</v>
      </c>
      <c r="G472" s="33">
        <v>446</v>
      </c>
      <c r="H472" s="32">
        <v>0</v>
      </c>
    </row>
    <row r="473" spans="1:8" s="197" customFormat="1" x14ac:dyDescent="0.35">
      <c r="A473" s="216" t="s">
        <v>1090</v>
      </c>
      <c r="B473" s="115">
        <v>44012</v>
      </c>
      <c r="C473" s="33">
        <v>77</v>
      </c>
      <c r="D473" s="33">
        <v>803</v>
      </c>
      <c r="E473" s="34">
        <v>0</v>
      </c>
      <c r="F473" s="33">
        <v>104</v>
      </c>
      <c r="G473" s="33">
        <v>356</v>
      </c>
      <c r="H473" s="32">
        <v>0</v>
      </c>
    </row>
    <row r="474" spans="1:8" s="197" customFormat="1" x14ac:dyDescent="0.35">
      <c r="A474" s="216" t="s">
        <v>1091</v>
      </c>
      <c r="B474" s="115">
        <v>44012</v>
      </c>
      <c r="C474" s="33">
        <v>85</v>
      </c>
      <c r="D474" s="33">
        <v>888</v>
      </c>
      <c r="E474" s="34">
        <v>0</v>
      </c>
      <c r="F474" s="33">
        <v>124</v>
      </c>
      <c r="G474" s="33">
        <v>315</v>
      </c>
      <c r="H474" s="32">
        <v>0</v>
      </c>
    </row>
    <row r="475" spans="1:8" s="197" customFormat="1" x14ac:dyDescent="0.35">
      <c r="A475" s="216" t="s">
        <v>1092</v>
      </c>
      <c r="B475" s="115">
        <v>44012</v>
      </c>
      <c r="C475" s="33">
        <v>139</v>
      </c>
      <c r="D475" s="33">
        <v>821</v>
      </c>
      <c r="E475" s="34">
        <v>0</v>
      </c>
      <c r="F475" s="33">
        <v>153</v>
      </c>
      <c r="G475" s="33">
        <v>302</v>
      </c>
      <c r="H475" s="32">
        <v>0</v>
      </c>
    </row>
    <row r="476" spans="1:8" s="197" customFormat="1" x14ac:dyDescent="0.35">
      <c r="A476" s="216" t="s">
        <v>1087</v>
      </c>
      <c r="B476" s="115">
        <v>44013</v>
      </c>
      <c r="C476" s="33">
        <v>382</v>
      </c>
      <c r="D476" s="33">
        <v>2345</v>
      </c>
      <c r="E476" s="34">
        <v>0</v>
      </c>
      <c r="F476" s="33">
        <v>288</v>
      </c>
      <c r="G476" s="33">
        <v>998</v>
      </c>
      <c r="H476" s="32">
        <v>0</v>
      </c>
    </row>
    <row r="477" spans="1:8" s="197" customFormat="1" x14ac:dyDescent="0.35">
      <c r="A477" s="216" t="s">
        <v>1088</v>
      </c>
      <c r="B477" s="115">
        <v>44013</v>
      </c>
      <c r="C477" s="33">
        <v>122</v>
      </c>
      <c r="D477" s="33">
        <v>1199</v>
      </c>
      <c r="E477" s="34">
        <v>0</v>
      </c>
      <c r="F477" s="33">
        <v>158</v>
      </c>
      <c r="G477" s="33">
        <v>651</v>
      </c>
      <c r="H477" s="32">
        <v>0</v>
      </c>
    </row>
    <row r="478" spans="1:8" s="197" customFormat="1" x14ac:dyDescent="0.35">
      <c r="A478" s="216" t="s">
        <v>1089</v>
      </c>
      <c r="B478" s="115">
        <v>44013</v>
      </c>
      <c r="C478" s="33">
        <v>118</v>
      </c>
      <c r="D478" s="33">
        <v>1266</v>
      </c>
      <c r="E478" s="34">
        <v>0</v>
      </c>
      <c r="F478" s="33">
        <v>120</v>
      </c>
      <c r="G478" s="33">
        <v>464</v>
      </c>
      <c r="H478" s="32">
        <v>0</v>
      </c>
    </row>
    <row r="479" spans="1:8" s="197" customFormat="1" x14ac:dyDescent="0.35">
      <c r="A479" s="216" t="s">
        <v>1090</v>
      </c>
      <c r="B479" s="115">
        <v>44013</v>
      </c>
      <c r="C479" s="33">
        <v>69</v>
      </c>
      <c r="D479" s="33">
        <v>804</v>
      </c>
      <c r="E479" s="34">
        <v>0</v>
      </c>
      <c r="F479" s="33">
        <v>112</v>
      </c>
      <c r="G479" s="33">
        <v>355</v>
      </c>
      <c r="H479" s="32">
        <v>0</v>
      </c>
    </row>
    <row r="480" spans="1:8" s="197" customFormat="1" x14ac:dyDescent="0.35">
      <c r="A480" s="216" t="s">
        <v>1091</v>
      </c>
      <c r="B480" s="115">
        <v>44013</v>
      </c>
      <c r="C480" s="33">
        <v>90</v>
      </c>
      <c r="D480" s="33">
        <v>859</v>
      </c>
      <c r="E480" s="34">
        <v>0</v>
      </c>
      <c r="F480" s="33">
        <v>119</v>
      </c>
      <c r="G480" s="33">
        <v>344</v>
      </c>
      <c r="H480" s="32">
        <v>0</v>
      </c>
    </row>
    <row r="481" spans="1:8" s="197" customFormat="1" x14ac:dyDescent="0.35">
      <c r="A481" s="216" t="s">
        <v>1092</v>
      </c>
      <c r="B481" s="115">
        <v>44013</v>
      </c>
      <c r="C481" s="33">
        <v>141</v>
      </c>
      <c r="D481" s="33">
        <v>816</v>
      </c>
      <c r="E481" s="34">
        <v>0</v>
      </c>
      <c r="F481" s="33">
        <v>151</v>
      </c>
      <c r="G481" s="33">
        <v>307</v>
      </c>
      <c r="H481" s="32">
        <v>0</v>
      </c>
    </row>
    <row r="482" spans="1:8" s="197" customFormat="1" x14ac:dyDescent="0.35">
      <c r="A482" s="216" t="s">
        <v>1087</v>
      </c>
      <c r="B482" s="115">
        <v>44014</v>
      </c>
      <c r="C482" s="33">
        <v>389</v>
      </c>
      <c r="D482" s="33">
        <v>2439</v>
      </c>
      <c r="E482" s="34">
        <v>0</v>
      </c>
      <c r="F482" s="33">
        <v>278</v>
      </c>
      <c r="G482" s="33">
        <v>904</v>
      </c>
      <c r="H482" s="32">
        <v>0</v>
      </c>
    </row>
    <row r="483" spans="1:8" s="197" customFormat="1" x14ac:dyDescent="0.35">
      <c r="A483" s="216" t="s">
        <v>1088</v>
      </c>
      <c r="B483" s="115">
        <v>44014</v>
      </c>
      <c r="C483" s="33">
        <v>117</v>
      </c>
      <c r="D483" s="33">
        <v>1180</v>
      </c>
      <c r="E483" s="34">
        <v>0</v>
      </c>
      <c r="F483" s="33">
        <v>163</v>
      </c>
      <c r="G483" s="33">
        <v>670</v>
      </c>
      <c r="H483" s="32">
        <v>0</v>
      </c>
    </row>
    <row r="484" spans="1:8" s="197" customFormat="1" x14ac:dyDescent="0.35">
      <c r="A484" s="216" t="s">
        <v>1089</v>
      </c>
      <c r="B484" s="115">
        <v>44014</v>
      </c>
      <c r="C484" s="33">
        <v>112</v>
      </c>
      <c r="D484" s="33">
        <v>1263</v>
      </c>
      <c r="E484" s="34">
        <v>0</v>
      </c>
      <c r="F484" s="33">
        <v>127</v>
      </c>
      <c r="G484" s="33">
        <v>466</v>
      </c>
      <c r="H484" s="32">
        <v>0</v>
      </c>
    </row>
    <row r="485" spans="1:8" s="197" customFormat="1" x14ac:dyDescent="0.35">
      <c r="A485" s="216" t="s">
        <v>1090</v>
      </c>
      <c r="B485" s="115">
        <v>44014</v>
      </c>
      <c r="C485" s="33">
        <v>74</v>
      </c>
      <c r="D485" s="33">
        <v>762</v>
      </c>
      <c r="E485" s="34">
        <v>0</v>
      </c>
      <c r="F485" s="33">
        <v>107</v>
      </c>
      <c r="G485" s="33">
        <v>397</v>
      </c>
      <c r="H485" s="32">
        <v>0</v>
      </c>
    </row>
    <row r="486" spans="1:8" s="197" customFormat="1" x14ac:dyDescent="0.35">
      <c r="A486" s="216" t="s">
        <v>1091</v>
      </c>
      <c r="B486" s="115">
        <v>44014</v>
      </c>
      <c r="C486" s="33">
        <v>76</v>
      </c>
      <c r="D486" s="33">
        <v>877</v>
      </c>
      <c r="E486" s="34">
        <v>0</v>
      </c>
      <c r="F486" s="33">
        <v>133</v>
      </c>
      <c r="G486" s="33">
        <v>326</v>
      </c>
      <c r="H486" s="32">
        <v>0</v>
      </c>
    </row>
    <row r="487" spans="1:8" s="197" customFormat="1" x14ac:dyDescent="0.35">
      <c r="A487" s="216" t="s">
        <v>1092</v>
      </c>
      <c r="B487" s="115">
        <v>44014</v>
      </c>
      <c r="C487" s="33">
        <v>144</v>
      </c>
      <c r="D487" s="33">
        <v>811</v>
      </c>
      <c r="E487" s="34">
        <v>0</v>
      </c>
      <c r="F487" s="33">
        <v>148</v>
      </c>
      <c r="G487" s="33">
        <v>312</v>
      </c>
      <c r="H487" s="32">
        <v>0</v>
      </c>
    </row>
    <row r="488" spans="1:8" s="197" customFormat="1" x14ac:dyDescent="0.35">
      <c r="A488" s="216" t="s">
        <v>1087</v>
      </c>
      <c r="B488" s="115">
        <v>44015</v>
      </c>
      <c r="C488" s="33">
        <v>373</v>
      </c>
      <c r="D488" s="33">
        <v>2378</v>
      </c>
      <c r="E488" s="34">
        <v>0</v>
      </c>
      <c r="F488" s="33">
        <v>290</v>
      </c>
      <c r="G488" s="33">
        <v>959</v>
      </c>
      <c r="H488" s="32">
        <v>0</v>
      </c>
    </row>
    <row r="489" spans="1:8" s="197" customFormat="1" x14ac:dyDescent="0.35">
      <c r="A489" s="216" t="s">
        <v>1088</v>
      </c>
      <c r="B489" s="115">
        <v>44015</v>
      </c>
      <c r="C489" s="33">
        <v>123</v>
      </c>
      <c r="D489" s="33">
        <v>1133</v>
      </c>
      <c r="E489" s="34">
        <v>0</v>
      </c>
      <c r="F489" s="33">
        <v>157</v>
      </c>
      <c r="G489" s="33">
        <v>717</v>
      </c>
      <c r="H489" s="32">
        <v>0</v>
      </c>
    </row>
    <row r="490" spans="1:8" s="197" customFormat="1" x14ac:dyDescent="0.35">
      <c r="A490" s="216" t="s">
        <v>1089</v>
      </c>
      <c r="B490" s="115">
        <v>44015</v>
      </c>
      <c r="C490" s="33">
        <v>120</v>
      </c>
      <c r="D490" s="33">
        <v>1194</v>
      </c>
      <c r="E490" s="34">
        <v>0</v>
      </c>
      <c r="F490" s="33">
        <v>119</v>
      </c>
      <c r="G490" s="33">
        <v>535</v>
      </c>
      <c r="H490" s="32">
        <v>0</v>
      </c>
    </row>
    <row r="491" spans="1:8" s="197" customFormat="1" x14ac:dyDescent="0.35">
      <c r="A491" s="216" t="s">
        <v>1090</v>
      </c>
      <c r="B491" s="115">
        <v>44015</v>
      </c>
      <c r="C491" s="33">
        <v>67</v>
      </c>
      <c r="D491" s="33">
        <v>787</v>
      </c>
      <c r="E491" s="34">
        <v>0</v>
      </c>
      <c r="F491" s="33">
        <v>114</v>
      </c>
      <c r="G491" s="33">
        <v>372</v>
      </c>
      <c r="H491" s="32">
        <v>0</v>
      </c>
    </row>
    <row r="492" spans="1:8" s="197" customFormat="1" x14ac:dyDescent="0.35">
      <c r="A492" s="216" t="s">
        <v>1091</v>
      </c>
      <c r="B492" s="115">
        <v>44015</v>
      </c>
      <c r="C492" s="33">
        <v>80</v>
      </c>
      <c r="D492" s="33">
        <v>853</v>
      </c>
      <c r="E492" s="34">
        <v>0</v>
      </c>
      <c r="F492" s="33">
        <v>129</v>
      </c>
      <c r="G492" s="33">
        <v>350</v>
      </c>
      <c r="H492" s="32">
        <v>0</v>
      </c>
    </row>
    <row r="493" spans="1:8" s="197" customFormat="1" x14ac:dyDescent="0.35">
      <c r="A493" s="216" t="s">
        <v>1092</v>
      </c>
      <c r="B493" s="115">
        <v>44015</v>
      </c>
      <c r="C493" s="33">
        <v>139</v>
      </c>
      <c r="D493" s="33">
        <v>807</v>
      </c>
      <c r="E493" s="34">
        <v>0</v>
      </c>
      <c r="F493" s="33">
        <v>153</v>
      </c>
      <c r="G493" s="33">
        <v>307</v>
      </c>
      <c r="H493" s="32">
        <v>0</v>
      </c>
    </row>
    <row r="494" spans="1:8" s="197" customFormat="1" x14ac:dyDescent="0.35">
      <c r="A494" s="216" t="s">
        <v>1087</v>
      </c>
      <c r="B494" s="115">
        <v>44016</v>
      </c>
      <c r="C494" s="33">
        <v>335</v>
      </c>
      <c r="D494" s="33">
        <v>2159</v>
      </c>
      <c r="E494" s="34">
        <v>0</v>
      </c>
      <c r="F494" s="33">
        <v>327</v>
      </c>
      <c r="G494" s="33">
        <v>1168</v>
      </c>
      <c r="H494" s="32">
        <v>0</v>
      </c>
    </row>
    <row r="495" spans="1:8" s="197" customFormat="1" x14ac:dyDescent="0.35">
      <c r="A495" s="216" t="s">
        <v>1088</v>
      </c>
      <c r="B495" s="115">
        <v>44016</v>
      </c>
      <c r="C495" s="33">
        <v>109</v>
      </c>
      <c r="D495" s="33">
        <v>1051</v>
      </c>
      <c r="E495" s="34">
        <v>0</v>
      </c>
      <c r="F495" s="33">
        <v>171</v>
      </c>
      <c r="G495" s="33">
        <v>804</v>
      </c>
      <c r="H495" s="32">
        <v>0</v>
      </c>
    </row>
    <row r="496" spans="1:8" s="197" customFormat="1" x14ac:dyDescent="0.35">
      <c r="A496" s="216" t="s">
        <v>1089</v>
      </c>
      <c r="B496" s="115">
        <v>44016</v>
      </c>
      <c r="C496" s="33">
        <v>114</v>
      </c>
      <c r="D496" s="33">
        <v>1140</v>
      </c>
      <c r="E496" s="34">
        <v>0</v>
      </c>
      <c r="F496" s="33">
        <v>125</v>
      </c>
      <c r="G496" s="33">
        <v>589</v>
      </c>
      <c r="H496" s="32">
        <v>0</v>
      </c>
    </row>
    <row r="497" spans="1:8" s="197" customFormat="1" x14ac:dyDescent="0.35">
      <c r="A497" s="216" t="s">
        <v>1090</v>
      </c>
      <c r="B497" s="115">
        <v>44016</v>
      </c>
      <c r="C497" s="33">
        <v>61</v>
      </c>
      <c r="D497" s="33">
        <v>653</v>
      </c>
      <c r="E497" s="34">
        <v>0</v>
      </c>
      <c r="F497" s="33">
        <v>120</v>
      </c>
      <c r="G497" s="33">
        <v>506</v>
      </c>
      <c r="H497" s="32">
        <v>0</v>
      </c>
    </row>
    <row r="498" spans="1:8" s="197" customFormat="1" x14ac:dyDescent="0.35">
      <c r="A498" s="216" t="s">
        <v>1091</v>
      </c>
      <c r="B498" s="115">
        <v>44016</v>
      </c>
      <c r="C498" s="33">
        <v>74</v>
      </c>
      <c r="D498" s="33">
        <v>801</v>
      </c>
      <c r="E498" s="34">
        <v>0</v>
      </c>
      <c r="F498" s="33">
        <v>135</v>
      </c>
      <c r="G498" s="33">
        <v>402</v>
      </c>
      <c r="H498" s="32">
        <v>0</v>
      </c>
    </row>
    <row r="499" spans="1:8" s="197" customFormat="1" x14ac:dyDescent="0.35">
      <c r="A499" s="216" t="s">
        <v>1092</v>
      </c>
      <c r="B499" s="115">
        <v>44016</v>
      </c>
      <c r="C499" s="33">
        <v>135</v>
      </c>
      <c r="D499" s="33">
        <v>745</v>
      </c>
      <c r="E499" s="34">
        <v>0</v>
      </c>
      <c r="F499" s="33">
        <v>157</v>
      </c>
      <c r="G499" s="33">
        <v>369</v>
      </c>
      <c r="H499" s="32">
        <v>0</v>
      </c>
    </row>
    <row r="500" spans="1:8" s="197" customFormat="1" x14ac:dyDescent="0.35">
      <c r="A500" s="216" t="s">
        <v>1087</v>
      </c>
      <c r="B500" s="115">
        <v>44017</v>
      </c>
      <c r="C500" s="33">
        <v>315</v>
      </c>
      <c r="D500" s="33">
        <v>2092</v>
      </c>
      <c r="E500" s="34">
        <v>0</v>
      </c>
      <c r="F500" s="33">
        <v>343</v>
      </c>
      <c r="G500" s="33">
        <v>1229</v>
      </c>
      <c r="H500" s="32">
        <v>0</v>
      </c>
    </row>
    <row r="501" spans="1:8" s="197" customFormat="1" x14ac:dyDescent="0.35">
      <c r="A501" s="216" t="s">
        <v>1088</v>
      </c>
      <c r="B501" s="115">
        <v>44017</v>
      </c>
      <c r="C501" s="33">
        <v>116</v>
      </c>
      <c r="D501" s="33">
        <v>1076</v>
      </c>
      <c r="E501" s="34">
        <v>0</v>
      </c>
      <c r="F501" s="33">
        <v>164</v>
      </c>
      <c r="G501" s="33">
        <v>769</v>
      </c>
      <c r="H501" s="32">
        <v>0</v>
      </c>
    </row>
    <row r="502" spans="1:8" s="197" customFormat="1" x14ac:dyDescent="0.35">
      <c r="A502" s="216" t="s">
        <v>1089</v>
      </c>
      <c r="B502" s="115">
        <v>44017</v>
      </c>
      <c r="C502" s="33">
        <v>110</v>
      </c>
      <c r="D502" s="33">
        <v>1159</v>
      </c>
      <c r="E502" s="34">
        <v>0</v>
      </c>
      <c r="F502" s="33">
        <v>129</v>
      </c>
      <c r="G502" s="33">
        <v>570</v>
      </c>
      <c r="H502" s="32">
        <v>0</v>
      </c>
    </row>
    <row r="503" spans="1:8" s="197" customFormat="1" x14ac:dyDescent="0.35">
      <c r="A503" s="216" t="s">
        <v>1090</v>
      </c>
      <c r="B503" s="115">
        <v>44017</v>
      </c>
      <c r="C503" s="33">
        <v>69</v>
      </c>
      <c r="D503" s="33">
        <v>697</v>
      </c>
      <c r="E503" s="34">
        <v>0</v>
      </c>
      <c r="F503" s="33">
        <v>112</v>
      </c>
      <c r="G503" s="33">
        <v>462</v>
      </c>
      <c r="H503" s="32">
        <v>0</v>
      </c>
    </row>
    <row r="504" spans="1:8" s="197" customFormat="1" x14ac:dyDescent="0.35">
      <c r="A504" s="216" t="s">
        <v>1091</v>
      </c>
      <c r="B504" s="115">
        <v>44017</v>
      </c>
      <c r="C504" s="33">
        <v>72</v>
      </c>
      <c r="D504" s="33">
        <v>813</v>
      </c>
      <c r="E504" s="34">
        <v>0</v>
      </c>
      <c r="F504" s="33">
        <v>137</v>
      </c>
      <c r="G504" s="33">
        <v>390</v>
      </c>
      <c r="H504" s="32">
        <v>0</v>
      </c>
    </row>
    <row r="505" spans="1:8" s="197" customFormat="1" x14ac:dyDescent="0.35">
      <c r="A505" s="216" t="s">
        <v>1092</v>
      </c>
      <c r="B505" s="115">
        <v>44017</v>
      </c>
      <c r="C505" s="33">
        <v>138</v>
      </c>
      <c r="D505" s="33">
        <v>742</v>
      </c>
      <c r="E505" s="34">
        <v>0</v>
      </c>
      <c r="F505" s="33">
        <v>154</v>
      </c>
      <c r="G505" s="33">
        <v>372</v>
      </c>
      <c r="H505" s="32">
        <v>0</v>
      </c>
    </row>
    <row r="506" spans="1:8" s="197" customFormat="1" x14ac:dyDescent="0.35">
      <c r="A506" s="216" t="s">
        <v>1087</v>
      </c>
      <c r="B506" s="115">
        <v>44018</v>
      </c>
      <c r="C506" s="33">
        <v>329</v>
      </c>
      <c r="D506" s="33">
        <v>2208</v>
      </c>
      <c r="E506" s="34">
        <v>0</v>
      </c>
      <c r="F506" s="33">
        <v>335</v>
      </c>
      <c r="G506" s="33">
        <v>1121</v>
      </c>
      <c r="H506" s="32">
        <v>0</v>
      </c>
    </row>
    <row r="507" spans="1:8" s="197" customFormat="1" x14ac:dyDescent="0.35">
      <c r="A507" s="216" t="s">
        <v>1088</v>
      </c>
      <c r="B507" s="115">
        <v>44018</v>
      </c>
      <c r="C507" s="33">
        <v>110</v>
      </c>
      <c r="D507" s="33">
        <v>1092</v>
      </c>
      <c r="E507" s="34">
        <v>0</v>
      </c>
      <c r="F507" s="33">
        <v>170</v>
      </c>
      <c r="G507" s="33">
        <v>757</v>
      </c>
      <c r="H507" s="32">
        <v>0</v>
      </c>
    </row>
    <row r="508" spans="1:8" s="197" customFormat="1" x14ac:dyDescent="0.35">
      <c r="A508" s="216" t="s">
        <v>1089</v>
      </c>
      <c r="B508" s="115">
        <v>44018</v>
      </c>
      <c r="C508" s="33">
        <v>105</v>
      </c>
      <c r="D508" s="33">
        <v>1207</v>
      </c>
      <c r="E508" s="34">
        <v>0</v>
      </c>
      <c r="F508" s="33">
        <v>133</v>
      </c>
      <c r="G508" s="33">
        <v>523</v>
      </c>
      <c r="H508" s="32">
        <v>0</v>
      </c>
    </row>
    <row r="509" spans="1:8" s="197" customFormat="1" x14ac:dyDescent="0.35">
      <c r="A509" s="216" t="s">
        <v>1090</v>
      </c>
      <c r="B509" s="115">
        <v>44018</v>
      </c>
      <c r="C509" s="33">
        <v>74</v>
      </c>
      <c r="D509" s="33">
        <v>730</v>
      </c>
      <c r="E509" s="34">
        <v>0</v>
      </c>
      <c r="F509" s="33">
        <v>107</v>
      </c>
      <c r="G509" s="33">
        <v>426</v>
      </c>
      <c r="H509" s="32">
        <v>0</v>
      </c>
    </row>
    <row r="510" spans="1:8" s="197" customFormat="1" x14ac:dyDescent="0.35">
      <c r="A510" s="216" t="s">
        <v>1091</v>
      </c>
      <c r="B510" s="115">
        <v>44018</v>
      </c>
      <c r="C510" s="33">
        <v>77</v>
      </c>
      <c r="D510" s="33">
        <v>823</v>
      </c>
      <c r="E510" s="34">
        <v>0</v>
      </c>
      <c r="F510" s="33">
        <v>132</v>
      </c>
      <c r="G510" s="33">
        <v>380</v>
      </c>
      <c r="H510" s="32">
        <v>0</v>
      </c>
    </row>
    <row r="511" spans="1:8" s="197" customFormat="1" x14ac:dyDescent="0.35">
      <c r="A511" s="216" t="s">
        <v>1092</v>
      </c>
      <c r="B511" s="115">
        <v>44018</v>
      </c>
      <c r="C511" s="33">
        <v>137</v>
      </c>
      <c r="D511" s="33">
        <v>778</v>
      </c>
      <c r="E511" s="34">
        <v>0</v>
      </c>
      <c r="F511" s="33">
        <v>155</v>
      </c>
      <c r="G511" s="33">
        <v>336</v>
      </c>
      <c r="H511" s="32">
        <v>0</v>
      </c>
    </row>
    <row r="512" spans="1:8" s="197" customFormat="1" x14ac:dyDescent="0.35">
      <c r="A512" s="216" t="s">
        <v>1087</v>
      </c>
      <c r="B512" s="115">
        <v>44019</v>
      </c>
      <c r="C512" s="33">
        <v>360</v>
      </c>
      <c r="D512" s="33">
        <v>2345</v>
      </c>
      <c r="E512" s="34">
        <v>0</v>
      </c>
      <c r="F512" s="33">
        <v>306</v>
      </c>
      <c r="G512" s="33">
        <v>994</v>
      </c>
      <c r="H512" s="32">
        <v>0</v>
      </c>
    </row>
    <row r="513" spans="1:8" s="197" customFormat="1" x14ac:dyDescent="0.35">
      <c r="A513" s="216" t="s">
        <v>1088</v>
      </c>
      <c r="B513" s="115">
        <v>44019</v>
      </c>
      <c r="C513" s="33">
        <v>126</v>
      </c>
      <c r="D513" s="33">
        <v>1158</v>
      </c>
      <c r="E513" s="34">
        <v>0</v>
      </c>
      <c r="F513" s="33">
        <v>154</v>
      </c>
      <c r="G513" s="33">
        <v>682</v>
      </c>
      <c r="H513" s="32">
        <v>0</v>
      </c>
    </row>
    <row r="514" spans="1:8" s="197" customFormat="1" x14ac:dyDescent="0.35">
      <c r="A514" s="216" t="s">
        <v>1089</v>
      </c>
      <c r="B514" s="115">
        <v>44019</v>
      </c>
      <c r="C514" s="33">
        <v>118</v>
      </c>
      <c r="D514" s="33">
        <v>1258</v>
      </c>
      <c r="E514" s="34">
        <v>0</v>
      </c>
      <c r="F514" s="33">
        <v>121</v>
      </c>
      <c r="G514" s="33">
        <v>471</v>
      </c>
      <c r="H514" s="32">
        <v>0</v>
      </c>
    </row>
    <row r="515" spans="1:8" s="197" customFormat="1" x14ac:dyDescent="0.35">
      <c r="A515" s="216" t="s">
        <v>1090</v>
      </c>
      <c r="B515" s="115">
        <v>44019</v>
      </c>
      <c r="C515" s="33">
        <v>74</v>
      </c>
      <c r="D515" s="33">
        <v>766</v>
      </c>
      <c r="E515" s="34">
        <v>0</v>
      </c>
      <c r="F515" s="33">
        <v>107</v>
      </c>
      <c r="G515" s="33">
        <v>398</v>
      </c>
      <c r="H515" s="32">
        <v>0</v>
      </c>
    </row>
    <row r="516" spans="1:8" s="197" customFormat="1" x14ac:dyDescent="0.35">
      <c r="A516" s="216" t="s">
        <v>1091</v>
      </c>
      <c r="B516" s="115">
        <v>44019</v>
      </c>
      <c r="C516" s="33">
        <v>79</v>
      </c>
      <c r="D516" s="33">
        <v>861</v>
      </c>
      <c r="E516" s="34">
        <v>0</v>
      </c>
      <c r="F516" s="33">
        <v>130</v>
      </c>
      <c r="G516" s="33">
        <v>342</v>
      </c>
      <c r="H516" s="32">
        <v>0</v>
      </c>
    </row>
    <row r="517" spans="1:8" s="197" customFormat="1" x14ac:dyDescent="0.35">
      <c r="A517" s="216" t="s">
        <v>1092</v>
      </c>
      <c r="B517" s="115">
        <v>44019</v>
      </c>
      <c r="C517" s="33">
        <v>141</v>
      </c>
      <c r="D517" s="33">
        <v>827</v>
      </c>
      <c r="E517" s="34">
        <v>0</v>
      </c>
      <c r="F517" s="33">
        <v>151</v>
      </c>
      <c r="G517" s="33">
        <v>296</v>
      </c>
      <c r="H517" s="32">
        <v>0</v>
      </c>
    </row>
    <row r="518" spans="1:8" s="197" customFormat="1" x14ac:dyDescent="0.35">
      <c r="A518" s="216" t="s">
        <v>1087</v>
      </c>
      <c r="B518" s="115">
        <v>44020</v>
      </c>
      <c r="C518" s="33">
        <v>374</v>
      </c>
      <c r="D518" s="33">
        <v>2359</v>
      </c>
      <c r="E518" s="34">
        <v>0</v>
      </c>
      <c r="F518" s="33">
        <v>294</v>
      </c>
      <c r="G518" s="33">
        <v>978</v>
      </c>
      <c r="H518" s="32">
        <v>0</v>
      </c>
    </row>
    <row r="519" spans="1:8" s="197" customFormat="1" x14ac:dyDescent="0.35">
      <c r="A519" s="216" t="s">
        <v>1088</v>
      </c>
      <c r="B519" s="115">
        <v>44020</v>
      </c>
      <c r="C519" s="33">
        <v>124</v>
      </c>
      <c r="D519" s="33">
        <v>1130</v>
      </c>
      <c r="E519" s="34">
        <v>0</v>
      </c>
      <c r="F519" s="33">
        <v>156</v>
      </c>
      <c r="G519" s="33">
        <v>721</v>
      </c>
      <c r="H519" s="32">
        <v>0</v>
      </c>
    </row>
    <row r="520" spans="1:8" s="197" customFormat="1" x14ac:dyDescent="0.35">
      <c r="A520" s="216" t="s">
        <v>1089</v>
      </c>
      <c r="B520" s="115">
        <v>44020</v>
      </c>
      <c r="C520" s="33">
        <v>113</v>
      </c>
      <c r="D520" s="33">
        <v>1253</v>
      </c>
      <c r="E520" s="34">
        <v>0</v>
      </c>
      <c r="F520" s="33">
        <v>126</v>
      </c>
      <c r="G520" s="33">
        <v>476</v>
      </c>
      <c r="H520" s="32">
        <v>0</v>
      </c>
    </row>
    <row r="521" spans="1:8" s="197" customFormat="1" x14ac:dyDescent="0.35">
      <c r="A521" s="216" t="s">
        <v>1090</v>
      </c>
      <c r="B521" s="115">
        <v>44020</v>
      </c>
      <c r="C521" s="33">
        <v>77</v>
      </c>
      <c r="D521" s="33">
        <v>796</v>
      </c>
      <c r="E521" s="34">
        <v>0</v>
      </c>
      <c r="F521" s="33">
        <v>104</v>
      </c>
      <c r="G521" s="33">
        <v>363</v>
      </c>
      <c r="H521" s="32">
        <v>0</v>
      </c>
    </row>
    <row r="522" spans="1:8" s="197" customFormat="1" x14ac:dyDescent="0.35">
      <c r="A522" s="216" t="s">
        <v>1091</v>
      </c>
      <c r="B522" s="115">
        <v>44020</v>
      </c>
      <c r="C522" s="33">
        <v>77</v>
      </c>
      <c r="D522" s="33">
        <v>917</v>
      </c>
      <c r="E522" s="34">
        <v>0</v>
      </c>
      <c r="F522" s="33">
        <v>132</v>
      </c>
      <c r="G522" s="33">
        <v>286</v>
      </c>
      <c r="H522" s="32">
        <v>0</v>
      </c>
    </row>
    <row r="523" spans="1:8" s="197" customFormat="1" x14ac:dyDescent="0.35">
      <c r="A523" s="216" t="s">
        <v>1092</v>
      </c>
      <c r="B523" s="115">
        <v>44020</v>
      </c>
      <c r="C523" s="33">
        <v>146</v>
      </c>
      <c r="D523" s="33">
        <v>838</v>
      </c>
      <c r="E523" s="34">
        <v>0</v>
      </c>
      <c r="F523" s="33">
        <v>146</v>
      </c>
      <c r="G523" s="33">
        <v>285</v>
      </c>
      <c r="H523" s="32">
        <v>0</v>
      </c>
    </row>
    <row r="524" spans="1:8" s="197" customFormat="1" x14ac:dyDescent="0.35">
      <c r="A524" s="216" t="s">
        <v>1087</v>
      </c>
      <c r="B524" s="115">
        <v>44021</v>
      </c>
      <c r="C524" s="33">
        <v>386</v>
      </c>
      <c r="D524" s="33">
        <v>2370</v>
      </c>
      <c r="E524" s="34">
        <v>0</v>
      </c>
      <c r="F524" s="33">
        <v>282</v>
      </c>
      <c r="G524" s="33">
        <v>967</v>
      </c>
      <c r="H524" s="32">
        <v>0</v>
      </c>
    </row>
    <row r="525" spans="1:8" s="197" customFormat="1" x14ac:dyDescent="0.35">
      <c r="A525" s="216" t="s">
        <v>1088</v>
      </c>
      <c r="B525" s="115">
        <v>44021</v>
      </c>
      <c r="C525" s="33">
        <v>123</v>
      </c>
      <c r="D525" s="33">
        <v>1164</v>
      </c>
      <c r="E525" s="34">
        <v>0</v>
      </c>
      <c r="F525" s="33">
        <v>157</v>
      </c>
      <c r="G525" s="33">
        <v>690</v>
      </c>
      <c r="H525" s="32">
        <v>0</v>
      </c>
    </row>
    <row r="526" spans="1:8" s="197" customFormat="1" x14ac:dyDescent="0.35">
      <c r="A526" s="216" t="s">
        <v>1089</v>
      </c>
      <c r="B526" s="115">
        <v>44021</v>
      </c>
      <c r="C526" s="33">
        <v>112</v>
      </c>
      <c r="D526" s="33">
        <v>1239</v>
      </c>
      <c r="E526" s="34">
        <v>0</v>
      </c>
      <c r="F526" s="33">
        <v>127</v>
      </c>
      <c r="G526" s="33">
        <v>490</v>
      </c>
      <c r="H526" s="32">
        <v>0</v>
      </c>
    </row>
    <row r="527" spans="1:8" s="197" customFormat="1" x14ac:dyDescent="0.35">
      <c r="A527" s="216" t="s">
        <v>1090</v>
      </c>
      <c r="B527" s="115">
        <v>44021</v>
      </c>
      <c r="C527" s="33">
        <v>74</v>
      </c>
      <c r="D527" s="33">
        <v>841</v>
      </c>
      <c r="E527" s="34">
        <v>0</v>
      </c>
      <c r="F527" s="33">
        <v>107</v>
      </c>
      <c r="G527" s="33">
        <v>318</v>
      </c>
      <c r="H527" s="32">
        <v>0</v>
      </c>
    </row>
    <row r="528" spans="1:8" s="197" customFormat="1" x14ac:dyDescent="0.35">
      <c r="A528" s="216" t="s">
        <v>1091</v>
      </c>
      <c r="B528" s="115">
        <v>44021</v>
      </c>
      <c r="C528" s="33">
        <v>85</v>
      </c>
      <c r="D528" s="33">
        <v>889</v>
      </c>
      <c r="E528" s="34">
        <v>0</v>
      </c>
      <c r="F528" s="33">
        <v>124</v>
      </c>
      <c r="G528" s="33">
        <v>314</v>
      </c>
      <c r="H528" s="32">
        <v>0</v>
      </c>
    </row>
    <row r="529" spans="1:8" s="197" customFormat="1" x14ac:dyDescent="0.35">
      <c r="A529" s="216" t="s">
        <v>1092</v>
      </c>
      <c r="B529" s="115">
        <v>44021</v>
      </c>
      <c r="C529" s="33">
        <v>135</v>
      </c>
      <c r="D529" s="33">
        <v>858</v>
      </c>
      <c r="E529" s="34">
        <v>0</v>
      </c>
      <c r="F529" s="33">
        <v>157</v>
      </c>
      <c r="G529" s="33">
        <v>265</v>
      </c>
      <c r="H529" s="32">
        <v>0</v>
      </c>
    </row>
    <row r="530" spans="1:8" s="197" customFormat="1" x14ac:dyDescent="0.35">
      <c r="A530" s="216" t="s">
        <v>1087</v>
      </c>
      <c r="B530" s="115">
        <v>44022</v>
      </c>
      <c r="C530" s="33">
        <v>388</v>
      </c>
      <c r="D530" s="33">
        <v>2324</v>
      </c>
      <c r="E530" s="34">
        <v>0</v>
      </c>
      <c r="F530" s="33">
        <v>274</v>
      </c>
      <c r="G530" s="33">
        <v>1011</v>
      </c>
      <c r="H530" s="32">
        <v>0</v>
      </c>
    </row>
    <row r="531" spans="1:8" s="197" customFormat="1" x14ac:dyDescent="0.35">
      <c r="A531" s="216" t="s">
        <v>1088</v>
      </c>
      <c r="B531" s="115">
        <v>44022</v>
      </c>
      <c r="C531" s="33">
        <v>115</v>
      </c>
      <c r="D531" s="33">
        <v>1146</v>
      </c>
      <c r="E531" s="34">
        <v>0</v>
      </c>
      <c r="F531" s="33">
        <v>165</v>
      </c>
      <c r="G531" s="33">
        <v>708</v>
      </c>
      <c r="H531" s="32">
        <v>0</v>
      </c>
    </row>
    <row r="532" spans="1:8" s="197" customFormat="1" x14ac:dyDescent="0.35">
      <c r="A532" s="216" t="s">
        <v>1089</v>
      </c>
      <c r="B532" s="115">
        <v>44022</v>
      </c>
      <c r="C532" s="33">
        <v>117</v>
      </c>
      <c r="D532" s="33">
        <v>1174</v>
      </c>
      <c r="E532" s="34">
        <v>0</v>
      </c>
      <c r="F532" s="33">
        <v>122</v>
      </c>
      <c r="G532" s="33">
        <v>555</v>
      </c>
      <c r="H532" s="32">
        <v>0</v>
      </c>
    </row>
    <row r="533" spans="1:8" s="197" customFormat="1" x14ac:dyDescent="0.35">
      <c r="A533" s="216" t="s">
        <v>1090</v>
      </c>
      <c r="B533" s="115">
        <v>44022</v>
      </c>
      <c r="C533" s="33">
        <v>71</v>
      </c>
      <c r="D533" s="33">
        <v>816</v>
      </c>
      <c r="E533" s="34">
        <v>0</v>
      </c>
      <c r="F533" s="33">
        <v>110</v>
      </c>
      <c r="G533" s="33">
        <v>343</v>
      </c>
      <c r="H533" s="32">
        <v>0</v>
      </c>
    </row>
    <row r="534" spans="1:8" s="197" customFormat="1" x14ac:dyDescent="0.35">
      <c r="A534" s="216" t="s">
        <v>1091</v>
      </c>
      <c r="B534" s="115">
        <v>44022</v>
      </c>
      <c r="C534" s="33">
        <v>83</v>
      </c>
      <c r="D534" s="33">
        <v>905</v>
      </c>
      <c r="E534" s="34">
        <v>0</v>
      </c>
      <c r="F534" s="33">
        <v>126</v>
      </c>
      <c r="G534" s="33">
        <v>298</v>
      </c>
      <c r="H534" s="32">
        <v>0</v>
      </c>
    </row>
    <row r="535" spans="1:8" s="197" customFormat="1" x14ac:dyDescent="0.35">
      <c r="A535" s="216" t="s">
        <v>1092</v>
      </c>
      <c r="B535" s="115">
        <v>44022</v>
      </c>
      <c r="C535" s="33">
        <v>140</v>
      </c>
      <c r="D535" s="33">
        <v>846</v>
      </c>
      <c r="E535" s="34">
        <v>0</v>
      </c>
      <c r="F535" s="33">
        <v>152</v>
      </c>
      <c r="G535" s="33">
        <v>277</v>
      </c>
      <c r="H535" s="32">
        <v>0</v>
      </c>
    </row>
    <row r="536" spans="1:8" s="197" customFormat="1" x14ac:dyDescent="0.35">
      <c r="A536" s="216" t="s">
        <v>1087</v>
      </c>
      <c r="B536" s="115">
        <v>44023</v>
      </c>
      <c r="C536" s="33">
        <v>386</v>
      </c>
      <c r="D536" s="33">
        <v>2386</v>
      </c>
      <c r="E536" s="34">
        <v>0</v>
      </c>
      <c r="F536" s="33">
        <v>279</v>
      </c>
      <c r="G536" s="33">
        <v>932</v>
      </c>
      <c r="H536" s="32">
        <v>0</v>
      </c>
    </row>
    <row r="537" spans="1:8" s="197" customFormat="1" x14ac:dyDescent="0.35">
      <c r="A537" s="216" t="s">
        <v>1088</v>
      </c>
      <c r="B537" s="115">
        <v>44023</v>
      </c>
      <c r="C537" s="33">
        <v>117</v>
      </c>
      <c r="D537" s="33">
        <v>1176</v>
      </c>
      <c r="E537" s="34">
        <v>0</v>
      </c>
      <c r="F537" s="33">
        <v>163</v>
      </c>
      <c r="G537" s="33">
        <v>670</v>
      </c>
      <c r="H537" s="32">
        <v>0</v>
      </c>
    </row>
    <row r="538" spans="1:8" s="197" customFormat="1" x14ac:dyDescent="0.35">
      <c r="A538" s="216" t="s">
        <v>1089</v>
      </c>
      <c r="B538" s="115">
        <v>44023</v>
      </c>
      <c r="C538" s="33">
        <v>114</v>
      </c>
      <c r="D538" s="33">
        <v>1179</v>
      </c>
      <c r="E538" s="34">
        <v>0</v>
      </c>
      <c r="F538" s="33">
        <v>125</v>
      </c>
      <c r="G538" s="33">
        <v>550</v>
      </c>
      <c r="H538" s="32">
        <v>0</v>
      </c>
    </row>
    <row r="539" spans="1:8" s="197" customFormat="1" x14ac:dyDescent="0.35">
      <c r="A539" s="216" t="s">
        <v>1090</v>
      </c>
      <c r="B539" s="115">
        <v>44023</v>
      </c>
      <c r="C539" s="33">
        <v>67</v>
      </c>
      <c r="D539" s="33">
        <v>785</v>
      </c>
      <c r="E539" s="34">
        <v>0</v>
      </c>
      <c r="F539" s="33">
        <v>114</v>
      </c>
      <c r="G539" s="33">
        <v>374</v>
      </c>
      <c r="H539" s="32">
        <v>0</v>
      </c>
    </row>
    <row r="540" spans="1:8" s="197" customFormat="1" x14ac:dyDescent="0.35">
      <c r="A540" s="216" t="s">
        <v>1091</v>
      </c>
      <c r="B540" s="115">
        <v>44023</v>
      </c>
      <c r="C540" s="33">
        <v>73</v>
      </c>
      <c r="D540" s="33">
        <v>902</v>
      </c>
      <c r="E540" s="34">
        <v>0</v>
      </c>
      <c r="F540" s="33">
        <v>136</v>
      </c>
      <c r="G540" s="33">
        <v>301</v>
      </c>
      <c r="H540" s="32">
        <v>0</v>
      </c>
    </row>
    <row r="541" spans="1:8" s="197" customFormat="1" x14ac:dyDescent="0.35">
      <c r="A541" s="216" t="s">
        <v>1092</v>
      </c>
      <c r="B541" s="115">
        <v>44023</v>
      </c>
      <c r="C541" s="33">
        <v>138</v>
      </c>
      <c r="D541" s="33">
        <v>825</v>
      </c>
      <c r="E541" s="34">
        <v>0</v>
      </c>
      <c r="F541" s="33">
        <v>154</v>
      </c>
      <c r="G541" s="33">
        <v>298</v>
      </c>
      <c r="H541" s="32">
        <v>0</v>
      </c>
    </row>
    <row r="542" spans="1:8" s="197" customFormat="1" x14ac:dyDescent="0.35">
      <c r="A542" s="216" t="s">
        <v>1087</v>
      </c>
      <c r="B542" s="115">
        <v>44024</v>
      </c>
      <c r="C542" s="33">
        <v>368</v>
      </c>
      <c r="D542" s="33">
        <v>2241</v>
      </c>
      <c r="E542" s="34">
        <v>0</v>
      </c>
      <c r="F542" s="33">
        <v>296</v>
      </c>
      <c r="G542" s="33">
        <v>1076</v>
      </c>
      <c r="H542" s="32">
        <v>0</v>
      </c>
    </row>
    <row r="543" spans="1:8" s="197" customFormat="1" x14ac:dyDescent="0.35">
      <c r="A543" s="216" t="s">
        <v>1088</v>
      </c>
      <c r="B543" s="115">
        <v>44024</v>
      </c>
      <c r="C543" s="33">
        <v>113</v>
      </c>
      <c r="D543" s="33">
        <v>1096</v>
      </c>
      <c r="E543" s="34">
        <v>0</v>
      </c>
      <c r="F543" s="33">
        <v>167</v>
      </c>
      <c r="G543" s="33">
        <v>749</v>
      </c>
      <c r="H543" s="32">
        <v>0</v>
      </c>
    </row>
    <row r="544" spans="1:8" s="197" customFormat="1" x14ac:dyDescent="0.35">
      <c r="A544" s="216" t="s">
        <v>1089</v>
      </c>
      <c r="B544" s="115">
        <v>44024</v>
      </c>
      <c r="C544" s="33">
        <v>120</v>
      </c>
      <c r="D544" s="33">
        <v>1108</v>
      </c>
      <c r="E544" s="34">
        <v>0</v>
      </c>
      <c r="F544" s="33">
        <v>119</v>
      </c>
      <c r="G544" s="33">
        <v>621</v>
      </c>
      <c r="H544" s="32">
        <v>0</v>
      </c>
    </row>
    <row r="545" spans="1:8" s="197" customFormat="1" x14ac:dyDescent="0.35">
      <c r="A545" s="216" t="s">
        <v>1090</v>
      </c>
      <c r="B545" s="115">
        <v>44024</v>
      </c>
      <c r="C545" s="33">
        <v>73</v>
      </c>
      <c r="D545" s="33">
        <v>734</v>
      </c>
      <c r="E545" s="34">
        <v>0</v>
      </c>
      <c r="F545" s="33">
        <v>108</v>
      </c>
      <c r="G545" s="33">
        <v>425</v>
      </c>
      <c r="H545" s="32">
        <v>0</v>
      </c>
    </row>
    <row r="546" spans="1:8" s="197" customFormat="1" x14ac:dyDescent="0.35">
      <c r="A546" s="216" t="s">
        <v>1091</v>
      </c>
      <c r="B546" s="115">
        <v>44024</v>
      </c>
      <c r="C546" s="33">
        <v>76</v>
      </c>
      <c r="D546" s="33">
        <v>861</v>
      </c>
      <c r="E546" s="34">
        <v>0</v>
      </c>
      <c r="F546" s="33">
        <v>133</v>
      </c>
      <c r="G546" s="33">
        <v>342</v>
      </c>
      <c r="H546" s="32">
        <v>0</v>
      </c>
    </row>
    <row r="547" spans="1:8" s="197" customFormat="1" x14ac:dyDescent="0.35">
      <c r="A547" s="216" t="s">
        <v>1092</v>
      </c>
      <c r="B547" s="115">
        <v>44024</v>
      </c>
      <c r="C547" s="33">
        <v>142</v>
      </c>
      <c r="D547" s="33">
        <v>813</v>
      </c>
      <c r="E547" s="34">
        <v>0</v>
      </c>
      <c r="F547" s="33">
        <v>150</v>
      </c>
      <c r="G547" s="33">
        <v>310</v>
      </c>
      <c r="H547" s="32">
        <v>0</v>
      </c>
    </row>
    <row r="548" spans="1:8" s="197" customFormat="1" x14ac:dyDescent="0.35">
      <c r="A548" s="216" t="s">
        <v>1087</v>
      </c>
      <c r="B548" s="115">
        <v>44025</v>
      </c>
      <c r="C548" s="33">
        <v>359</v>
      </c>
      <c r="D548" s="33">
        <v>2281</v>
      </c>
      <c r="E548" s="34">
        <v>0</v>
      </c>
      <c r="F548" s="33">
        <v>302</v>
      </c>
      <c r="G548" s="33">
        <v>1035</v>
      </c>
      <c r="H548" s="32">
        <v>0</v>
      </c>
    </row>
    <row r="549" spans="1:8" s="197" customFormat="1" x14ac:dyDescent="0.35">
      <c r="A549" s="216" t="s">
        <v>1088</v>
      </c>
      <c r="B549" s="115">
        <v>44025</v>
      </c>
      <c r="C549" s="33">
        <v>104</v>
      </c>
      <c r="D549" s="33">
        <v>1107</v>
      </c>
      <c r="E549" s="34">
        <v>0</v>
      </c>
      <c r="F549" s="33">
        <v>171</v>
      </c>
      <c r="G549" s="33">
        <v>743</v>
      </c>
      <c r="H549" s="32">
        <v>0</v>
      </c>
    </row>
    <row r="550" spans="1:8" s="197" customFormat="1" x14ac:dyDescent="0.35">
      <c r="A550" s="216" t="s">
        <v>1089</v>
      </c>
      <c r="B550" s="115">
        <v>44025</v>
      </c>
      <c r="C550" s="33">
        <v>126</v>
      </c>
      <c r="D550" s="33">
        <v>1141</v>
      </c>
      <c r="E550" s="34">
        <v>0</v>
      </c>
      <c r="F550" s="33">
        <v>113</v>
      </c>
      <c r="G550" s="33">
        <v>588</v>
      </c>
      <c r="H550" s="32">
        <v>0</v>
      </c>
    </row>
    <row r="551" spans="1:8" s="197" customFormat="1" x14ac:dyDescent="0.35">
      <c r="A551" s="216" t="s">
        <v>1090</v>
      </c>
      <c r="B551" s="115">
        <v>44025</v>
      </c>
      <c r="C551" s="33">
        <v>83</v>
      </c>
      <c r="D551" s="33">
        <v>760</v>
      </c>
      <c r="E551" s="34">
        <v>0</v>
      </c>
      <c r="F551" s="33">
        <v>98</v>
      </c>
      <c r="G551" s="33">
        <v>399</v>
      </c>
      <c r="H551" s="32">
        <v>0</v>
      </c>
    </row>
    <row r="552" spans="1:8" s="197" customFormat="1" x14ac:dyDescent="0.35">
      <c r="A552" s="216" t="s">
        <v>1091</v>
      </c>
      <c r="B552" s="115">
        <v>44025</v>
      </c>
      <c r="C552" s="33">
        <v>80</v>
      </c>
      <c r="D552" s="33">
        <v>857</v>
      </c>
      <c r="E552" s="34">
        <v>0</v>
      </c>
      <c r="F552" s="33">
        <v>129</v>
      </c>
      <c r="G552" s="33">
        <v>346</v>
      </c>
      <c r="H552" s="32">
        <v>0</v>
      </c>
    </row>
    <row r="553" spans="1:8" s="197" customFormat="1" x14ac:dyDescent="0.35">
      <c r="A553" s="216" t="s">
        <v>1092</v>
      </c>
      <c r="B553" s="115">
        <v>44025</v>
      </c>
      <c r="C553" s="33">
        <v>141</v>
      </c>
      <c r="D553" s="33">
        <v>824</v>
      </c>
      <c r="E553" s="34">
        <v>0</v>
      </c>
      <c r="F553" s="33">
        <v>151</v>
      </c>
      <c r="G553" s="33">
        <v>299</v>
      </c>
      <c r="H553" s="32">
        <v>0</v>
      </c>
    </row>
    <row r="554" spans="1:8" s="197" customFormat="1" x14ac:dyDescent="0.35">
      <c r="A554" s="216" t="s">
        <v>1087</v>
      </c>
      <c r="B554" s="115">
        <v>44026</v>
      </c>
      <c r="C554" s="33">
        <v>370</v>
      </c>
      <c r="D554" s="33">
        <v>2367</v>
      </c>
      <c r="E554" s="34">
        <v>0</v>
      </c>
      <c r="F554" s="33">
        <v>271</v>
      </c>
      <c r="G554" s="33">
        <v>978</v>
      </c>
      <c r="H554" s="32">
        <v>0</v>
      </c>
    </row>
    <row r="555" spans="1:8" s="197" customFormat="1" x14ac:dyDescent="0.35">
      <c r="A555" s="216" t="s">
        <v>1088</v>
      </c>
      <c r="B555" s="115">
        <v>44026</v>
      </c>
      <c r="C555" s="33">
        <v>115</v>
      </c>
      <c r="D555" s="33">
        <v>1194</v>
      </c>
      <c r="E555" s="34">
        <v>0</v>
      </c>
      <c r="F555" s="33">
        <v>160</v>
      </c>
      <c r="G555" s="33">
        <v>656</v>
      </c>
      <c r="H555" s="32">
        <v>0</v>
      </c>
    </row>
    <row r="556" spans="1:8" s="197" customFormat="1" x14ac:dyDescent="0.35">
      <c r="A556" s="216" t="s">
        <v>1089</v>
      </c>
      <c r="B556" s="115">
        <v>44026</v>
      </c>
      <c r="C556" s="33">
        <v>123</v>
      </c>
      <c r="D556" s="33">
        <v>1217</v>
      </c>
      <c r="E556" s="34">
        <v>0</v>
      </c>
      <c r="F556" s="33">
        <v>116</v>
      </c>
      <c r="G556" s="33">
        <v>512</v>
      </c>
      <c r="H556" s="32">
        <v>0</v>
      </c>
    </row>
    <row r="557" spans="1:8" s="197" customFormat="1" x14ac:dyDescent="0.35">
      <c r="A557" s="216" t="s">
        <v>1090</v>
      </c>
      <c r="B557" s="115">
        <v>44026</v>
      </c>
      <c r="C557" s="33">
        <v>80</v>
      </c>
      <c r="D557" s="33">
        <v>818</v>
      </c>
      <c r="E557" s="34">
        <v>0</v>
      </c>
      <c r="F557" s="33">
        <v>101</v>
      </c>
      <c r="G557" s="33">
        <v>341</v>
      </c>
      <c r="H557" s="32">
        <v>0</v>
      </c>
    </row>
    <row r="558" spans="1:8" s="197" customFormat="1" x14ac:dyDescent="0.35">
      <c r="A558" s="216" t="s">
        <v>1091</v>
      </c>
      <c r="B558" s="115">
        <v>44026</v>
      </c>
      <c r="C558" s="33">
        <v>79</v>
      </c>
      <c r="D558" s="33">
        <v>902</v>
      </c>
      <c r="E558" s="34">
        <v>0</v>
      </c>
      <c r="F558" s="33">
        <v>130</v>
      </c>
      <c r="G558" s="33">
        <v>301</v>
      </c>
      <c r="H558" s="32">
        <v>0</v>
      </c>
    </row>
    <row r="559" spans="1:8" s="197" customFormat="1" x14ac:dyDescent="0.35">
      <c r="A559" s="216" t="s">
        <v>1092</v>
      </c>
      <c r="B559" s="115">
        <v>44026</v>
      </c>
      <c r="C559" s="33">
        <v>135</v>
      </c>
      <c r="D559" s="33">
        <v>868</v>
      </c>
      <c r="E559" s="34">
        <v>0</v>
      </c>
      <c r="F559" s="33">
        <v>157</v>
      </c>
      <c r="G559" s="33">
        <v>250</v>
      </c>
      <c r="H559" s="32">
        <v>0</v>
      </c>
    </row>
    <row r="560" spans="1:8" s="197" customFormat="1" x14ac:dyDescent="0.35">
      <c r="A560" s="216" t="s">
        <v>1087</v>
      </c>
      <c r="B560" s="115">
        <v>44027</v>
      </c>
      <c r="C560" s="33">
        <v>390</v>
      </c>
      <c r="D560" s="33">
        <v>2447</v>
      </c>
      <c r="E560" s="34">
        <v>0</v>
      </c>
      <c r="F560" s="33">
        <v>254</v>
      </c>
      <c r="G560" s="33">
        <v>911</v>
      </c>
      <c r="H560" s="32">
        <v>0</v>
      </c>
    </row>
    <row r="561" spans="1:8" s="197" customFormat="1" x14ac:dyDescent="0.35">
      <c r="A561" s="216" t="s">
        <v>1088</v>
      </c>
      <c r="B561" s="115">
        <v>44027</v>
      </c>
      <c r="C561" s="33">
        <v>112</v>
      </c>
      <c r="D561" s="33">
        <v>1213</v>
      </c>
      <c r="E561" s="34">
        <v>0</v>
      </c>
      <c r="F561" s="33">
        <v>163</v>
      </c>
      <c r="G561" s="33">
        <v>637</v>
      </c>
      <c r="H561" s="32">
        <v>0</v>
      </c>
    </row>
    <row r="562" spans="1:8" s="197" customFormat="1" x14ac:dyDescent="0.35">
      <c r="A562" s="216" t="s">
        <v>1089</v>
      </c>
      <c r="B562" s="115">
        <v>44027</v>
      </c>
      <c r="C562" s="33">
        <v>123</v>
      </c>
      <c r="D562" s="33">
        <v>1272</v>
      </c>
      <c r="E562" s="34">
        <v>0</v>
      </c>
      <c r="F562" s="33">
        <v>116</v>
      </c>
      <c r="G562" s="33">
        <v>457</v>
      </c>
      <c r="H562" s="32">
        <v>0</v>
      </c>
    </row>
    <row r="563" spans="1:8" s="197" customFormat="1" x14ac:dyDescent="0.35">
      <c r="A563" s="216" t="s">
        <v>1090</v>
      </c>
      <c r="B563" s="115">
        <v>44027</v>
      </c>
      <c r="C563" s="33">
        <v>82</v>
      </c>
      <c r="D563" s="33">
        <v>758</v>
      </c>
      <c r="E563" s="34">
        <v>0</v>
      </c>
      <c r="F563" s="33">
        <v>99</v>
      </c>
      <c r="G563" s="33">
        <v>401</v>
      </c>
      <c r="H563" s="32">
        <v>0</v>
      </c>
    </row>
    <row r="564" spans="1:8" s="197" customFormat="1" x14ac:dyDescent="0.35">
      <c r="A564" s="216" t="s">
        <v>1091</v>
      </c>
      <c r="B564" s="115">
        <v>44027</v>
      </c>
      <c r="C564" s="33">
        <v>75</v>
      </c>
      <c r="D564" s="33">
        <v>907</v>
      </c>
      <c r="E564" s="34">
        <v>0</v>
      </c>
      <c r="F564" s="33">
        <v>134</v>
      </c>
      <c r="G564" s="33">
        <v>296</v>
      </c>
      <c r="H564" s="32">
        <v>0</v>
      </c>
    </row>
    <row r="565" spans="1:8" s="197" customFormat="1" x14ac:dyDescent="0.35">
      <c r="A565" s="216" t="s">
        <v>1092</v>
      </c>
      <c r="B565" s="115">
        <v>44027</v>
      </c>
      <c r="C565" s="33">
        <v>136</v>
      </c>
      <c r="D565" s="33">
        <v>856</v>
      </c>
      <c r="E565" s="34">
        <v>0</v>
      </c>
      <c r="F565" s="33">
        <v>138</v>
      </c>
      <c r="G565" s="33">
        <v>280</v>
      </c>
      <c r="H565" s="32">
        <v>0</v>
      </c>
    </row>
    <row r="566" spans="1:8" s="197" customFormat="1" x14ac:dyDescent="0.35">
      <c r="A566" s="216" t="s">
        <v>1087</v>
      </c>
      <c r="B566" s="115">
        <v>44028</v>
      </c>
      <c r="C566" s="33">
        <v>403</v>
      </c>
      <c r="D566" s="33">
        <v>2459</v>
      </c>
      <c r="E566" s="34">
        <v>0</v>
      </c>
      <c r="F566" s="33">
        <v>239</v>
      </c>
      <c r="G566" s="33">
        <v>890</v>
      </c>
      <c r="H566" s="32">
        <v>0</v>
      </c>
    </row>
    <row r="567" spans="1:8" s="197" customFormat="1" x14ac:dyDescent="0.35">
      <c r="A567" s="216" t="s">
        <v>1088</v>
      </c>
      <c r="B567" s="115">
        <v>44028</v>
      </c>
      <c r="C567" s="33">
        <v>113</v>
      </c>
      <c r="D567" s="33">
        <v>1208</v>
      </c>
      <c r="E567" s="34">
        <v>0</v>
      </c>
      <c r="F567" s="33">
        <v>162</v>
      </c>
      <c r="G567" s="33">
        <v>642</v>
      </c>
      <c r="H567" s="32">
        <v>0</v>
      </c>
    </row>
    <row r="568" spans="1:8" s="197" customFormat="1" x14ac:dyDescent="0.35">
      <c r="A568" s="216" t="s">
        <v>1089</v>
      </c>
      <c r="B568" s="115">
        <v>44028</v>
      </c>
      <c r="C568" s="33">
        <v>117</v>
      </c>
      <c r="D568" s="33">
        <v>1276</v>
      </c>
      <c r="E568" s="34">
        <v>0</v>
      </c>
      <c r="F568" s="33">
        <v>122</v>
      </c>
      <c r="G568" s="33">
        <v>453</v>
      </c>
      <c r="H568" s="32">
        <v>0</v>
      </c>
    </row>
    <row r="569" spans="1:8" s="197" customFormat="1" x14ac:dyDescent="0.35">
      <c r="A569" s="216" t="s">
        <v>1090</v>
      </c>
      <c r="B569" s="115">
        <v>44028</v>
      </c>
      <c r="C569" s="33">
        <v>76</v>
      </c>
      <c r="D569" s="33">
        <v>770</v>
      </c>
      <c r="E569" s="34">
        <v>0</v>
      </c>
      <c r="F569" s="33">
        <v>105</v>
      </c>
      <c r="G569" s="33">
        <v>389</v>
      </c>
      <c r="H569" s="32">
        <v>0</v>
      </c>
    </row>
    <row r="570" spans="1:8" s="197" customFormat="1" x14ac:dyDescent="0.35">
      <c r="A570" s="216" t="s">
        <v>1091</v>
      </c>
      <c r="B570" s="115">
        <v>44028</v>
      </c>
      <c r="C570" s="33">
        <v>73</v>
      </c>
      <c r="D570" s="33">
        <v>895</v>
      </c>
      <c r="E570" s="34">
        <v>0</v>
      </c>
      <c r="F570" s="33">
        <v>136</v>
      </c>
      <c r="G570" s="33">
        <v>308</v>
      </c>
      <c r="H570" s="32">
        <v>0</v>
      </c>
    </row>
    <row r="571" spans="1:8" s="197" customFormat="1" x14ac:dyDescent="0.35">
      <c r="A571" s="216" t="s">
        <v>1092</v>
      </c>
      <c r="B571" s="115">
        <v>44028</v>
      </c>
      <c r="C571" s="33">
        <v>142</v>
      </c>
      <c r="D571" s="33">
        <v>808</v>
      </c>
      <c r="E571" s="34">
        <v>0</v>
      </c>
      <c r="F571" s="33">
        <v>132</v>
      </c>
      <c r="G571" s="33">
        <v>328</v>
      </c>
      <c r="H571" s="32">
        <v>0</v>
      </c>
    </row>
    <row r="572" spans="1:8" s="197" customFormat="1" x14ac:dyDescent="0.35">
      <c r="A572" s="216" t="s">
        <v>1087</v>
      </c>
      <c r="B572" s="115">
        <v>44029</v>
      </c>
      <c r="C572" s="33">
        <v>400</v>
      </c>
      <c r="D572" s="33">
        <v>2448</v>
      </c>
      <c r="E572" s="34">
        <v>0</v>
      </c>
      <c r="F572" s="33">
        <v>239</v>
      </c>
      <c r="G572" s="33">
        <v>896</v>
      </c>
      <c r="H572" s="32">
        <v>0</v>
      </c>
    </row>
    <row r="573" spans="1:8" s="197" customFormat="1" x14ac:dyDescent="0.35">
      <c r="A573" s="216" t="s">
        <v>1088</v>
      </c>
      <c r="B573" s="115">
        <v>44029</v>
      </c>
      <c r="C573" s="33">
        <v>111</v>
      </c>
      <c r="D573" s="33">
        <v>1191</v>
      </c>
      <c r="E573" s="34">
        <v>0</v>
      </c>
      <c r="F573" s="33">
        <v>164</v>
      </c>
      <c r="G573" s="33">
        <v>659</v>
      </c>
      <c r="H573" s="32">
        <v>0</v>
      </c>
    </row>
    <row r="574" spans="1:8" s="197" customFormat="1" x14ac:dyDescent="0.35">
      <c r="A574" s="216" t="s">
        <v>1089</v>
      </c>
      <c r="B574" s="115">
        <v>44029</v>
      </c>
      <c r="C574" s="33">
        <v>125</v>
      </c>
      <c r="D574" s="33">
        <v>1249</v>
      </c>
      <c r="E574" s="34">
        <v>0</v>
      </c>
      <c r="F574" s="33">
        <v>114</v>
      </c>
      <c r="G574" s="33">
        <v>480</v>
      </c>
      <c r="H574" s="32">
        <v>0</v>
      </c>
    </row>
    <row r="575" spans="1:8" s="197" customFormat="1" x14ac:dyDescent="0.35">
      <c r="A575" s="216" t="s">
        <v>1090</v>
      </c>
      <c r="B575" s="115">
        <v>44029</v>
      </c>
      <c r="C575" s="33">
        <v>75</v>
      </c>
      <c r="D575" s="33">
        <v>785</v>
      </c>
      <c r="E575" s="34">
        <v>0</v>
      </c>
      <c r="F575" s="33">
        <v>106</v>
      </c>
      <c r="G575" s="33">
        <v>374</v>
      </c>
      <c r="H575" s="32">
        <v>0</v>
      </c>
    </row>
    <row r="576" spans="1:8" s="197" customFormat="1" x14ac:dyDescent="0.35">
      <c r="A576" s="216" t="s">
        <v>1091</v>
      </c>
      <c r="B576" s="115">
        <v>44029</v>
      </c>
      <c r="C576" s="33">
        <v>73</v>
      </c>
      <c r="D576" s="33">
        <v>869</v>
      </c>
      <c r="E576" s="34">
        <v>0</v>
      </c>
      <c r="F576" s="33">
        <v>177</v>
      </c>
      <c r="G576" s="33">
        <v>394</v>
      </c>
      <c r="H576" s="32">
        <v>0</v>
      </c>
    </row>
    <row r="577" spans="1:8" s="197" customFormat="1" x14ac:dyDescent="0.35">
      <c r="A577" s="216" t="s">
        <v>1092</v>
      </c>
      <c r="B577" s="115">
        <v>44029</v>
      </c>
      <c r="C577" s="33">
        <v>147</v>
      </c>
      <c r="D577" s="33">
        <v>814</v>
      </c>
      <c r="E577" s="34">
        <v>0</v>
      </c>
      <c r="F577" s="33">
        <v>127</v>
      </c>
      <c r="G577" s="33">
        <v>322</v>
      </c>
      <c r="H577" s="32">
        <v>0</v>
      </c>
    </row>
    <row r="578" spans="1:8" s="197" customFormat="1" x14ac:dyDescent="0.35">
      <c r="A578" s="216" t="s">
        <v>1087</v>
      </c>
      <c r="B578" s="115">
        <v>44030</v>
      </c>
      <c r="C578" s="33">
        <v>376</v>
      </c>
      <c r="D578" s="33">
        <v>2365</v>
      </c>
      <c r="E578" s="34">
        <v>0</v>
      </c>
      <c r="F578" s="33">
        <v>264</v>
      </c>
      <c r="G578" s="33">
        <v>979</v>
      </c>
      <c r="H578" s="32">
        <v>0</v>
      </c>
    </row>
    <row r="579" spans="1:8" s="197" customFormat="1" x14ac:dyDescent="0.35">
      <c r="A579" s="216" t="s">
        <v>1088</v>
      </c>
      <c r="B579" s="115">
        <v>44030</v>
      </c>
      <c r="C579" s="33">
        <v>114</v>
      </c>
      <c r="D579" s="33">
        <v>1114</v>
      </c>
      <c r="E579" s="34">
        <v>0</v>
      </c>
      <c r="F579" s="33">
        <v>161</v>
      </c>
      <c r="G579" s="33">
        <v>727</v>
      </c>
      <c r="H579" s="32">
        <v>0</v>
      </c>
    </row>
    <row r="580" spans="1:8" s="197" customFormat="1" x14ac:dyDescent="0.35">
      <c r="A580" s="216" t="s">
        <v>1089</v>
      </c>
      <c r="B580" s="115">
        <v>44030</v>
      </c>
      <c r="C580" s="33">
        <v>115</v>
      </c>
      <c r="D580" s="33">
        <v>1175</v>
      </c>
      <c r="E580" s="34">
        <v>0</v>
      </c>
      <c r="F580" s="33">
        <v>124</v>
      </c>
      <c r="G580" s="33">
        <v>554</v>
      </c>
      <c r="H580" s="32">
        <v>0</v>
      </c>
    </row>
    <row r="581" spans="1:8" s="197" customFormat="1" x14ac:dyDescent="0.35">
      <c r="A581" s="216" t="s">
        <v>1090</v>
      </c>
      <c r="B581" s="115">
        <v>44030</v>
      </c>
      <c r="C581" s="33">
        <v>78</v>
      </c>
      <c r="D581" s="33">
        <v>731</v>
      </c>
      <c r="E581" s="34">
        <v>0</v>
      </c>
      <c r="F581" s="33">
        <v>103</v>
      </c>
      <c r="G581" s="33">
        <v>428</v>
      </c>
      <c r="H581" s="32">
        <v>0</v>
      </c>
    </row>
    <row r="582" spans="1:8" s="197" customFormat="1" x14ac:dyDescent="0.35">
      <c r="A582" s="216" t="s">
        <v>1091</v>
      </c>
      <c r="B582" s="115">
        <v>44030</v>
      </c>
      <c r="C582" s="33">
        <v>79</v>
      </c>
      <c r="D582" s="33">
        <v>839</v>
      </c>
      <c r="E582" s="34">
        <v>0</v>
      </c>
      <c r="F582" s="33">
        <v>171</v>
      </c>
      <c r="G582" s="33">
        <v>424</v>
      </c>
      <c r="H582" s="32">
        <v>0</v>
      </c>
    </row>
    <row r="583" spans="1:8" s="197" customFormat="1" x14ac:dyDescent="0.35">
      <c r="A583" s="216" t="s">
        <v>1092</v>
      </c>
      <c r="B583" s="115">
        <v>44030</v>
      </c>
      <c r="C583" s="33">
        <v>129</v>
      </c>
      <c r="D583" s="33">
        <v>794</v>
      </c>
      <c r="E583" s="34">
        <v>0</v>
      </c>
      <c r="F583" s="33">
        <v>145</v>
      </c>
      <c r="G583" s="33">
        <v>342</v>
      </c>
      <c r="H583" s="32">
        <v>0</v>
      </c>
    </row>
    <row r="584" spans="1:8" s="197" customFormat="1" x14ac:dyDescent="0.35">
      <c r="A584" s="216" t="s">
        <v>1087</v>
      </c>
      <c r="B584" s="115">
        <v>44031</v>
      </c>
      <c r="C584" s="33">
        <v>372</v>
      </c>
      <c r="D584" s="33">
        <v>2231</v>
      </c>
      <c r="E584" s="34">
        <v>0</v>
      </c>
      <c r="F584" s="33">
        <v>267</v>
      </c>
      <c r="G584" s="33">
        <v>1101</v>
      </c>
      <c r="H584" s="32">
        <v>0</v>
      </c>
    </row>
    <row r="585" spans="1:8" s="197" customFormat="1" x14ac:dyDescent="0.35">
      <c r="A585" s="216" t="s">
        <v>1088</v>
      </c>
      <c r="B585" s="115">
        <v>44031</v>
      </c>
      <c r="C585" s="33">
        <v>120</v>
      </c>
      <c r="D585" s="33">
        <v>1084</v>
      </c>
      <c r="E585" s="34">
        <v>0</v>
      </c>
      <c r="F585" s="33">
        <v>155</v>
      </c>
      <c r="G585" s="33">
        <v>761</v>
      </c>
      <c r="H585" s="32">
        <v>0</v>
      </c>
    </row>
    <row r="586" spans="1:8" s="197" customFormat="1" x14ac:dyDescent="0.35">
      <c r="A586" s="216" t="s">
        <v>1089</v>
      </c>
      <c r="B586" s="115">
        <v>44031</v>
      </c>
      <c r="C586" s="33">
        <v>113</v>
      </c>
      <c r="D586" s="33">
        <v>1144</v>
      </c>
      <c r="E586" s="34">
        <v>0</v>
      </c>
      <c r="F586" s="33">
        <v>126</v>
      </c>
      <c r="G586" s="33">
        <v>585</v>
      </c>
      <c r="H586" s="32">
        <v>0</v>
      </c>
    </row>
    <row r="587" spans="1:8" s="197" customFormat="1" x14ac:dyDescent="0.35">
      <c r="A587" s="216" t="s">
        <v>1090</v>
      </c>
      <c r="B587" s="115">
        <v>44031</v>
      </c>
      <c r="C587" s="33">
        <v>79</v>
      </c>
      <c r="D587" s="33">
        <v>683</v>
      </c>
      <c r="E587" s="34">
        <v>0</v>
      </c>
      <c r="F587" s="33">
        <v>102</v>
      </c>
      <c r="G587" s="33">
        <v>476</v>
      </c>
      <c r="H587" s="32">
        <v>0</v>
      </c>
    </row>
    <row r="588" spans="1:8" s="197" customFormat="1" x14ac:dyDescent="0.35">
      <c r="A588" s="216" t="s">
        <v>1091</v>
      </c>
      <c r="B588" s="115">
        <v>44031</v>
      </c>
      <c r="C588" s="33">
        <v>82</v>
      </c>
      <c r="D588" s="33">
        <v>808</v>
      </c>
      <c r="E588" s="34">
        <v>0</v>
      </c>
      <c r="F588" s="33">
        <v>168</v>
      </c>
      <c r="G588" s="33">
        <v>455</v>
      </c>
      <c r="H588" s="32">
        <v>0</v>
      </c>
    </row>
    <row r="589" spans="1:8" s="197" customFormat="1" x14ac:dyDescent="0.35">
      <c r="A589" s="216" t="s">
        <v>1092</v>
      </c>
      <c r="B589" s="115">
        <v>44031</v>
      </c>
      <c r="C589" s="33">
        <v>126</v>
      </c>
      <c r="D589" s="33">
        <v>779</v>
      </c>
      <c r="E589" s="34">
        <v>0</v>
      </c>
      <c r="F589" s="33">
        <v>148</v>
      </c>
      <c r="G589" s="33">
        <v>357</v>
      </c>
      <c r="H589" s="32">
        <v>0</v>
      </c>
    </row>
    <row r="590" spans="1:8" s="197" customFormat="1" x14ac:dyDescent="0.35">
      <c r="A590" s="216" t="s">
        <v>1087</v>
      </c>
      <c r="B590" s="115">
        <v>44032</v>
      </c>
      <c r="C590" s="33">
        <v>358</v>
      </c>
      <c r="D590" s="33">
        <v>2265</v>
      </c>
      <c r="E590" s="34">
        <v>0</v>
      </c>
      <c r="F590" s="33">
        <v>283</v>
      </c>
      <c r="G590" s="33">
        <v>1066</v>
      </c>
      <c r="H590" s="32">
        <v>0</v>
      </c>
    </row>
    <row r="591" spans="1:8" s="197" customFormat="1" x14ac:dyDescent="0.35">
      <c r="A591" s="216" t="s">
        <v>1088</v>
      </c>
      <c r="B591" s="115">
        <v>44032</v>
      </c>
      <c r="C591" s="33">
        <v>111</v>
      </c>
      <c r="D591" s="33">
        <v>1072</v>
      </c>
      <c r="E591" s="34">
        <v>0</v>
      </c>
      <c r="F591" s="33">
        <v>164</v>
      </c>
      <c r="G591" s="33">
        <v>779</v>
      </c>
      <c r="H591" s="32">
        <v>0</v>
      </c>
    </row>
    <row r="592" spans="1:8" s="197" customFormat="1" x14ac:dyDescent="0.35">
      <c r="A592" s="216" t="s">
        <v>1089</v>
      </c>
      <c r="B592" s="115">
        <v>44032</v>
      </c>
      <c r="C592" s="33">
        <v>108</v>
      </c>
      <c r="D592" s="33">
        <v>1171</v>
      </c>
      <c r="E592" s="34">
        <v>0</v>
      </c>
      <c r="F592" s="33">
        <v>131</v>
      </c>
      <c r="G592" s="33">
        <v>558</v>
      </c>
      <c r="H592" s="32">
        <v>0</v>
      </c>
    </row>
    <row r="593" spans="1:8" s="197" customFormat="1" x14ac:dyDescent="0.35">
      <c r="A593" s="216" t="s">
        <v>1090</v>
      </c>
      <c r="B593" s="115">
        <v>44032</v>
      </c>
      <c r="C593" s="33">
        <v>70</v>
      </c>
      <c r="D593" s="33">
        <v>746</v>
      </c>
      <c r="E593" s="34">
        <v>0</v>
      </c>
      <c r="F593" s="33">
        <v>111</v>
      </c>
      <c r="G593" s="33">
        <v>413</v>
      </c>
      <c r="H593" s="32">
        <v>0</v>
      </c>
    </row>
    <row r="594" spans="1:8" s="197" customFormat="1" x14ac:dyDescent="0.35">
      <c r="A594" s="216" t="s">
        <v>1091</v>
      </c>
      <c r="B594" s="115">
        <v>44032</v>
      </c>
      <c r="C594" s="33">
        <v>75</v>
      </c>
      <c r="D594" s="33">
        <v>851</v>
      </c>
      <c r="E594" s="34">
        <v>0</v>
      </c>
      <c r="F594" s="33">
        <v>175</v>
      </c>
      <c r="G594" s="33">
        <v>412</v>
      </c>
      <c r="H594" s="32">
        <v>0</v>
      </c>
    </row>
    <row r="595" spans="1:8" s="197" customFormat="1" x14ac:dyDescent="0.35">
      <c r="A595" s="216" t="s">
        <v>1092</v>
      </c>
      <c r="B595" s="115">
        <v>44032</v>
      </c>
      <c r="C595" s="33">
        <v>133</v>
      </c>
      <c r="D595" s="33">
        <v>797</v>
      </c>
      <c r="E595" s="34">
        <v>0</v>
      </c>
      <c r="F595" s="33">
        <v>141</v>
      </c>
      <c r="G595" s="33">
        <v>339</v>
      </c>
      <c r="H595" s="32">
        <v>0</v>
      </c>
    </row>
    <row r="596" spans="1:8" s="197" customFormat="1" x14ac:dyDescent="0.35">
      <c r="A596" s="216" t="s">
        <v>1087</v>
      </c>
      <c r="B596" s="115">
        <v>44033</v>
      </c>
      <c r="C596" s="33">
        <v>392</v>
      </c>
      <c r="D596" s="33">
        <v>2397</v>
      </c>
      <c r="E596" s="34">
        <v>0</v>
      </c>
      <c r="F596" s="33">
        <v>251</v>
      </c>
      <c r="G596" s="33">
        <v>931</v>
      </c>
      <c r="H596" s="32">
        <v>0</v>
      </c>
    </row>
    <row r="597" spans="1:8" s="197" customFormat="1" x14ac:dyDescent="0.35">
      <c r="A597" s="216" t="s">
        <v>1088</v>
      </c>
      <c r="B597" s="115">
        <v>44033</v>
      </c>
      <c r="C597" s="33">
        <v>123</v>
      </c>
      <c r="D597" s="33">
        <v>1157</v>
      </c>
      <c r="E597" s="34">
        <v>0</v>
      </c>
      <c r="F597" s="33">
        <v>152</v>
      </c>
      <c r="G597" s="33">
        <v>694</v>
      </c>
      <c r="H597" s="32">
        <v>0</v>
      </c>
    </row>
    <row r="598" spans="1:8" s="197" customFormat="1" x14ac:dyDescent="0.35">
      <c r="A598" s="216" t="s">
        <v>1089</v>
      </c>
      <c r="B598" s="115">
        <v>44033</v>
      </c>
      <c r="C598" s="33">
        <v>99</v>
      </c>
      <c r="D598" s="33">
        <v>1275</v>
      </c>
      <c r="E598" s="34">
        <v>0</v>
      </c>
      <c r="F598" s="33">
        <v>140</v>
      </c>
      <c r="G598" s="33">
        <v>454</v>
      </c>
      <c r="H598" s="32">
        <v>0</v>
      </c>
    </row>
    <row r="599" spans="1:8" s="197" customFormat="1" x14ac:dyDescent="0.35">
      <c r="A599" s="216" t="s">
        <v>1090</v>
      </c>
      <c r="B599" s="115">
        <v>44033</v>
      </c>
      <c r="C599" s="33">
        <v>77</v>
      </c>
      <c r="D599" s="33">
        <v>820</v>
      </c>
      <c r="E599" s="34">
        <v>0</v>
      </c>
      <c r="F599" s="33">
        <v>104</v>
      </c>
      <c r="G599" s="33">
        <v>339</v>
      </c>
      <c r="H599" s="32">
        <v>0</v>
      </c>
    </row>
    <row r="600" spans="1:8" s="197" customFormat="1" x14ac:dyDescent="0.35">
      <c r="A600" s="216" t="s">
        <v>1091</v>
      </c>
      <c r="B600" s="115">
        <v>44033</v>
      </c>
      <c r="C600" s="33">
        <v>87</v>
      </c>
      <c r="D600" s="33">
        <v>889</v>
      </c>
      <c r="E600" s="34">
        <v>0</v>
      </c>
      <c r="F600" s="33">
        <v>163</v>
      </c>
      <c r="G600" s="33">
        <v>374</v>
      </c>
      <c r="H600" s="32">
        <v>0</v>
      </c>
    </row>
    <row r="601" spans="1:8" s="197" customFormat="1" x14ac:dyDescent="0.35">
      <c r="A601" s="216" t="s">
        <v>1092</v>
      </c>
      <c r="B601" s="115">
        <v>44033</v>
      </c>
      <c r="C601" s="33">
        <v>134</v>
      </c>
      <c r="D601" s="33">
        <v>852</v>
      </c>
      <c r="E601" s="34">
        <v>0</v>
      </c>
      <c r="F601" s="33">
        <v>140</v>
      </c>
      <c r="G601" s="33">
        <v>284</v>
      </c>
      <c r="H601" s="32">
        <v>0</v>
      </c>
    </row>
    <row r="602" spans="1:8" s="197" customFormat="1" x14ac:dyDescent="0.35">
      <c r="A602" s="216" t="s">
        <v>1087</v>
      </c>
      <c r="B602" s="115">
        <v>44034</v>
      </c>
      <c r="C602" s="33">
        <v>0</v>
      </c>
      <c r="D602" s="33">
        <v>0</v>
      </c>
      <c r="E602" s="34">
        <v>0</v>
      </c>
      <c r="F602" s="33">
        <v>0</v>
      </c>
      <c r="G602" s="33">
        <v>0</v>
      </c>
      <c r="H602" s="32">
        <v>0</v>
      </c>
    </row>
    <row r="603" spans="1:8" s="197" customFormat="1" x14ac:dyDescent="0.35">
      <c r="A603" s="216" t="s">
        <v>1088</v>
      </c>
      <c r="B603" s="115">
        <v>44034</v>
      </c>
      <c r="C603" s="33">
        <v>0</v>
      </c>
      <c r="D603" s="33">
        <v>0</v>
      </c>
      <c r="E603" s="34">
        <v>0</v>
      </c>
      <c r="F603" s="33">
        <v>0</v>
      </c>
      <c r="G603" s="33">
        <v>0</v>
      </c>
      <c r="H603" s="32">
        <v>0</v>
      </c>
    </row>
    <row r="604" spans="1:8" s="197" customFormat="1" x14ac:dyDescent="0.35">
      <c r="A604" s="216" t="s">
        <v>1089</v>
      </c>
      <c r="B604" s="115">
        <v>44034</v>
      </c>
      <c r="C604" s="33">
        <v>0</v>
      </c>
      <c r="D604" s="33">
        <v>0</v>
      </c>
      <c r="E604" s="34">
        <v>0</v>
      </c>
      <c r="F604" s="33">
        <v>0</v>
      </c>
      <c r="G604" s="33">
        <v>0</v>
      </c>
      <c r="H604" s="32">
        <v>0</v>
      </c>
    </row>
    <row r="605" spans="1:8" s="197" customFormat="1" x14ac:dyDescent="0.35">
      <c r="A605" s="216" t="s">
        <v>1090</v>
      </c>
      <c r="B605" s="115">
        <v>44034</v>
      </c>
      <c r="C605" s="33">
        <v>0</v>
      </c>
      <c r="D605" s="33">
        <v>0</v>
      </c>
      <c r="E605" s="34">
        <v>0</v>
      </c>
      <c r="F605" s="33">
        <v>0</v>
      </c>
      <c r="G605" s="33">
        <v>0</v>
      </c>
      <c r="H605" s="32">
        <v>0</v>
      </c>
    </row>
    <row r="606" spans="1:8" s="197" customFormat="1" x14ac:dyDescent="0.35">
      <c r="A606" s="216" t="s">
        <v>1091</v>
      </c>
      <c r="B606" s="115">
        <v>44034</v>
      </c>
      <c r="C606" s="33">
        <v>0</v>
      </c>
      <c r="D606" s="33">
        <v>0</v>
      </c>
      <c r="E606" s="34">
        <v>0</v>
      </c>
      <c r="F606" s="33">
        <v>0</v>
      </c>
      <c r="G606" s="33">
        <v>0</v>
      </c>
      <c r="H606" s="32">
        <v>0</v>
      </c>
    </row>
    <row r="607" spans="1:8" s="197" customFormat="1" x14ac:dyDescent="0.35">
      <c r="A607" s="216" t="s">
        <v>1092</v>
      </c>
      <c r="B607" s="115">
        <v>44034</v>
      </c>
      <c r="C607" s="33">
        <v>0</v>
      </c>
      <c r="D607" s="33">
        <v>0</v>
      </c>
      <c r="E607" s="34">
        <v>0</v>
      </c>
      <c r="F607" s="33">
        <v>0</v>
      </c>
      <c r="G607" s="33">
        <v>0</v>
      </c>
      <c r="H607" s="32">
        <v>0</v>
      </c>
    </row>
    <row r="608" spans="1:8" s="197" customFormat="1" x14ac:dyDescent="0.35">
      <c r="A608" s="216" t="s">
        <v>1087</v>
      </c>
      <c r="B608" s="115">
        <v>44035</v>
      </c>
      <c r="C608" s="33">
        <v>415</v>
      </c>
      <c r="D608" s="33">
        <v>2418</v>
      </c>
      <c r="E608" s="34">
        <v>0</v>
      </c>
      <c r="F608" s="33">
        <v>228</v>
      </c>
      <c r="G608" s="33">
        <v>898</v>
      </c>
      <c r="H608" s="32">
        <v>0</v>
      </c>
    </row>
    <row r="609" spans="1:8" s="197" customFormat="1" x14ac:dyDescent="0.35">
      <c r="A609" s="216" t="s">
        <v>1088</v>
      </c>
      <c r="B609" s="115">
        <v>44035</v>
      </c>
      <c r="C609" s="33">
        <v>133</v>
      </c>
      <c r="D609" s="33">
        <v>1196</v>
      </c>
      <c r="E609" s="34">
        <v>0</v>
      </c>
      <c r="F609" s="33">
        <v>145</v>
      </c>
      <c r="G609" s="33">
        <v>582</v>
      </c>
      <c r="H609" s="32">
        <v>0</v>
      </c>
    </row>
    <row r="610" spans="1:8" s="197" customFormat="1" x14ac:dyDescent="0.35">
      <c r="A610" s="216" t="s">
        <v>1089</v>
      </c>
      <c r="B610" s="115">
        <v>44035</v>
      </c>
      <c r="C610" s="33">
        <v>116</v>
      </c>
      <c r="D610" s="33">
        <v>1261</v>
      </c>
      <c r="E610" s="34">
        <v>0</v>
      </c>
      <c r="F610" s="33">
        <v>103</v>
      </c>
      <c r="G610" s="33">
        <v>422</v>
      </c>
      <c r="H610" s="32">
        <v>0</v>
      </c>
    </row>
    <row r="611" spans="1:8" s="197" customFormat="1" x14ac:dyDescent="0.35">
      <c r="A611" s="216" t="s">
        <v>1090</v>
      </c>
      <c r="B611" s="115">
        <v>44035</v>
      </c>
      <c r="C611" s="33">
        <v>77</v>
      </c>
      <c r="D611" s="33">
        <v>789</v>
      </c>
      <c r="E611" s="34">
        <v>0</v>
      </c>
      <c r="F611" s="33">
        <v>95</v>
      </c>
      <c r="G611" s="33">
        <v>320</v>
      </c>
      <c r="H611" s="32">
        <v>0</v>
      </c>
    </row>
    <row r="612" spans="1:8" s="197" customFormat="1" x14ac:dyDescent="0.35">
      <c r="A612" s="216" t="s">
        <v>1091</v>
      </c>
      <c r="B612" s="115">
        <v>44035</v>
      </c>
      <c r="C612" s="33">
        <v>88</v>
      </c>
      <c r="D612" s="33">
        <v>947</v>
      </c>
      <c r="E612" s="34">
        <v>0</v>
      </c>
      <c r="F612" s="33">
        <v>198</v>
      </c>
      <c r="G612" s="33">
        <v>568</v>
      </c>
      <c r="H612" s="32">
        <v>0</v>
      </c>
    </row>
    <row r="613" spans="1:8" s="197" customFormat="1" x14ac:dyDescent="0.35">
      <c r="A613" s="216" t="s">
        <v>1092</v>
      </c>
      <c r="B613" s="115">
        <v>44035</v>
      </c>
      <c r="C613" s="33">
        <v>137</v>
      </c>
      <c r="D613" s="33">
        <v>833</v>
      </c>
      <c r="E613" s="34">
        <v>0</v>
      </c>
      <c r="F613" s="33">
        <v>144</v>
      </c>
      <c r="G613" s="33">
        <v>241</v>
      </c>
      <c r="H613" s="32">
        <v>0</v>
      </c>
    </row>
    <row r="614" spans="1:8" s="197" customFormat="1" x14ac:dyDescent="0.35">
      <c r="A614" s="216" t="s">
        <v>1087</v>
      </c>
      <c r="B614" s="115">
        <v>44036</v>
      </c>
      <c r="C614" s="33">
        <v>405</v>
      </c>
      <c r="D614" s="33">
        <v>2403</v>
      </c>
      <c r="E614" s="34">
        <v>0</v>
      </c>
      <c r="F614" s="33">
        <v>238</v>
      </c>
      <c r="G614" s="33">
        <v>913</v>
      </c>
      <c r="H614" s="32">
        <v>0</v>
      </c>
    </row>
    <row r="615" spans="1:8" s="197" customFormat="1" x14ac:dyDescent="0.35">
      <c r="A615" s="216" t="s">
        <v>1088</v>
      </c>
      <c r="B615" s="115">
        <v>44036</v>
      </c>
      <c r="C615" s="33">
        <v>129</v>
      </c>
      <c r="D615" s="33">
        <v>1229</v>
      </c>
      <c r="E615" s="34">
        <v>0</v>
      </c>
      <c r="F615" s="33">
        <v>146</v>
      </c>
      <c r="G615" s="33">
        <v>566</v>
      </c>
      <c r="H615" s="32">
        <v>0</v>
      </c>
    </row>
    <row r="616" spans="1:8" s="197" customFormat="1" x14ac:dyDescent="0.35">
      <c r="A616" s="216" t="s">
        <v>1089</v>
      </c>
      <c r="B616" s="115">
        <v>44036</v>
      </c>
      <c r="C616" s="33">
        <v>113</v>
      </c>
      <c r="D616" s="33">
        <v>1255</v>
      </c>
      <c r="E616" s="34">
        <v>0</v>
      </c>
      <c r="F616" s="33">
        <v>106</v>
      </c>
      <c r="G616" s="33">
        <v>423</v>
      </c>
      <c r="H616" s="32">
        <v>0</v>
      </c>
    </row>
    <row r="617" spans="1:8" s="197" customFormat="1" x14ac:dyDescent="0.35">
      <c r="A617" s="216" t="s">
        <v>1090</v>
      </c>
      <c r="B617" s="115">
        <v>44036</v>
      </c>
      <c r="C617" s="33">
        <v>81</v>
      </c>
      <c r="D617" s="33">
        <v>756</v>
      </c>
      <c r="E617" s="34">
        <v>0</v>
      </c>
      <c r="F617" s="33">
        <v>91</v>
      </c>
      <c r="G617" s="33">
        <v>353</v>
      </c>
      <c r="H617" s="32">
        <v>0</v>
      </c>
    </row>
    <row r="618" spans="1:8" s="197" customFormat="1" x14ac:dyDescent="0.35">
      <c r="A618" s="216" t="s">
        <v>1091</v>
      </c>
      <c r="B618" s="115">
        <v>44036</v>
      </c>
      <c r="C618" s="33">
        <v>81</v>
      </c>
      <c r="D618" s="33">
        <v>842</v>
      </c>
      <c r="E618" s="34">
        <v>0</v>
      </c>
      <c r="F618" s="33">
        <v>205</v>
      </c>
      <c r="G618" s="33">
        <v>674</v>
      </c>
      <c r="H618" s="32">
        <v>0</v>
      </c>
    </row>
    <row r="619" spans="1:8" s="197" customFormat="1" x14ac:dyDescent="0.35">
      <c r="A619" s="216" t="s">
        <v>1092</v>
      </c>
      <c r="B619" s="115">
        <v>44036</v>
      </c>
      <c r="C619" s="33">
        <v>139</v>
      </c>
      <c r="D619" s="33">
        <v>838</v>
      </c>
      <c r="E619" s="34">
        <v>0</v>
      </c>
      <c r="F619" s="33">
        <v>103</v>
      </c>
      <c r="G619" s="33">
        <v>236</v>
      </c>
      <c r="H619" s="32">
        <v>0</v>
      </c>
    </row>
    <row r="620" spans="1:8" s="197" customFormat="1" x14ac:dyDescent="0.35">
      <c r="A620" s="216" t="s">
        <v>1087</v>
      </c>
      <c r="B620" s="115">
        <v>44037</v>
      </c>
      <c r="C620" s="33">
        <v>394</v>
      </c>
      <c r="D620" s="33">
        <v>2366</v>
      </c>
      <c r="E620" s="34">
        <v>0</v>
      </c>
      <c r="F620" s="33">
        <v>249</v>
      </c>
      <c r="G620" s="33">
        <v>950</v>
      </c>
      <c r="H620" s="32">
        <v>0</v>
      </c>
    </row>
    <row r="621" spans="1:8" s="197" customFormat="1" x14ac:dyDescent="0.35">
      <c r="A621" s="216" t="s">
        <v>1088</v>
      </c>
      <c r="B621" s="115">
        <v>44037</v>
      </c>
      <c r="C621" s="33">
        <v>120</v>
      </c>
      <c r="D621" s="33">
        <v>1198</v>
      </c>
      <c r="E621" s="34">
        <v>0</v>
      </c>
      <c r="F621" s="33">
        <v>155</v>
      </c>
      <c r="G621" s="33">
        <v>597</v>
      </c>
      <c r="H621" s="32">
        <v>0</v>
      </c>
    </row>
    <row r="622" spans="1:8" s="197" customFormat="1" x14ac:dyDescent="0.35">
      <c r="A622" s="216" t="s">
        <v>1089</v>
      </c>
      <c r="B622" s="115">
        <v>44037</v>
      </c>
      <c r="C622" s="33">
        <v>113</v>
      </c>
      <c r="D622" s="33">
        <v>1231</v>
      </c>
      <c r="E622" s="34">
        <v>0</v>
      </c>
      <c r="F622" s="33">
        <v>127</v>
      </c>
      <c r="G622" s="33">
        <v>478</v>
      </c>
      <c r="H622" s="32">
        <v>0</v>
      </c>
    </row>
    <row r="623" spans="1:8" s="197" customFormat="1" x14ac:dyDescent="0.35">
      <c r="A623" s="216" t="s">
        <v>1090</v>
      </c>
      <c r="B623" s="115">
        <v>44037</v>
      </c>
      <c r="C623" s="33">
        <v>72</v>
      </c>
      <c r="D623" s="33">
        <v>704</v>
      </c>
      <c r="E623" s="34">
        <v>0</v>
      </c>
      <c r="F623" s="33">
        <v>99</v>
      </c>
      <c r="G623" s="33">
        <v>398</v>
      </c>
      <c r="H623" s="32">
        <v>0</v>
      </c>
    </row>
    <row r="624" spans="1:8" s="197" customFormat="1" x14ac:dyDescent="0.35">
      <c r="A624" s="216" t="s">
        <v>1091</v>
      </c>
      <c r="B624" s="115">
        <v>44037</v>
      </c>
      <c r="C624" s="33">
        <v>90</v>
      </c>
      <c r="D624" s="33">
        <v>824</v>
      </c>
      <c r="E624" s="34">
        <v>0</v>
      </c>
      <c r="F624" s="33">
        <v>196</v>
      </c>
      <c r="G624" s="33">
        <v>687</v>
      </c>
      <c r="H624" s="32">
        <v>0</v>
      </c>
    </row>
    <row r="625" spans="1:8" s="197" customFormat="1" x14ac:dyDescent="0.35">
      <c r="A625" s="216" t="s">
        <v>1092</v>
      </c>
      <c r="B625" s="115">
        <v>44037</v>
      </c>
      <c r="C625" s="33">
        <v>138</v>
      </c>
      <c r="D625" s="33">
        <v>776</v>
      </c>
      <c r="E625" s="34">
        <v>0</v>
      </c>
      <c r="F625" s="33">
        <v>104</v>
      </c>
      <c r="G625" s="33">
        <v>298</v>
      </c>
      <c r="H625" s="32">
        <v>0</v>
      </c>
    </row>
    <row r="626" spans="1:8" s="197" customFormat="1" x14ac:dyDescent="0.35">
      <c r="A626" s="216" t="s">
        <v>1087</v>
      </c>
      <c r="B626" s="115">
        <v>44038</v>
      </c>
      <c r="C626" s="33">
        <v>377</v>
      </c>
      <c r="D626" s="33">
        <v>2266</v>
      </c>
      <c r="E626" s="34">
        <v>0</v>
      </c>
      <c r="F626" s="33">
        <v>266</v>
      </c>
      <c r="G626" s="33">
        <v>1050</v>
      </c>
      <c r="H626" s="32">
        <v>0</v>
      </c>
    </row>
    <row r="627" spans="1:8" s="197" customFormat="1" x14ac:dyDescent="0.35">
      <c r="A627" s="216" t="s">
        <v>1088</v>
      </c>
      <c r="B627" s="115">
        <v>44038</v>
      </c>
      <c r="C627" s="33">
        <v>121</v>
      </c>
      <c r="D627" s="33">
        <v>1145</v>
      </c>
      <c r="E627" s="34">
        <v>0</v>
      </c>
      <c r="F627" s="33">
        <v>154</v>
      </c>
      <c r="G627" s="33">
        <v>650</v>
      </c>
      <c r="H627" s="32">
        <v>0</v>
      </c>
    </row>
    <row r="628" spans="1:8" s="197" customFormat="1" x14ac:dyDescent="0.35">
      <c r="A628" s="216" t="s">
        <v>1089</v>
      </c>
      <c r="B628" s="115">
        <v>44038</v>
      </c>
      <c r="C628" s="33">
        <v>100</v>
      </c>
      <c r="D628" s="33">
        <v>1201</v>
      </c>
      <c r="E628" s="34">
        <v>0</v>
      </c>
      <c r="F628" s="33">
        <v>133</v>
      </c>
      <c r="G628" s="33">
        <v>506</v>
      </c>
      <c r="H628" s="32">
        <v>0</v>
      </c>
    </row>
    <row r="629" spans="1:8" s="197" customFormat="1" x14ac:dyDescent="0.35">
      <c r="A629" s="216" t="s">
        <v>1090</v>
      </c>
      <c r="B629" s="115">
        <v>44038</v>
      </c>
      <c r="C629" s="33">
        <v>69</v>
      </c>
      <c r="D629" s="33">
        <v>669</v>
      </c>
      <c r="E629" s="34">
        <v>0</v>
      </c>
      <c r="F629" s="33">
        <v>95</v>
      </c>
      <c r="G629" s="33">
        <v>433</v>
      </c>
      <c r="H629" s="32">
        <v>0</v>
      </c>
    </row>
    <row r="630" spans="1:8" s="197" customFormat="1" x14ac:dyDescent="0.35">
      <c r="A630" s="216" t="s">
        <v>1091</v>
      </c>
      <c r="B630" s="115">
        <v>44038</v>
      </c>
      <c r="C630" s="33">
        <v>78</v>
      </c>
      <c r="D630" s="33">
        <v>830</v>
      </c>
      <c r="E630" s="34">
        <v>0</v>
      </c>
      <c r="F630" s="33">
        <v>208</v>
      </c>
      <c r="G630" s="33">
        <v>697</v>
      </c>
      <c r="H630" s="32">
        <v>0</v>
      </c>
    </row>
    <row r="631" spans="1:8" s="197" customFormat="1" x14ac:dyDescent="0.35">
      <c r="A631" s="216" t="s">
        <v>1092</v>
      </c>
      <c r="B631" s="115">
        <v>44038</v>
      </c>
      <c r="C631" s="33">
        <v>137</v>
      </c>
      <c r="D631" s="33">
        <v>773</v>
      </c>
      <c r="E631" s="34">
        <v>0</v>
      </c>
      <c r="F631" s="33">
        <v>105</v>
      </c>
      <c r="G631" s="33">
        <v>301</v>
      </c>
      <c r="H631" s="32">
        <v>0</v>
      </c>
    </row>
    <row r="632" spans="1:8" s="197" customFormat="1" x14ac:dyDescent="0.35">
      <c r="A632" s="216" t="s">
        <v>1087</v>
      </c>
      <c r="B632" s="115">
        <v>44039</v>
      </c>
      <c r="C632" s="33">
        <v>382</v>
      </c>
      <c r="D632" s="33">
        <v>2230</v>
      </c>
      <c r="E632" s="34">
        <v>0</v>
      </c>
      <c r="F632" s="33">
        <v>261</v>
      </c>
      <c r="G632" s="33">
        <v>1086</v>
      </c>
      <c r="H632" s="32">
        <v>0</v>
      </c>
    </row>
    <row r="633" spans="1:8" s="197" customFormat="1" x14ac:dyDescent="0.35">
      <c r="A633" s="216" t="s">
        <v>1088</v>
      </c>
      <c r="B633" s="115">
        <v>44039</v>
      </c>
      <c r="C633" s="33">
        <v>120</v>
      </c>
      <c r="D633" s="33">
        <v>1125</v>
      </c>
      <c r="E633" s="34">
        <v>0</v>
      </c>
      <c r="F633" s="33">
        <v>158</v>
      </c>
      <c r="G633" s="33">
        <v>640</v>
      </c>
      <c r="H633" s="32">
        <v>0</v>
      </c>
    </row>
    <row r="634" spans="1:8" s="197" customFormat="1" x14ac:dyDescent="0.35">
      <c r="A634" s="216" t="s">
        <v>1089</v>
      </c>
      <c r="B634" s="115">
        <v>44039</v>
      </c>
      <c r="C634" s="33">
        <v>103</v>
      </c>
      <c r="D634" s="33">
        <v>1247</v>
      </c>
      <c r="E634" s="34">
        <v>0</v>
      </c>
      <c r="F634" s="33">
        <v>128</v>
      </c>
      <c r="G634" s="33">
        <v>505</v>
      </c>
      <c r="H634" s="32">
        <v>0</v>
      </c>
    </row>
    <row r="635" spans="1:8" s="197" customFormat="1" x14ac:dyDescent="0.35">
      <c r="A635" s="216" t="s">
        <v>1090</v>
      </c>
      <c r="B635" s="115">
        <v>44039</v>
      </c>
      <c r="C635" s="33">
        <v>77</v>
      </c>
      <c r="D635" s="33">
        <v>671</v>
      </c>
      <c r="E635" s="34">
        <v>0</v>
      </c>
      <c r="F635" s="33">
        <v>87</v>
      </c>
      <c r="G635" s="33">
        <v>431</v>
      </c>
      <c r="H635" s="32">
        <v>0</v>
      </c>
    </row>
    <row r="636" spans="1:8" s="197" customFormat="1" x14ac:dyDescent="0.35">
      <c r="A636" s="216" t="s">
        <v>1091</v>
      </c>
      <c r="B636" s="115">
        <v>44039</v>
      </c>
      <c r="C636" s="33">
        <v>82</v>
      </c>
      <c r="D636" s="33">
        <v>839</v>
      </c>
      <c r="E636" s="34">
        <v>0</v>
      </c>
      <c r="F636" s="33">
        <v>204</v>
      </c>
      <c r="G636" s="33">
        <v>692</v>
      </c>
      <c r="H636" s="32">
        <v>0</v>
      </c>
    </row>
    <row r="637" spans="1:8" s="197" customFormat="1" x14ac:dyDescent="0.35">
      <c r="A637" s="216" t="s">
        <v>1092</v>
      </c>
      <c r="B637" s="115">
        <v>44039</v>
      </c>
      <c r="C637" s="33">
        <v>131</v>
      </c>
      <c r="D637" s="33">
        <v>765</v>
      </c>
      <c r="E637" s="34">
        <v>0</v>
      </c>
      <c r="F637" s="33">
        <v>111</v>
      </c>
      <c r="G637" s="33">
        <v>309</v>
      </c>
      <c r="H637" s="32">
        <v>0</v>
      </c>
    </row>
    <row r="638" spans="1:8" s="197" customFormat="1" x14ac:dyDescent="0.35">
      <c r="A638" s="216" t="s">
        <v>1087</v>
      </c>
      <c r="B638" s="115">
        <v>44040</v>
      </c>
      <c r="C638" s="33">
        <v>383</v>
      </c>
      <c r="D638" s="33">
        <v>2381</v>
      </c>
      <c r="E638" s="34">
        <v>0</v>
      </c>
      <c r="F638" s="33">
        <v>260</v>
      </c>
      <c r="G638" s="33">
        <v>947</v>
      </c>
      <c r="H638" s="32">
        <v>0</v>
      </c>
    </row>
    <row r="639" spans="1:8" s="197" customFormat="1" x14ac:dyDescent="0.35">
      <c r="A639" s="216" t="s">
        <v>1088</v>
      </c>
      <c r="B639" s="115">
        <v>44040</v>
      </c>
      <c r="C639" s="33">
        <v>123</v>
      </c>
      <c r="D639" s="33">
        <v>1231</v>
      </c>
      <c r="E639" s="34">
        <v>0</v>
      </c>
      <c r="F639" s="33">
        <v>155</v>
      </c>
      <c r="G639" s="33">
        <v>570</v>
      </c>
      <c r="H639" s="32">
        <v>0</v>
      </c>
    </row>
    <row r="640" spans="1:8" s="197" customFormat="1" x14ac:dyDescent="0.35">
      <c r="A640" s="216" t="s">
        <v>1089</v>
      </c>
      <c r="B640" s="115">
        <v>44040</v>
      </c>
      <c r="C640" s="33">
        <v>120</v>
      </c>
      <c r="D640" s="33">
        <v>1270</v>
      </c>
      <c r="E640" s="34">
        <v>0</v>
      </c>
      <c r="F640" s="33">
        <v>113</v>
      </c>
      <c r="G640" s="33">
        <v>478</v>
      </c>
      <c r="H640" s="32">
        <v>0</v>
      </c>
    </row>
    <row r="641" spans="1:8" s="197" customFormat="1" x14ac:dyDescent="0.35">
      <c r="A641" s="216" t="s">
        <v>1090</v>
      </c>
      <c r="B641" s="115">
        <v>44040</v>
      </c>
      <c r="C641" s="33">
        <v>76</v>
      </c>
      <c r="D641" s="33">
        <v>778</v>
      </c>
      <c r="E641" s="34">
        <v>0</v>
      </c>
      <c r="F641" s="33">
        <v>88</v>
      </c>
      <c r="G641" s="33">
        <v>324</v>
      </c>
      <c r="H641" s="32">
        <v>0</v>
      </c>
    </row>
    <row r="642" spans="1:8" s="197" customFormat="1" x14ac:dyDescent="0.35">
      <c r="A642" s="216" t="s">
        <v>1091</v>
      </c>
      <c r="B642" s="115">
        <v>44040</v>
      </c>
      <c r="C642" s="33">
        <v>92</v>
      </c>
      <c r="D642" s="33">
        <v>862</v>
      </c>
      <c r="E642" s="34">
        <v>0</v>
      </c>
      <c r="F642" s="33">
        <v>194</v>
      </c>
      <c r="G642" s="33">
        <v>671</v>
      </c>
      <c r="H642" s="32">
        <v>0</v>
      </c>
    </row>
    <row r="643" spans="1:8" s="197" customFormat="1" x14ac:dyDescent="0.35">
      <c r="A643" s="216" t="s">
        <v>1092</v>
      </c>
      <c r="B643" s="115">
        <v>44040</v>
      </c>
      <c r="C643" s="33">
        <v>129</v>
      </c>
      <c r="D643" s="33">
        <v>822</v>
      </c>
      <c r="E643" s="34">
        <v>0</v>
      </c>
      <c r="F643" s="33">
        <v>113</v>
      </c>
      <c r="G643" s="33">
        <v>252</v>
      </c>
      <c r="H643" s="32">
        <v>0</v>
      </c>
    </row>
    <row r="644" spans="1:8" s="197" customFormat="1" x14ac:dyDescent="0.35">
      <c r="A644" s="216" t="s">
        <v>1087</v>
      </c>
      <c r="B644" s="115">
        <v>44041</v>
      </c>
      <c r="C644" s="33">
        <v>391</v>
      </c>
      <c r="D644" s="33">
        <v>2428</v>
      </c>
      <c r="E644" s="34">
        <v>0</v>
      </c>
      <c r="F644" s="33">
        <v>252</v>
      </c>
      <c r="G644" s="33">
        <v>900</v>
      </c>
      <c r="H644" s="32">
        <v>0</v>
      </c>
    </row>
    <row r="645" spans="1:8" s="197" customFormat="1" x14ac:dyDescent="0.35">
      <c r="A645" s="216" t="s">
        <v>1088</v>
      </c>
      <c r="B645" s="115">
        <v>44041</v>
      </c>
      <c r="C645" s="33">
        <v>124</v>
      </c>
      <c r="D645" s="33">
        <v>1270</v>
      </c>
      <c r="E645" s="34">
        <v>0</v>
      </c>
      <c r="F645" s="33">
        <v>154</v>
      </c>
      <c r="G645" s="33">
        <v>531</v>
      </c>
      <c r="H645" s="32">
        <v>0</v>
      </c>
    </row>
    <row r="646" spans="1:8" s="197" customFormat="1" x14ac:dyDescent="0.35">
      <c r="A646" s="216" t="s">
        <v>1089</v>
      </c>
      <c r="B646" s="115">
        <v>44041</v>
      </c>
      <c r="C646" s="33">
        <v>119</v>
      </c>
      <c r="D646" s="33">
        <v>1340</v>
      </c>
      <c r="E646" s="34">
        <v>0</v>
      </c>
      <c r="F646" s="33">
        <v>116</v>
      </c>
      <c r="G646" s="33">
        <v>409</v>
      </c>
      <c r="H646" s="32">
        <v>0</v>
      </c>
    </row>
    <row r="647" spans="1:8" s="197" customFormat="1" x14ac:dyDescent="0.35">
      <c r="A647" s="216" t="s">
        <v>1090</v>
      </c>
      <c r="B647" s="115">
        <v>44041</v>
      </c>
      <c r="C647" s="33">
        <v>73</v>
      </c>
      <c r="D647" s="33">
        <v>819</v>
      </c>
      <c r="E647" s="34">
        <v>0</v>
      </c>
      <c r="F647" s="33">
        <v>91</v>
      </c>
      <c r="G647" s="33">
        <v>290</v>
      </c>
      <c r="H647" s="32">
        <v>0</v>
      </c>
    </row>
    <row r="648" spans="1:8" s="197" customFormat="1" x14ac:dyDescent="0.35">
      <c r="A648" s="216" t="s">
        <v>1091</v>
      </c>
      <c r="B648" s="115">
        <v>44041</v>
      </c>
      <c r="C648" s="33">
        <v>92</v>
      </c>
      <c r="D648" s="33">
        <v>858</v>
      </c>
      <c r="E648" s="34">
        <v>0</v>
      </c>
      <c r="F648" s="33">
        <v>194</v>
      </c>
      <c r="G648" s="33">
        <v>675</v>
      </c>
      <c r="H648" s="32">
        <v>0</v>
      </c>
    </row>
    <row r="649" spans="1:8" s="197" customFormat="1" x14ac:dyDescent="0.35">
      <c r="A649" s="216" t="s">
        <v>1092</v>
      </c>
      <c r="B649" s="115">
        <v>44041</v>
      </c>
      <c r="C649" s="33">
        <v>134</v>
      </c>
      <c r="D649" s="33">
        <v>830</v>
      </c>
      <c r="E649" s="34">
        <v>0</v>
      </c>
      <c r="F649" s="33">
        <v>108</v>
      </c>
      <c r="G649" s="33">
        <v>246</v>
      </c>
      <c r="H649" s="32">
        <v>0</v>
      </c>
    </row>
    <row r="650" spans="1:8" s="197" customFormat="1" x14ac:dyDescent="0.35">
      <c r="A650" s="216" t="s">
        <v>1087</v>
      </c>
      <c r="B650" s="115">
        <v>44042</v>
      </c>
      <c r="C650" s="33">
        <v>405</v>
      </c>
      <c r="D650" s="33">
        <v>2429</v>
      </c>
      <c r="E650" s="34">
        <v>0</v>
      </c>
      <c r="F650" s="33">
        <v>238</v>
      </c>
      <c r="G650" s="33">
        <v>899</v>
      </c>
      <c r="H650" s="32">
        <v>0</v>
      </c>
    </row>
    <row r="651" spans="1:8" s="197" customFormat="1" x14ac:dyDescent="0.35">
      <c r="A651" s="216" t="s">
        <v>1088</v>
      </c>
      <c r="B651" s="115">
        <v>44042</v>
      </c>
      <c r="C651" s="33">
        <v>134</v>
      </c>
      <c r="D651" s="33">
        <v>1290</v>
      </c>
      <c r="E651" s="34">
        <v>0</v>
      </c>
      <c r="F651" s="33">
        <v>144</v>
      </c>
      <c r="G651" s="33">
        <v>522</v>
      </c>
      <c r="H651" s="32">
        <v>0</v>
      </c>
    </row>
    <row r="652" spans="1:8" s="197" customFormat="1" x14ac:dyDescent="0.35">
      <c r="A652" s="216" t="s">
        <v>1089</v>
      </c>
      <c r="B652" s="115">
        <v>44042</v>
      </c>
      <c r="C652" s="33">
        <v>116</v>
      </c>
      <c r="D652" s="33">
        <v>1335</v>
      </c>
      <c r="E652" s="34">
        <v>0</v>
      </c>
      <c r="F652" s="33">
        <v>117</v>
      </c>
      <c r="G652" s="33">
        <v>415</v>
      </c>
      <c r="H652" s="32">
        <v>0</v>
      </c>
    </row>
    <row r="653" spans="1:8" s="197" customFormat="1" x14ac:dyDescent="0.35">
      <c r="A653" s="216" t="s">
        <v>1090</v>
      </c>
      <c r="B653" s="115">
        <v>44042</v>
      </c>
      <c r="C653" s="33">
        <v>73</v>
      </c>
      <c r="D653" s="33">
        <v>812</v>
      </c>
      <c r="E653" s="34">
        <v>0</v>
      </c>
      <c r="F653" s="33">
        <v>91</v>
      </c>
      <c r="G653" s="33">
        <v>297</v>
      </c>
      <c r="H653" s="32">
        <v>0</v>
      </c>
    </row>
    <row r="654" spans="1:8" s="197" customFormat="1" x14ac:dyDescent="0.35">
      <c r="A654" s="216" t="s">
        <v>1091</v>
      </c>
      <c r="B654" s="115">
        <v>44042</v>
      </c>
      <c r="C654" s="33">
        <v>87</v>
      </c>
      <c r="D654" s="33">
        <v>859</v>
      </c>
      <c r="E654" s="34">
        <v>0</v>
      </c>
      <c r="F654" s="33">
        <v>199</v>
      </c>
      <c r="G654" s="33">
        <v>668</v>
      </c>
      <c r="H654" s="32">
        <v>0</v>
      </c>
    </row>
    <row r="655" spans="1:8" s="197" customFormat="1" x14ac:dyDescent="0.35">
      <c r="A655" s="216" t="s">
        <v>1092</v>
      </c>
      <c r="B655" s="115">
        <v>44042</v>
      </c>
      <c r="C655" s="33">
        <v>131</v>
      </c>
      <c r="D655" s="33">
        <v>825</v>
      </c>
      <c r="E655" s="34">
        <v>0</v>
      </c>
      <c r="F655" s="33">
        <v>111</v>
      </c>
      <c r="G655" s="33">
        <v>251</v>
      </c>
      <c r="H655" s="32">
        <v>0</v>
      </c>
    </row>
    <row r="656" spans="1:8" s="197" customFormat="1" x14ac:dyDescent="0.35">
      <c r="A656" s="216" t="s">
        <v>1087</v>
      </c>
      <c r="B656" s="115">
        <v>44043</v>
      </c>
      <c r="C656" s="33">
        <v>405</v>
      </c>
      <c r="D656" s="33">
        <v>2389</v>
      </c>
      <c r="E656" s="34">
        <v>0</v>
      </c>
      <c r="F656" s="33">
        <v>236</v>
      </c>
      <c r="G656" s="33">
        <v>939</v>
      </c>
      <c r="H656" s="32">
        <v>0</v>
      </c>
    </row>
    <row r="657" spans="1:8" s="197" customFormat="1" x14ac:dyDescent="0.35">
      <c r="A657" s="216" t="s">
        <v>1088</v>
      </c>
      <c r="B657" s="115">
        <v>44043</v>
      </c>
      <c r="C657" s="33">
        <v>148</v>
      </c>
      <c r="D657" s="33">
        <v>1269</v>
      </c>
      <c r="E657" s="34">
        <v>0</v>
      </c>
      <c r="F657" s="33">
        <v>130</v>
      </c>
      <c r="G657" s="33">
        <v>542</v>
      </c>
      <c r="H657" s="32">
        <v>0</v>
      </c>
    </row>
    <row r="658" spans="1:8" s="197" customFormat="1" x14ac:dyDescent="0.35">
      <c r="A658" s="216" t="s">
        <v>1089</v>
      </c>
      <c r="B658" s="115">
        <v>44043</v>
      </c>
      <c r="C658" s="33">
        <v>116</v>
      </c>
      <c r="D658" s="33">
        <v>1324</v>
      </c>
      <c r="E658" s="34">
        <v>0</v>
      </c>
      <c r="F658" s="33">
        <v>117</v>
      </c>
      <c r="G658" s="33">
        <v>427</v>
      </c>
      <c r="H658" s="32">
        <v>0</v>
      </c>
    </row>
    <row r="659" spans="1:8" s="197" customFormat="1" x14ac:dyDescent="0.35">
      <c r="A659" s="216" t="s">
        <v>1090</v>
      </c>
      <c r="B659" s="115">
        <v>44043</v>
      </c>
      <c r="C659" s="33">
        <v>68</v>
      </c>
      <c r="D659" s="33">
        <v>814</v>
      </c>
      <c r="E659" s="34">
        <v>0</v>
      </c>
      <c r="F659" s="33">
        <v>96</v>
      </c>
      <c r="G659" s="33">
        <v>295</v>
      </c>
      <c r="H659" s="32">
        <v>0</v>
      </c>
    </row>
    <row r="660" spans="1:8" s="197" customFormat="1" x14ac:dyDescent="0.35">
      <c r="A660" s="216" t="s">
        <v>1091</v>
      </c>
      <c r="B660" s="115">
        <v>44043</v>
      </c>
      <c r="C660" s="33">
        <v>85</v>
      </c>
      <c r="D660" s="33">
        <v>879</v>
      </c>
      <c r="E660" s="34">
        <v>0</v>
      </c>
      <c r="F660" s="33">
        <v>201</v>
      </c>
      <c r="G660" s="33">
        <v>645</v>
      </c>
      <c r="H660" s="32">
        <v>0</v>
      </c>
    </row>
    <row r="661" spans="1:8" s="197" customFormat="1" x14ac:dyDescent="0.35">
      <c r="A661" s="216" t="s">
        <v>1092</v>
      </c>
      <c r="B661" s="115">
        <v>44043</v>
      </c>
      <c r="C661" s="33">
        <v>131</v>
      </c>
      <c r="D661" s="33">
        <v>805</v>
      </c>
      <c r="E661" s="34">
        <v>0</v>
      </c>
      <c r="F661" s="33">
        <v>123</v>
      </c>
      <c r="G661" s="33">
        <v>345</v>
      </c>
      <c r="H661" s="32">
        <v>0</v>
      </c>
    </row>
    <row r="662" spans="1:8" s="197" customFormat="1" x14ac:dyDescent="0.35">
      <c r="A662" s="216" t="s">
        <v>1087</v>
      </c>
      <c r="B662" s="115">
        <v>44044</v>
      </c>
      <c r="C662" s="33">
        <v>385</v>
      </c>
      <c r="D662" s="33">
        <v>2319</v>
      </c>
      <c r="E662" s="34">
        <v>0</v>
      </c>
      <c r="F662" s="33">
        <v>256</v>
      </c>
      <c r="G662" s="33">
        <v>1009</v>
      </c>
      <c r="H662" s="32">
        <v>0</v>
      </c>
    </row>
    <row r="663" spans="1:8" s="197" customFormat="1" x14ac:dyDescent="0.35">
      <c r="A663" s="216" t="s">
        <v>1088</v>
      </c>
      <c r="B663" s="115">
        <v>44044</v>
      </c>
      <c r="C663" s="33">
        <v>141</v>
      </c>
      <c r="D663" s="33">
        <v>1249</v>
      </c>
      <c r="E663" s="34">
        <v>0</v>
      </c>
      <c r="F663" s="33">
        <v>137</v>
      </c>
      <c r="G663" s="33">
        <v>557</v>
      </c>
      <c r="H663" s="32">
        <v>0</v>
      </c>
    </row>
    <row r="664" spans="1:8" s="197" customFormat="1" x14ac:dyDescent="0.35">
      <c r="A664" s="216" t="s">
        <v>1089</v>
      </c>
      <c r="B664" s="115">
        <v>44044</v>
      </c>
      <c r="C664" s="33">
        <v>111</v>
      </c>
      <c r="D664" s="33">
        <v>1252</v>
      </c>
      <c r="E664" s="34">
        <v>0</v>
      </c>
      <c r="F664" s="33">
        <v>122</v>
      </c>
      <c r="G664" s="33">
        <v>414</v>
      </c>
      <c r="H664" s="32">
        <v>0</v>
      </c>
    </row>
    <row r="665" spans="1:8" s="197" customFormat="1" x14ac:dyDescent="0.35">
      <c r="A665" s="216" t="s">
        <v>1090</v>
      </c>
      <c r="B665" s="115">
        <v>44044</v>
      </c>
      <c r="C665" s="33">
        <v>61</v>
      </c>
      <c r="D665" s="33">
        <v>788</v>
      </c>
      <c r="E665" s="34">
        <v>0</v>
      </c>
      <c r="F665" s="33">
        <v>103</v>
      </c>
      <c r="G665" s="33">
        <v>321</v>
      </c>
      <c r="H665" s="32">
        <v>0</v>
      </c>
    </row>
    <row r="666" spans="1:8" s="197" customFormat="1" x14ac:dyDescent="0.35">
      <c r="A666" s="216" t="s">
        <v>1091</v>
      </c>
      <c r="B666" s="115">
        <v>44044</v>
      </c>
      <c r="C666" s="33">
        <v>83</v>
      </c>
      <c r="D666" s="33">
        <v>846</v>
      </c>
      <c r="E666" s="34">
        <v>0</v>
      </c>
      <c r="F666" s="33">
        <v>203</v>
      </c>
      <c r="G666" s="33">
        <v>679</v>
      </c>
      <c r="H666" s="32">
        <v>0</v>
      </c>
    </row>
    <row r="667" spans="1:8" s="197" customFormat="1" x14ac:dyDescent="0.35">
      <c r="A667" s="216" t="s">
        <v>1092</v>
      </c>
      <c r="B667" s="115">
        <v>44044</v>
      </c>
      <c r="C667" s="33">
        <v>123</v>
      </c>
      <c r="D667" s="33">
        <v>821</v>
      </c>
      <c r="E667" s="34">
        <v>0</v>
      </c>
      <c r="F667" s="33">
        <v>131</v>
      </c>
      <c r="G667" s="33">
        <v>326</v>
      </c>
      <c r="H667" s="32">
        <v>0</v>
      </c>
    </row>
    <row r="668" spans="1:8" s="197" customFormat="1" x14ac:dyDescent="0.35">
      <c r="A668" s="216" t="s">
        <v>1087</v>
      </c>
      <c r="B668" s="115">
        <v>44045</v>
      </c>
      <c r="C668" s="33">
        <v>359</v>
      </c>
      <c r="D668" s="33">
        <v>2220</v>
      </c>
      <c r="E668" s="34">
        <v>0</v>
      </c>
      <c r="F668" s="33">
        <v>282</v>
      </c>
      <c r="G668" s="33">
        <v>1069</v>
      </c>
      <c r="H668" s="32">
        <v>0</v>
      </c>
    </row>
    <row r="669" spans="1:8" s="197" customFormat="1" x14ac:dyDescent="0.35">
      <c r="A669" s="216" t="s">
        <v>1088</v>
      </c>
      <c r="B669" s="115">
        <v>44045</v>
      </c>
      <c r="C669" s="33">
        <v>134</v>
      </c>
      <c r="D669" s="33">
        <v>1188</v>
      </c>
      <c r="E669" s="34">
        <v>0</v>
      </c>
      <c r="F669" s="33">
        <v>144</v>
      </c>
      <c r="G669" s="33">
        <v>613</v>
      </c>
      <c r="H669" s="32">
        <v>0</v>
      </c>
    </row>
    <row r="670" spans="1:8" s="197" customFormat="1" x14ac:dyDescent="0.35">
      <c r="A670" s="216" t="s">
        <v>1089</v>
      </c>
      <c r="B670" s="115">
        <v>44045</v>
      </c>
      <c r="C670" s="33">
        <v>97</v>
      </c>
      <c r="D670" s="33">
        <v>1218</v>
      </c>
      <c r="E670" s="34">
        <v>0</v>
      </c>
      <c r="F670" s="33">
        <v>133</v>
      </c>
      <c r="G670" s="33">
        <v>439</v>
      </c>
      <c r="H670" s="32">
        <v>0</v>
      </c>
    </row>
    <row r="671" spans="1:8" s="197" customFormat="1" x14ac:dyDescent="0.35">
      <c r="A671" s="216" t="s">
        <v>1090</v>
      </c>
      <c r="B671" s="115">
        <v>44045</v>
      </c>
      <c r="C671" s="33">
        <v>67</v>
      </c>
      <c r="D671" s="33">
        <v>736</v>
      </c>
      <c r="E671" s="34">
        <v>0</v>
      </c>
      <c r="F671" s="33">
        <v>97</v>
      </c>
      <c r="G671" s="33">
        <v>373</v>
      </c>
      <c r="H671" s="32">
        <v>0</v>
      </c>
    </row>
    <row r="672" spans="1:8" s="197" customFormat="1" x14ac:dyDescent="0.35">
      <c r="A672" s="216" t="s">
        <v>1091</v>
      </c>
      <c r="B672" s="115">
        <v>44045</v>
      </c>
      <c r="C672" s="33">
        <v>78</v>
      </c>
      <c r="D672" s="33">
        <v>847</v>
      </c>
      <c r="E672" s="34">
        <v>0</v>
      </c>
      <c r="F672" s="33">
        <v>208</v>
      </c>
      <c r="G672" s="33">
        <v>677</v>
      </c>
      <c r="H672" s="32">
        <v>0</v>
      </c>
    </row>
    <row r="673" spans="1:8" s="197" customFormat="1" x14ac:dyDescent="0.35">
      <c r="A673" s="216" t="s">
        <v>1092</v>
      </c>
      <c r="B673" s="115">
        <v>44045</v>
      </c>
      <c r="C673" s="33">
        <v>128</v>
      </c>
      <c r="D673" s="33">
        <v>789</v>
      </c>
      <c r="E673" s="34">
        <v>0</v>
      </c>
      <c r="F673" s="33">
        <v>126</v>
      </c>
      <c r="G673" s="33">
        <v>358</v>
      </c>
      <c r="H673" s="32">
        <v>0</v>
      </c>
    </row>
    <row r="674" spans="1:8" s="197" customFormat="1" x14ac:dyDescent="0.35">
      <c r="A674" s="216" t="s">
        <v>1087</v>
      </c>
      <c r="B674" s="115">
        <v>44046</v>
      </c>
      <c r="C674" s="33">
        <v>351</v>
      </c>
      <c r="D674" s="33">
        <v>2220</v>
      </c>
      <c r="E674" s="34">
        <v>0</v>
      </c>
      <c r="F674" s="33">
        <v>292</v>
      </c>
      <c r="G674" s="33">
        <v>1068</v>
      </c>
      <c r="H674" s="32">
        <v>0</v>
      </c>
    </row>
    <row r="675" spans="1:8" s="197" customFormat="1" x14ac:dyDescent="0.35">
      <c r="A675" s="216" t="s">
        <v>1088</v>
      </c>
      <c r="B675" s="115">
        <v>44046</v>
      </c>
      <c r="C675" s="33">
        <v>132</v>
      </c>
      <c r="D675" s="33">
        <v>1171</v>
      </c>
      <c r="E675" s="34">
        <v>0</v>
      </c>
      <c r="F675" s="33">
        <v>146</v>
      </c>
      <c r="G675" s="33">
        <v>641</v>
      </c>
      <c r="H675" s="32">
        <v>0</v>
      </c>
    </row>
    <row r="676" spans="1:8" s="197" customFormat="1" x14ac:dyDescent="0.35">
      <c r="A676" s="216" t="s">
        <v>1089</v>
      </c>
      <c r="B676" s="115">
        <v>44046</v>
      </c>
      <c r="C676" s="33">
        <v>112</v>
      </c>
      <c r="D676" s="33">
        <v>1239</v>
      </c>
      <c r="E676" s="34">
        <v>0</v>
      </c>
      <c r="F676" s="33">
        <v>118</v>
      </c>
      <c r="G676" s="33">
        <v>465</v>
      </c>
      <c r="H676" s="32">
        <v>0</v>
      </c>
    </row>
    <row r="677" spans="1:8" s="197" customFormat="1" x14ac:dyDescent="0.35">
      <c r="A677" s="216" t="s">
        <v>1090</v>
      </c>
      <c r="B677" s="115">
        <v>44046</v>
      </c>
      <c r="C677" s="33">
        <v>69</v>
      </c>
      <c r="D677" s="33">
        <v>746</v>
      </c>
      <c r="E677" s="34">
        <v>0</v>
      </c>
      <c r="F677" s="33">
        <v>95</v>
      </c>
      <c r="G677" s="33">
        <v>363</v>
      </c>
      <c r="H677" s="32">
        <v>0</v>
      </c>
    </row>
    <row r="678" spans="1:8" s="197" customFormat="1" x14ac:dyDescent="0.35">
      <c r="A678" s="216" t="s">
        <v>1091</v>
      </c>
      <c r="B678" s="115">
        <v>44046</v>
      </c>
      <c r="C678" s="33">
        <v>82</v>
      </c>
      <c r="D678" s="33">
        <v>839</v>
      </c>
      <c r="E678" s="34">
        <v>0</v>
      </c>
      <c r="F678" s="33">
        <v>204</v>
      </c>
      <c r="G678" s="33">
        <v>686</v>
      </c>
      <c r="H678" s="32">
        <v>0</v>
      </c>
    </row>
    <row r="679" spans="1:8" s="197" customFormat="1" x14ac:dyDescent="0.35">
      <c r="A679" s="216" t="s">
        <v>1092</v>
      </c>
      <c r="B679" s="115">
        <v>44046</v>
      </c>
      <c r="C679" s="33">
        <v>132</v>
      </c>
      <c r="D679" s="33">
        <v>817</v>
      </c>
      <c r="E679" s="34">
        <v>0</v>
      </c>
      <c r="F679" s="33">
        <v>122</v>
      </c>
      <c r="G679" s="33">
        <v>330</v>
      </c>
      <c r="H679" s="32">
        <v>0</v>
      </c>
    </row>
    <row r="680" spans="1:8" s="197" customFormat="1" x14ac:dyDescent="0.35">
      <c r="A680" s="216" t="s">
        <v>1087</v>
      </c>
      <c r="B680" s="115">
        <v>44047</v>
      </c>
      <c r="C680" s="33">
        <v>377</v>
      </c>
      <c r="D680" s="33">
        <v>2368</v>
      </c>
      <c r="E680" s="34">
        <v>0</v>
      </c>
      <c r="F680" s="33">
        <v>256</v>
      </c>
      <c r="G680" s="33">
        <v>918</v>
      </c>
      <c r="H680" s="32">
        <v>0</v>
      </c>
    </row>
    <row r="681" spans="1:8" s="197" customFormat="1" x14ac:dyDescent="0.35">
      <c r="A681" s="216" t="s">
        <v>1088</v>
      </c>
      <c r="B681" s="115">
        <v>44047</v>
      </c>
      <c r="C681" s="33">
        <v>131</v>
      </c>
      <c r="D681" s="33">
        <v>1234</v>
      </c>
      <c r="E681" s="34">
        <v>0</v>
      </c>
      <c r="F681" s="33">
        <v>143</v>
      </c>
      <c r="G681" s="33">
        <v>597</v>
      </c>
      <c r="H681" s="32">
        <v>0</v>
      </c>
    </row>
    <row r="682" spans="1:8" s="197" customFormat="1" x14ac:dyDescent="0.35">
      <c r="A682" s="216" t="s">
        <v>1089</v>
      </c>
      <c r="B682" s="115">
        <v>44047</v>
      </c>
      <c r="C682" s="33">
        <v>112</v>
      </c>
      <c r="D682" s="33">
        <v>1264</v>
      </c>
      <c r="E682" s="34">
        <v>0</v>
      </c>
      <c r="F682" s="33">
        <v>123</v>
      </c>
      <c r="G682" s="33">
        <v>462</v>
      </c>
      <c r="H682" s="32">
        <v>0</v>
      </c>
    </row>
    <row r="683" spans="1:8" s="197" customFormat="1" x14ac:dyDescent="0.35">
      <c r="A683" s="216" t="s">
        <v>1090</v>
      </c>
      <c r="B683" s="115">
        <v>44047</v>
      </c>
      <c r="C683" s="33">
        <v>81</v>
      </c>
      <c r="D683" s="33">
        <v>816</v>
      </c>
      <c r="E683" s="34">
        <v>0</v>
      </c>
      <c r="F683" s="33">
        <v>83</v>
      </c>
      <c r="G683" s="33">
        <v>293</v>
      </c>
      <c r="H683" s="32">
        <v>0</v>
      </c>
    </row>
    <row r="684" spans="1:8" s="197" customFormat="1" x14ac:dyDescent="0.35">
      <c r="A684" s="216" t="s">
        <v>1091</v>
      </c>
      <c r="B684" s="115">
        <v>44047</v>
      </c>
      <c r="C684" s="33">
        <v>89</v>
      </c>
      <c r="D684" s="33">
        <v>888</v>
      </c>
      <c r="E684" s="34">
        <v>0</v>
      </c>
      <c r="F684" s="33">
        <v>197</v>
      </c>
      <c r="G684" s="33">
        <v>642</v>
      </c>
      <c r="H684" s="32">
        <v>0</v>
      </c>
    </row>
    <row r="685" spans="1:8" s="197" customFormat="1" x14ac:dyDescent="0.35">
      <c r="A685" s="216" t="s">
        <v>1092</v>
      </c>
      <c r="B685" s="115">
        <v>44047</v>
      </c>
      <c r="C685" s="33">
        <v>139</v>
      </c>
      <c r="D685" s="33">
        <v>843</v>
      </c>
      <c r="E685" s="34">
        <v>0</v>
      </c>
      <c r="F685" s="33">
        <v>115</v>
      </c>
      <c r="G685" s="33">
        <v>307</v>
      </c>
      <c r="H685" s="32">
        <v>0</v>
      </c>
    </row>
    <row r="686" spans="1:8" s="197" customFormat="1" x14ac:dyDescent="0.35">
      <c r="A686" s="216" t="s">
        <v>1087</v>
      </c>
      <c r="B686" s="115">
        <v>44048</v>
      </c>
      <c r="C686" s="33">
        <v>398</v>
      </c>
      <c r="D686" s="33">
        <v>2407</v>
      </c>
      <c r="E686" s="34">
        <v>0</v>
      </c>
      <c r="F686" s="33">
        <v>243</v>
      </c>
      <c r="G686" s="33">
        <v>892</v>
      </c>
      <c r="H686" s="32">
        <v>0</v>
      </c>
    </row>
    <row r="687" spans="1:8" s="197" customFormat="1" x14ac:dyDescent="0.35">
      <c r="A687" s="216" t="s">
        <v>1088</v>
      </c>
      <c r="B687" s="115">
        <v>44048</v>
      </c>
      <c r="C687" s="33">
        <v>136</v>
      </c>
      <c r="D687" s="33">
        <v>1261</v>
      </c>
      <c r="E687" s="34">
        <v>0</v>
      </c>
      <c r="F687" s="33">
        <v>138</v>
      </c>
      <c r="G687" s="33">
        <v>570</v>
      </c>
      <c r="H687" s="32">
        <v>0</v>
      </c>
    </row>
    <row r="688" spans="1:8" s="197" customFormat="1" x14ac:dyDescent="0.35">
      <c r="A688" s="216" t="s">
        <v>1089</v>
      </c>
      <c r="B688" s="115">
        <v>44048</v>
      </c>
      <c r="C688" s="33">
        <v>107</v>
      </c>
      <c r="D688" s="33">
        <v>1281</v>
      </c>
      <c r="E688" s="34">
        <v>0</v>
      </c>
      <c r="F688" s="33">
        <v>114</v>
      </c>
      <c r="G688" s="33">
        <v>407</v>
      </c>
      <c r="H688" s="32">
        <v>0</v>
      </c>
    </row>
    <row r="689" spans="1:8" s="197" customFormat="1" x14ac:dyDescent="0.35">
      <c r="A689" s="216" t="s">
        <v>1090</v>
      </c>
      <c r="B689" s="115">
        <v>44048</v>
      </c>
      <c r="C689" s="33">
        <v>78</v>
      </c>
      <c r="D689" s="33">
        <v>802</v>
      </c>
      <c r="E689" s="34">
        <v>0</v>
      </c>
      <c r="F689" s="33">
        <v>86</v>
      </c>
      <c r="G689" s="33">
        <v>307</v>
      </c>
      <c r="H689" s="32">
        <v>0</v>
      </c>
    </row>
    <row r="690" spans="1:8" s="197" customFormat="1" x14ac:dyDescent="0.35">
      <c r="A690" s="216" t="s">
        <v>1091</v>
      </c>
      <c r="B690" s="115">
        <v>44048</v>
      </c>
      <c r="C690" s="33">
        <v>84</v>
      </c>
      <c r="D690" s="33">
        <v>927</v>
      </c>
      <c r="E690" s="34">
        <v>0</v>
      </c>
      <c r="F690" s="33">
        <v>202</v>
      </c>
      <c r="G690" s="33">
        <v>603</v>
      </c>
      <c r="H690" s="32">
        <v>0</v>
      </c>
    </row>
    <row r="691" spans="1:8" s="197" customFormat="1" x14ac:dyDescent="0.35">
      <c r="A691" s="216" t="s">
        <v>1092</v>
      </c>
      <c r="B691" s="115">
        <v>44048</v>
      </c>
      <c r="C691" s="33">
        <v>140</v>
      </c>
      <c r="D691" s="33">
        <v>838</v>
      </c>
      <c r="E691" s="34">
        <v>0</v>
      </c>
      <c r="F691" s="33">
        <v>126</v>
      </c>
      <c r="G691" s="33">
        <v>320</v>
      </c>
      <c r="H691" s="32">
        <v>0</v>
      </c>
    </row>
    <row r="692" spans="1:8" s="197" customFormat="1" x14ac:dyDescent="0.35">
      <c r="A692" s="216" t="s">
        <v>1087</v>
      </c>
      <c r="B692" s="115">
        <v>44049</v>
      </c>
      <c r="C692" s="33">
        <v>381</v>
      </c>
      <c r="D692" s="33">
        <v>2403</v>
      </c>
      <c r="E692" s="34">
        <v>0</v>
      </c>
      <c r="F692" s="33">
        <v>259</v>
      </c>
      <c r="G692" s="33">
        <v>894</v>
      </c>
      <c r="H692" s="32">
        <v>0</v>
      </c>
    </row>
    <row r="693" spans="1:8" s="197" customFormat="1" x14ac:dyDescent="0.35">
      <c r="A693" s="216" t="s">
        <v>1088</v>
      </c>
      <c r="B693" s="115">
        <v>44049</v>
      </c>
      <c r="C693" s="33">
        <v>124</v>
      </c>
      <c r="D693" s="33">
        <v>1249</v>
      </c>
      <c r="E693" s="34">
        <v>0</v>
      </c>
      <c r="F693" s="33">
        <v>150</v>
      </c>
      <c r="G693" s="33">
        <v>584</v>
      </c>
      <c r="H693" s="32">
        <v>0</v>
      </c>
    </row>
    <row r="694" spans="1:8" s="197" customFormat="1" x14ac:dyDescent="0.35">
      <c r="A694" s="216" t="s">
        <v>1089</v>
      </c>
      <c r="B694" s="115">
        <v>44049</v>
      </c>
      <c r="C694" s="33">
        <v>104</v>
      </c>
      <c r="D694" s="33">
        <v>1263</v>
      </c>
      <c r="E694" s="34">
        <v>0</v>
      </c>
      <c r="F694" s="33">
        <v>117</v>
      </c>
      <c r="G694" s="33">
        <v>420</v>
      </c>
      <c r="H694" s="32">
        <v>0</v>
      </c>
    </row>
    <row r="695" spans="1:8" s="197" customFormat="1" x14ac:dyDescent="0.35">
      <c r="A695" s="216" t="s">
        <v>1090</v>
      </c>
      <c r="B695" s="115">
        <v>44049</v>
      </c>
      <c r="C695" s="33">
        <v>76</v>
      </c>
      <c r="D695" s="33">
        <v>766</v>
      </c>
      <c r="E695" s="34">
        <v>0</v>
      </c>
      <c r="F695" s="33">
        <v>88</v>
      </c>
      <c r="G695" s="33">
        <v>343</v>
      </c>
      <c r="H695" s="32">
        <v>0</v>
      </c>
    </row>
    <row r="696" spans="1:8" s="197" customFormat="1" x14ac:dyDescent="0.35">
      <c r="A696" s="216" t="s">
        <v>1091</v>
      </c>
      <c r="B696" s="115">
        <v>44049</v>
      </c>
      <c r="C696" s="33">
        <v>87</v>
      </c>
      <c r="D696" s="33">
        <v>919</v>
      </c>
      <c r="E696" s="34">
        <v>0</v>
      </c>
      <c r="F696" s="33">
        <v>199</v>
      </c>
      <c r="G696" s="33">
        <v>609</v>
      </c>
      <c r="H696" s="32">
        <v>0</v>
      </c>
    </row>
    <row r="697" spans="1:8" s="197" customFormat="1" x14ac:dyDescent="0.35">
      <c r="A697" s="216" t="s">
        <v>1092</v>
      </c>
      <c r="B697" s="115">
        <v>44049</v>
      </c>
      <c r="C697" s="33">
        <v>137</v>
      </c>
      <c r="D697" s="33">
        <v>822</v>
      </c>
      <c r="E697" s="34">
        <v>0</v>
      </c>
      <c r="F697" s="33">
        <v>129</v>
      </c>
      <c r="G697" s="33">
        <v>336</v>
      </c>
      <c r="H697" s="32">
        <v>0</v>
      </c>
    </row>
    <row r="698" spans="1:8" s="197" customFormat="1" x14ac:dyDescent="0.35">
      <c r="A698" s="216" t="s">
        <v>1087</v>
      </c>
      <c r="B698" s="115">
        <v>44050</v>
      </c>
      <c r="C698" s="33">
        <v>389</v>
      </c>
      <c r="D698" s="33">
        <v>2413</v>
      </c>
      <c r="E698" s="34">
        <v>0</v>
      </c>
      <c r="F698" s="33">
        <v>252</v>
      </c>
      <c r="G698" s="33">
        <v>886</v>
      </c>
      <c r="H698" s="32">
        <v>0</v>
      </c>
    </row>
    <row r="699" spans="1:8" s="197" customFormat="1" x14ac:dyDescent="0.35">
      <c r="A699" s="216" t="s">
        <v>1088</v>
      </c>
      <c r="B699" s="115">
        <v>44050</v>
      </c>
      <c r="C699" s="33">
        <v>128</v>
      </c>
      <c r="D699" s="33">
        <v>1194</v>
      </c>
      <c r="E699" s="34">
        <v>0</v>
      </c>
      <c r="F699" s="33">
        <v>146</v>
      </c>
      <c r="G699" s="33">
        <v>637</v>
      </c>
      <c r="H699" s="32">
        <v>0</v>
      </c>
    </row>
    <row r="700" spans="1:8" s="197" customFormat="1" x14ac:dyDescent="0.35">
      <c r="A700" s="216" t="s">
        <v>1089</v>
      </c>
      <c r="B700" s="115">
        <v>44050</v>
      </c>
      <c r="C700" s="33">
        <v>107</v>
      </c>
      <c r="D700" s="33">
        <v>1234</v>
      </c>
      <c r="E700" s="34">
        <v>0</v>
      </c>
      <c r="F700" s="33">
        <v>111</v>
      </c>
      <c r="G700" s="33">
        <v>452</v>
      </c>
      <c r="H700" s="32">
        <v>0</v>
      </c>
    </row>
    <row r="701" spans="1:8" s="197" customFormat="1" x14ac:dyDescent="0.35">
      <c r="A701" s="216" t="s">
        <v>1090</v>
      </c>
      <c r="B701" s="115">
        <v>44050</v>
      </c>
      <c r="C701" s="33">
        <v>80</v>
      </c>
      <c r="D701" s="33">
        <v>773</v>
      </c>
      <c r="E701" s="34">
        <v>0</v>
      </c>
      <c r="F701" s="33">
        <v>84</v>
      </c>
      <c r="G701" s="33">
        <v>336</v>
      </c>
      <c r="H701" s="32">
        <v>0</v>
      </c>
    </row>
    <row r="702" spans="1:8" s="197" customFormat="1" x14ac:dyDescent="0.35">
      <c r="A702" s="216" t="s">
        <v>1091</v>
      </c>
      <c r="B702" s="115">
        <v>44050</v>
      </c>
      <c r="C702" s="33">
        <v>84</v>
      </c>
      <c r="D702" s="33">
        <v>912</v>
      </c>
      <c r="E702" s="34">
        <v>0</v>
      </c>
      <c r="F702" s="33">
        <v>202</v>
      </c>
      <c r="G702" s="33">
        <v>618</v>
      </c>
      <c r="H702" s="32">
        <v>0</v>
      </c>
    </row>
    <row r="703" spans="1:8" s="197" customFormat="1" x14ac:dyDescent="0.35">
      <c r="A703" s="216" t="s">
        <v>1092</v>
      </c>
      <c r="B703" s="115">
        <v>44050</v>
      </c>
      <c r="C703" s="33">
        <v>140</v>
      </c>
      <c r="D703" s="33">
        <v>785</v>
      </c>
      <c r="E703" s="34">
        <v>0</v>
      </c>
      <c r="F703" s="33">
        <v>126</v>
      </c>
      <c r="G703" s="33">
        <v>373</v>
      </c>
      <c r="H703" s="32">
        <v>0</v>
      </c>
    </row>
    <row r="704" spans="1:8" s="197" customFormat="1" x14ac:dyDescent="0.35">
      <c r="A704" s="216" t="s">
        <v>1087</v>
      </c>
      <c r="B704" s="115">
        <v>44051</v>
      </c>
      <c r="C704" s="33">
        <v>376</v>
      </c>
      <c r="D704" s="33">
        <v>2387</v>
      </c>
      <c r="E704" s="34">
        <v>0</v>
      </c>
      <c r="F704" s="33">
        <v>261</v>
      </c>
      <c r="G704" s="33">
        <v>911</v>
      </c>
      <c r="H704" s="32">
        <v>0</v>
      </c>
    </row>
    <row r="705" spans="1:8" s="197" customFormat="1" x14ac:dyDescent="0.35">
      <c r="A705" s="216" t="s">
        <v>1088</v>
      </c>
      <c r="B705" s="115">
        <v>44051</v>
      </c>
      <c r="C705" s="33">
        <v>120</v>
      </c>
      <c r="D705" s="33">
        <v>1181</v>
      </c>
      <c r="E705" s="34">
        <v>0</v>
      </c>
      <c r="F705" s="33">
        <v>154</v>
      </c>
      <c r="G705" s="33">
        <v>648</v>
      </c>
      <c r="H705" s="32">
        <v>0</v>
      </c>
    </row>
    <row r="706" spans="1:8" s="197" customFormat="1" x14ac:dyDescent="0.35">
      <c r="A706" s="216" t="s">
        <v>1089</v>
      </c>
      <c r="B706" s="115">
        <v>44051</v>
      </c>
      <c r="C706" s="33">
        <v>96</v>
      </c>
      <c r="D706" s="33">
        <v>1184</v>
      </c>
      <c r="E706" s="34">
        <v>0</v>
      </c>
      <c r="F706" s="33">
        <v>122</v>
      </c>
      <c r="G706" s="33">
        <v>506</v>
      </c>
      <c r="H706" s="32">
        <v>0</v>
      </c>
    </row>
    <row r="707" spans="1:8" s="197" customFormat="1" x14ac:dyDescent="0.35">
      <c r="A707" s="216" t="s">
        <v>1090</v>
      </c>
      <c r="B707" s="115">
        <v>44051</v>
      </c>
      <c r="C707" s="33">
        <v>65</v>
      </c>
      <c r="D707" s="33">
        <v>765</v>
      </c>
      <c r="E707" s="34">
        <v>0</v>
      </c>
      <c r="F707" s="33">
        <v>99</v>
      </c>
      <c r="G707" s="33">
        <v>344</v>
      </c>
      <c r="H707" s="32">
        <v>0</v>
      </c>
    </row>
    <row r="708" spans="1:8" s="197" customFormat="1" x14ac:dyDescent="0.35">
      <c r="A708" s="216" t="s">
        <v>1091</v>
      </c>
      <c r="B708" s="115">
        <v>44051</v>
      </c>
      <c r="C708" s="33">
        <v>79</v>
      </c>
      <c r="D708" s="33">
        <v>863</v>
      </c>
      <c r="E708" s="34">
        <v>0</v>
      </c>
      <c r="F708" s="33">
        <v>207</v>
      </c>
      <c r="G708" s="33">
        <v>664</v>
      </c>
      <c r="H708" s="32">
        <v>0</v>
      </c>
    </row>
    <row r="709" spans="1:8" s="197" customFormat="1" x14ac:dyDescent="0.35">
      <c r="A709" s="216" t="s">
        <v>1092</v>
      </c>
      <c r="B709" s="115">
        <v>44051</v>
      </c>
      <c r="C709" s="33">
        <v>138</v>
      </c>
      <c r="D709" s="33">
        <v>818</v>
      </c>
      <c r="E709" s="34">
        <v>0</v>
      </c>
      <c r="F709" s="33">
        <v>128</v>
      </c>
      <c r="G709" s="33">
        <v>334</v>
      </c>
      <c r="H709" s="32">
        <v>0</v>
      </c>
    </row>
    <row r="710" spans="1:8" s="197" customFormat="1" x14ac:dyDescent="0.35">
      <c r="A710" s="216" t="s">
        <v>1087</v>
      </c>
      <c r="B710" s="115">
        <v>44052</v>
      </c>
      <c r="C710" s="33">
        <v>363</v>
      </c>
      <c r="D710" s="33">
        <v>2243</v>
      </c>
      <c r="E710" s="34">
        <v>0</v>
      </c>
      <c r="F710" s="33">
        <v>275</v>
      </c>
      <c r="G710" s="33">
        <v>1049</v>
      </c>
      <c r="H710" s="32">
        <v>0</v>
      </c>
    </row>
    <row r="711" spans="1:8" s="197" customFormat="1" x14ac:dyDescent="0.35">
      <c r="A711" s="216" t="s">
        <v>1088</v>
      </c>
      <c r="B711" s="115">
        <v>44052</v>
      </c>
      <c r="C711" s="33">
        <v>127</v>
      </c>
      <c r="D711" s="33">
        <v>1122</v>
      </c>
      <c r="E711" s="34">
        <v>0</v>
      </c>
      <c r="F711" s="33">
        <v>147</v>
      </c>
      <c r="G711" s="33">
        <v>704</v>
      </c>
      <c r="H711" s="32">
        <v>0</v>
      </c>
    </row>
    <row r="712" spans="1:8" s="197" customFormat="1" x14ac:dyDescent="0.35">
      <c r="A712" s="216" t="s">
        <v>1089</v>
      </c>
      <c r="B712" s="115">
        <v>44052</v>
      </c>
      <c r="C712" s="33">
        <v>106</v>
      </c>
      <c r="D712" s="33">
        <v>1125</v>
      </c>
      <c r="E712" s="34">
        <v>0</v>
      </c>
      <c r="F712" s="33">
        <v>115</v>
      </c>
      <c r="G712" s="33">
        <v>562</v>
      </c>
      <c r="H712" s="32">
        <v>0</v>
      </c>
    </row>
    <row r="713" spans="1:8" s="197" customFormat="1" x14ac:dyDescent="0.35">
      <c r="A713" s="216" t="s">
        <v>1090</v>
      </c>
      <c r="B713" s="115">
        <v>44052</v>
      </c>
      <c r="C713" s="33">
        <v>59</v>
      </c>
      <c r="D713" s="33">
        <v>714</v>
      </c>
      <c r="E713" s="34">
        <v>0</v>
      </c>
      <c r="F713" s="33">
        <v>105</v>
      </c>
      <c r="G713" s="33">
        <v>395</v>
      </c>
      <c r="H713" s="32">
        <v>0</v>
      </c>
    </row>
    <row r="714" spans="1:8" s="197" customFormat="1" x14ac:dyDescent="0.35">
      <c r="A714" s="216" t="s">
        <v>1091</v>
      </c>
      <c r="B714" s="115">
        <v>44052</v>
      </c>
      <c r="C714" s="33">
        <v>81</v>
      </c>
      <c r="D714" s="33">
        <v>841</v>
      </c>
      <c r="E714" s="34">
        <v>0</v>
      </c>
      <c r="F714" s="33">
        <v>205</v>
      </c>
      <c r="G714" s="33">
        <v>686</v>
      </c>
      <c r="H714" s="32">
        <v>0</v>
      </c>
    </row>
    <row r="715" spans="1:8" s="197" customFormat="1" x14ac:dyDescent="0.35">
      <c r="A715" s="216" t="s">
        <v>1092</v>
      </c>
      <c r="B715" s="115">
        <v>44052</v>
      </c>
      <c r="C715" s="33">
        <v>136</v>
      </c>
      <c r="D715" s="33">
        <v>786</v>
      </c>
      <c r="E715" s="34">
        <v>0</v>
      </c>
      <c r="F715" s="33">
        <v>130</v>
      </c>
      <c r="G715" s="33">
        <v>366</v>
      </c>
      <c r="H715" s="32">
        <v>0</v>
      </c>
    </row>
    <row r="716" spans="1:8" s="197" customFormat="1" x14ac:dyDescent="0.35">
      <c r="A716" s="216" t="s">
        <v>1087</v>
      </c>
      <c r="B716" s="115">
        <v>44053</v>
      </c>
      <c r="C716" s="33">
        <v>370</v>
      </c>
      <c r="D716" s="33">
        <v>2259</v>
      </c>
      <c r="E716" s="34">
        <v>0</v>
      </c>
      <c r="F716" s="33">
        <v>269</v>
      </c>
      <c r="G716" s="33">
        <v>1020</v>
      </c>
      <c r="H716" s="32">
        <v>0</v>
      </c>
    </row>
    <row r="717" spans="1:8" s="197" customFormat="1" x14ac:dyDescent="0.35">
      <c r="A717" s="216" t="s">
        <v>1088</v>
      </c>
      <c r="B717" s="115">
        <v>44053</v>
      </c>
      <c r="C717" s="33">
        <v>126</v>
      </c>
      <c r="D717" s="33">
        <v>1115</v>
      </c>
      <c r="E717" s="34">
        <v>0</v>
      </c>
      <c r="F717" s="33">
        <v>148</v>
      </c>
      <c r="G717" s="33">
        <v>717</v>
      </c>
      <c r="H717" s="32">
        <v>0</v>
      </c>
    </row>
    <row r="718" spans="1:8" s="197" customFormat="1" x14ac:dyDescent="0.35">
      <c r="A718" s="216" t="s">
        <v>1089</v>
      </c>
      <c r="B718" s="115">
        <v>44053</v>
      </c>
      <c r="C718" s="33">
        <v>109</v>
      </c>
      <c r="D718" s="33">
        <v>1150</v>
      </c>
      <c r="E718" s="34">
        <v>0</v>
      </c>
      <c r="F718" s="33">
        <v>112</v>
      </c>
      <c r="G718" s="33">
        <v>537</v>
      </c>
      <c r="H718" s="32">
        <v>0</v>
      </c>
    </row>
    <row r="719" spans="1:8" s="197" customFormat="1" x14ac:dyDescent="0.35">
      <c r="A719" s="216" t="s">
        <v>1090</v>
      </c>
      <c r="B719" s="115">
        <v>44053</v>
      </c>
      <c r="C719" s="33">
        <v>60</v>
      </c>
      <c r="D719" s="33">
        <v>745</v>
      </c>
      <c r="E719" s="34">
        <v>0</v>
      </c>
      <c r="F719" s="33">
        <v>104</v>
      </c>
      <c r="G719" s="33">
        <v>364</v>
      </c>
      <c r="H719" s="32">
        <v>0</v>
      </c>
    </row>
    <row r="720" spans="1:8" s="197" customFormat="1" x14ac:dyDescent="0.35">
      <c r="A720" s="216" t="s">
        <v>1091</v>
      </c>
      <c r="B720" s="115">
        <v>44053</v>
      </c>
      <c r="C720" s="33">
        <v>79</v>
      </c>
      <c r="D720" s="33">
        <v>882</v>
      </c>
      <c r="E720" s="34">
        <v>0</v>
      </c>
      <c r="F720" s="33">
        <v>207</v>
      </c>
      <c r="G720" s="33">
        <v>645</v>
      </c>
      <c r="H720" s="32">
        <v>0</v>
      </c>
    </row>
    <row r="721" spans="1:8" s="197" customFormat="1" x14ac:dyDescent="0.35">
      <c r="A721" s="216" t="s">
        <v>1092</v>
      </c>
      <c r="B721" s="115">
        <v>44053</v>
      </c>
      <c r="C721" s="33">
        <v>130</v>
      </c>
      <c r="D721" s="33">
        <v>788</v>
      </c>
      <c r="E721" s="34">
        <v>0</v>
      </c>
      <c r="F721" s="33">
        <v>136</v>
      </c>
      <c r="G721" s="33">
        <v>364</v>
      </c>
      <c r="H721" s="32">
        <v>0</v>
      </c>
    </row>
    <row r="722" spans="1:8" s="197" customFormat="1" x14ac:dyDescent="0.35">
      <c r="A722" s="216" t="s">
        <v>1087</v>
      </c>
      <c r="B722" s="115">
        <v>44054</v>
      </c>
      <c r="C722" s="33">
        <v>384</v>
      </c>
      <c r="D722" s="33">
        <v>2413</v>
      </c>
      <c r="E722" s="34">
        <v>0</v>
      </c>
      <c r="F722" s="33">
        <v>253</v>
      </c>
      <c r="G722" s="33">
        <v>871</v>
      </c>
      <c r="H722" s="32">
        <v>0</v>
      </c>
    </row>
    <row r="723" spans="1:8" s="197" customFormat="1" x14ac:dyDescent="0.35">
      <c r="A723" s="216" t="s">
        <v>1088</v>
      </c>
      <c r="B723" s="115">
        <v>44054</v>
      </c>
      <c r="C723" s="33">
        <v>138</v>
      </c>
      <c r="D723" s="33">
        <v>1207</v>
      </c>
      <c r="E723" s="34">
        <v>0</v>
      </c>
      <c r="F723" s="33">
        <v>136</v>
      </c>
      <c r="G723" s="33">
        <v>615</v>
      </c>
      <c r="H723" s="32">
        <v>0</v>
      </c>
    </row>
    <row r="724" spans="1:8" s="197" customFormat="1" x14ac:dyDescent="0.35">
      <c r="A724" s="216" t="s">
        <v>1089</v>
      </c>
      <c r="B724" s="115">
        <v>44054</v>
      </c>
      <c r="C724" s="33">
        <v>119</v>
      </c>
      <c r="D724" s="33">
        <v>1273</v>
      </c>
      <c r="E724" s="34">
        <v>0</v>
      </c>
      <c r="F724" s="33">
        <v>102</v>
      </c>
      <c r="G724" s="33">
        <v>414</v>
      </c>
      <c r="H724" s="32">
        <v>0</v>
      </c>
    </row>
    <row r="725" spans="1:8" s="197" customFormat="1" x14ac:dyDescent="0.35">
      <c r="A725" s="216" t="s">
        <v>1090</v>
      </c>
      <c r="B725" s="115">
        <v>44054</v>
      </c>
      <c r="C725" s="33">
        <v>70</v>
      </c>
      <c r="D725" s="33">
        <v>767</v>
      </c>
      <c r="E725" s="34">
        <v>0</v>
      </c>
      <c r="F725" s="33">
        <v>94</v>
      </c>
      <c r="G725" s="33">
        <v>342</v>
      </c>
      <c r="H725" s="32">
        <v>0</v>
      </c>
    </row>
    <row r="726" spans="1:8" s="197" customFormat="1" x14ac:dyDescent="0.35">
      <c r="A726" s="216" t="s">
        <v>1091</v>
      </c>
      <c r="B726" s="115">
        <v>44054</v>
      </c>
      <c r="C726" s="33">
        <v>80</v>
      </c>
      <c r="D726" s="33">
        <v>905</v>
      </c>
      <c r="E726" s="34">
        <v>0</v>
      </c>
      <c r="F726" s="33">
        <v>206</v>
      </c>
      <c r="G726" s="33">
        <v>625</v>
      </c>
      <c r="H726" s="32">
        <v>0</v>
      </c>
    </row>
    <row r="727" spans="1:8" s="197" customFormat="1" x14ac:dyDescent="0.35">
      <c r="A727" s="216" t="s">
        <v>1092</v>
      </c>
      <c r="B727" s="115">
        <v>44054</v>
      </c>
      <c r="C727" s="33">
        <v>141</v>
      </c>
      <c r="D727" s="33">
        <v>848</v>
      </c>
      <c r="E727" s="34">
        <v>0</v>
      </c>
      <c r="F727" s="33">
        <v>125</v>
      </c>
      <c r="G727" s="33">
        <v>288</v>
      </c>
      <c r="H727" s="32">
        <v>0</v>
      </c>
    </row>
    <row r="728" spans="1:8" s="197" customFormat="1" x14ac:dyDescent="0.35">
      <c r="A728" s="216" t="s">
        <v>1087</v>
      </c>
      <c r="B728" s="115">
        <v>44055</v>
      </c>
      <c r="C728" s="33">
        <v>397</v>
      </c>
      <c r="D728" s="33">
        <v>2431</v>
      </c>
      <c r="E728" s="34">
        <v>0</v>
      </c>
      <c r="F728" s="33">
        <v>245</v>
      </c>
      <c r="G728" s="33">
        <v>861</v>
      </c>
      <c r="H728" s="32">
        <v>0</v>
      </c>
    </row>
    <row r="729" spans="1:8" s="197" customFormat="1" x14ac:dyDescent="0.35">
      <c r="A729" s="216" t="s">
        <v>1088</v>
      </c>
      <c r="B729" s="115">
        <v>44055</v>
      </c>
      <c r="C729" s="33">
        <v>127</v>
      </c>
      <c r="D729" s="33">
        <v>1252</v>
      </c>
      <c r="E729" s="34">
        <v>0</v>
      </c>
      <c r="F729" s="33">
        <v>147</v>
      </c>
      <c r="G729" s="33">
        <v>570</v>
      </c>
      <c r="H729" s="32">
        <v>0</v>
      </c>
    </row>
    <row r="730" spans="1:8" s="197" customFormat="1" x14ac:dyDescent="0.35">
      <c r="A730" s="216" t="s">
        <v>1089</v>
      </c>
      <c r="B730" s="115">
        <v>44055</v>
      </c>
      <c r="C730" s="33">
        <v>121</v>
      </c>
      <c r="D730" s="33">
        <v>1307</v>
      </c>
      <c r="E730" s="34">
        <v>0</v>
      </c>
      <c r="F730" s="33">
        <v>100</v>
      </c>
      <c r="G730" s="33">
        <v>380</v>
      </c>
      <c r="H730" s="32">
        <v>0</v>
      </c>
    </row>
    <row r="731" spans="1:8" s="197" customFormat="1" x14ac:dyDescent="0.35">
      <c r="A731" s="216" t="s">
        <v>1090</v>
      </c>
      <c r="B731" s="115">
        <v>44055</v>
      </c>
      <c r="C731" s="33">
        <v>67</v>
      </c>
      <c r="D731" s="33">
        <v>767</v>
      </c>
      <c r="E731" s="34">
        <v>0</v>
      </c>
      <c r="F731" s="33">
        <v>97</v>
      </c>
      <c r="G731" s="33">
        <v>342</v>
      </c>
      <c r="H731" s="32">
        <v>0</v>
      </c>
    </row>
    <row r="732" spans="1:8" s="197" customFormat="1" x14ac:dyDescent="0.35">
      <c r="A732" s="216" t="s">
        <v>1091</v>
      </c>
      <c r="B732" s="115">
        <v>44055</v>
      </c>
      <c r="C732" s="33">
        <v>83</v>
      </c>
      <c r="D732" s="33">
        <v>895</v>
      </c>
      <c r="E732" s="34">
        <v>0</v>
      </c>
      <c r="F732" s="33">
        <v>203</v>
      </c>
      <c r="G732" s="33">
        <v>632</v>
      </c>
      <c r="H732" s="32">
        <v>0</v>
      </c>
    </row>
    <row r="733" spans="1:8" s="197" customFormat="1" x14ac:dyDescent="0.35">
      <c r="A733" s="216" t="s">
        <v>1092</v>
      </c>
      <c r="B733" s="115">
        <v>44055</v>
      </c>
      <c r="C733" s="33">
        <v>131</v>
      </c>
      <c r="D733" s="33">
        <v>831</v>
      </c>
      <c r="E733" s="34">
        <v>0</v>
      </c>
      <c r="F733" s="33">
        <v>135</v>
      </c>
      <c r="G733" s="33">
        <v>311</v>
      </c>
      <c r="H733" s="32">
        <v>0</v>
      </c>
    </row>
    <row r="734" spans="1:8" s="197" customFormat="1" x14ac:dyDescent="0.35">
      <c r="A734" s="216" t="s">
        <v>1087</v>
      </c>
      <c r="B734" s="115">
        <v>44056</v>
      </c>
      <c r="C734" s="33">
        <v>404</v>
      </c>
      <c r="D734" s="33">
        <v>2438</v>
      </c>
      <c r="E734" s="34">
        <v>0</v>
      </c>
      <c r="F734" s="33">
        <v>239</v>
      </c>
      <c r="G734" s="33">
        <v>863</v>
      </c>
      <c r="H734" s="32">
        <v>0</v>
      </c>
    </row>
    <row r="735" spans="1:8" s="197" customFormat="1" x14ac:dyDescent="0.35">
      <c r="A735" s="216" t="s">
        <v>1088</v>
      </c>
      <c r="B735" s="115">
        <v>44056</v>
      </c>
      <c r="C735" s="33">
        <v>126</v>
      </c>
      <c r="D735" s="33">
        <v>1288</v>
      </c>
      <c r="E735" s="34">
        <v>0</v>
      </c>
      <c r="F735" s="33">
        <v>148</v>
      </c>
      <c r="G735" s="33">
        <v>536</v>
      </c>
      <c r="H735" s="32">
        <v>0</v>
      </c>
    </row>
    <row r="736" spans="1:8" s="197" customFormat="1" x14ac:dyDescent="0.35">
      <c r="A736" s="216" t="s">
        <v>1089</v>
      </c>
      <c r="B736" s="115">
        <v>44056</v>
      </c>
      <c r="C736" s="33">
        <v>113</v>
      </c>
      <c r="D736" s="33">
        <v>1331</v>
      </c>
      <c r="E736" s="34">
        <v>0</v>
      </c>
      <c r="F736" s="33">
        <v>108</v>
      </c>
      <c r="G736" s="33">
        <v>356</v>
      </c>
      <c r="H736" s="32">
        <v>0</v>
      </c>
    </row>
    <row r="737" spans="1:8" s="197" customFormat="1" x14ac:dyDescent="0.35">
      <c r="A737" s="216" t="s">
        <v>1090</v>
      </c>
      <c r="B737" s="115">
        <v>44056</v>
      </c>
      <c r="C737" s="33">
        <v>61</v>
      </c>
      <c r="D737" s="33">
        <v>786</v>
      </c>
      <c r="E737" s="34">
        <v>0</v>
      </c>
      <c r="F737" s="33">
        <v>103</v>
      </c>
      <c r="G737" s="33">
        <v>323</v>
      </c>
      <c r="H737" s="32">
        <v>0</v>
      </c>
    </row>
    <row r="738" spans="1:8" s="197" customFormat="1" x14ac:dyDescent="0.35">
      <c r="A738" s="216" t="s">
        <v>1091</v>
      </c>
      <c r="B738" s="115">
        <v>44056</v>
      </c>
      <c r="C738" s="33">
        <v>76</v>
      </c>
      <c r="D738" s="33">
        <v>881</v>
      </c>
      <c r="E738" s="34">
        <v>0</v>
      </c>
      <c r="F738" s="33">
        <v>210</v>
      </c>
      <c r="G738" s="33">
        <v>652</v>
      </c>
      <c r="H738" s="32">
        <v>0</v>
      </c>
    </row>
    <row r="739" spans="1:8" s="197" customFormat="1" x14ac:dyDescent="0.35">
      <c r="A739" s="216" t="s">
        <v>1092</v>
      </c>
      <c r="B739" s="115">
        <v>44056</v>
      </c>
      <c r="C739" s="33">
        <v>128</v>
      </c>
      <c r="D739" s="33">
        <v>802</v>
      </c>
      <c r="E739" s="34">
        <v>0</v>
      </c>
      <c r="F739" s="33">
        <v>138</v>
      </c>
      <c r="G739" s="33">
        <v>340</v>
      </c>
      <c r="H739" s="32">
        <v>0</v>
      </c>
    </row>
    <row r="740" spans="1:8" s="197" customFormat="1" x14ac:dyDescent="0.35">
      <c r="A740" s="216" t="s">
        <v>1087</v>
      </c>
      <c r="B740" s="115">
        <v>44057</v>
      </c>
      <c r="C740" s="33">
        <v>395</v>
      </c>
      <c r="D740" s="33">
        <v>2448</v>
      </c>
      <c r="E740" s="34">
        <v>0</v>
      </c>
      <c r="F740" s="33">
        <v>246</v>
      </c>
      <c r="G740" s="33">
        <v>847</v>
      </c>
      <c r="H740" s="32">
        <v>0</v>
      </c>
    </row>
    <row r="741" spans="1:8" s="197" customFormat="1" x14ac:dyDescent="0.35">
      <c r="A741" s="216" t="s">
        <v>1088</v>
      </c>
      <c r="B741" s="115">
        <v>44057</v>
      </c>
      <c r="C741" s="33">
        <v>138</v>
      </c>
      <c r="D741" s="33">
        <v>1247</v>
      </c>
      <c r="E741" s="34">
        <v>0</v>
      </c>
      <c r="F741" s="33">
        <v>136</v>
      </c>
      <c r="G741" s="33">
        <v>576</v>
      </c>
      <c r="H741" s="32">
        <v>0</v>
      </c>
    </row>
    <row r="742" spans="1:8" s="197" customFormat="1" x14ac:dyDescent="0.35">
      <c r="A742" s="216" t="s">
        <v>1089</v>
      </c>
      <c r="B742" s="115">
        <v>44057</v>
      </c>
      <c r="C742" s="33">
        <v>106</v>
      </c>
      <c r="D742" s="33">
        <v>1262</v>
      </c>
      <c r="E742" s="34">
        <v>0</v>
      </c>
      <c r="F742" s="33">
        <v>115</v>
      </c>
      <c r="G742" s="33">
        <v>425</v>
      </c>
      <c r="H742" s="32">
        <v>0</v>
      </c>
    </row>
    <row r="743" spans="1:8" s="197" customFormat="1" x14ac:dyDescent="0.35">
      <c r="A743" s="216" t="s">
        <v>1090</v>
      </c>
      <c r="B743" s="115">
        <v>44057</v>
      </c>
      <c r="C743" s="33">
        <v>62</v>
      </c>
      <c r="D743" s="33">
        <v>793</v>
      </c>
      <c r="E743" s="34">
        <v>0</v>
      </c>
      <c r="F743" s="33">
        <v>102</v>
      </c>
      <c r="G743" s="33">
        <v>316</v>
      </c>
      <c r="H743" s="32">
        <v>0</v>
      </c>
    </row>
    <row r="744" spans="1:8" s="197" customFormat="1" x14ac:dyDescent="0.35">
      <c r="A744" s="216" t="s">
        <v>1091</v>
      </c>
      <c r="B744" s="115">
        <v>44057</v>
      </c>
      <c r="C744" s="33">
        <v>80</v>
      </c>
      <c r="D744" s="33">
        <v>859</v>
      </c>
      <c r="E744" s="34">
        <v>0</v>
      </c>
      <c r="F744" s="33">
        <v>206</v>
      </c>
      <c r="G744" s="33">
        <v>668</v>
      </c>
      <c r="H744" s="32">
        <v>0</v>
      </c>
    </row>
    <row r="745" spans="1:8" s="197" customFormat="1" x14ac:dyDescent="0.35">
      <c r="A745" s="216" t="s">
        <v>1092</v>
      </c>
      <c r="B745" s="115">
        <v>44057</v>
      </c>
      <c r="C745" s="33">
        <v>135</v>
      </c>
      <c r="D745" s="33">
        <v>789</v>
      </c>
      <c r="E745" s="34">
        <v>0</v>
      </c>
      <c r="F745" s="33">
        <v>131</v>
      </c>
      <c r="G745" s="33">
        <v>351</v>
      </c>
      <c r="H745" s="32">
        <v>0</v>
      </c>
    </row>
    <row r="746" spans="1:8" s="197" customFormat="1" x14ac:dyDescent="0.35">
      <c r="A746" s="216" t="s">
        <v>1087</v>
      </c>
      <c r="B746" s="115">
        <v>44058</v>
      </c>
      <c r="C746" s="33">
        <v>403</v>
      </c>
      <c r="D746" s="33">
        <v>2358</v>
      </c>
      <c r="E746" s="34">
        <v>0</v>
      </c>
      <c r="F746" s="33">
        <v>237</v>
      </c>
      <c r="G746" s="33">
        <v>930</v>
      </c>
      <c r="H746" s="32">
        <v>0</v>
      </c>
    </row>
    <row r="747" spans="1:8" s="197" customFormat="1" x14ac:dyDescent="0.35">
      <c r="A747" s="216" t="s">
        <v>1088</v>
      </c>
      <c r="B747" s="115">
        <v>44058</v>
      </c>
      <c r="C747" s="33">
        <v>140</v>
      </c>
      <c r="D747" s="33">
        <v>1207</v>
      </c>
      <c r="E747" s="34">
        <v>0</v>
      </c>
      <c r="F747" s="33">
        <v>134</v>
      </c>
      <c r="G747" s="33">
        <v>611</v>
      </c>
      <c r="H747" s="32">
        <v>0</v>
      </c>
    </row>
    <row r="748" spans="1:8" s="197" customFormat="1" x14ac:dyDescent="0.35">
      <c r="A748" s="216" t="s">
        <v>1089</v>
      </c>
      <c r="B748" s="115">
        <v>44058</v>
      </c>
      <c r="C748" s="33">
        <v>113</v>
      </c>
      <c r="D748" s="33">
        <v>1147</v>
      </c>
      <c r="E748" s="34">
        <v>0</v>
      </c>
      <c r="F748" s="33">
        <v>108</v>
      </c>
      <c r="G748" s="33">
        <v>540</v>
      </c>
      <c r="H748" s="32">
        <v>0</v>
      </c>
    </row>
    <row r="749" spans="1:8" s="197" customFormat="1" x14ac:dyDescent="0.35">
      <c r="A749" s="216" t="s">
        <v>1090</v>
      </c>
      <c r="B749" s="115">
        <v>44058</v>
      </c>
      <c r="C749" s="33">
        <v>66</v>
      </c>
      <c r="D749" s="33">
        <v>733</v>
      </c>
      <c r="E749" s="34">
        <v>0</v>
      </c>
      <c r="F749" s="33">
        <v>98</v>
      </c>
      <c r="G749" s="33">
        <v>376</v>
      </c>
      <c r="H749" s="32">
        <v>0</v>
      </c>
    </row>
    <row r="750" spans="1:8" s="197" customFormat="1" x14ac:dyDescent="0.35">
      <c r="A750" s="216" t="s">
        <v>1091</v>
      </c>
      <c r="B750" s="115">
        <v>44058</v>
      </c>
      <c r="C750" s="33">
        <v>88</v>
      </c>
      <c r="D750" s="33">
        <v>855</v>
      </c>
      <c r="E750" s="34">
        <v>0</v>
      </c>
      <c r="F750" s="33">
        <v>198</v>
      </c>
      <c r="G750" s="33">
        <v>678</v>
      </c>
      <c r="H750" s="32">
        <v>0</v>
      </c>
    </row>
    <row r="751" spans="1:8" s="197" customFormat="1" x14ac:dyDescent="0.35">
      <c r="A751" s="216" t="s">
        <v>1092</v>
      </c>
      <c r="B751" s="115">
        <v>44058</v>
      </c>
      <c r="C751" s="33">
        <v>133</v>
      </c>
      <c r="D751" s="33">
        <v>751</v>
      </c>
      <c r="E751" s="34">
        <v>0</v>
      </c>
      <c r="F751" s="33">
        <v>133</v>
      </c>
      <c r="G751" s="33">
        <v>389</v>
      </c>
      <c r="H751" s="32">
        <v>0</v>
      </c>
    </row>
    <row r="752" spans="1:8" s="197" customFormat="1" x14ac:dyDescent="0.35">
      <c r="A752" s="216" t="s">
        <v>1087</v>
      </c>
      <c r="B752" s="115">
        <v>44059</v>
      </c>
      <c r="C752" s="33">
        <v>373</v>
      </c>
      <c r="D752" s="33">
        <v>2220</v>
      </c>
      <c r="E752" s="34">
        <v>0</v>
      </c>
      <c r="F752" s="33">
        <v>266</v>
      </c>
      <c r="G752" s="33">
        <v>1079</v>
      </c>
      <c r="H752" s="32">
        <v>0</v>
      </c>
    </row>
    <row r="753" spans="1:8" s="197" customFormat="1" x14ac:dyDescent="0.35">
      <c r="A753" s="216" t="s">
        <v>1088</v>
      </c>
      <c r="B753" s="115">
        <v>44059</v>
      </c>
      <c r="C753" s="33">
        <v>130</v>
      </c>
      <c r="D753" s="33">
        <v>1165</v>
      </c>
      <c r="E753" s="34">
        <v>0</v>
      </c>
      <c r="F753" s="33">
        <v>144</v>
      </c>
      <c r="G753" s="33">
        <v>654</v>
      </c>
      <c r="H753" s="32">
        <v>0</v>
      </c>
    </row>
    <row r="754" spans="1:8" s="197" customFormat="1" x14ac:dyDescent="0.35">
      <c r="A754" s="216" t="s">
        <v>1089</v>
      </c>
      <c r="B754" s="115">
        <v>44059</v>
      </c>
      <c r="C754" s="33">
        <v>116</v>
      </c>
      <c r="D754" s="33">
        <v>1118</v>
      </c>
      <c r="E754" s="34">
        <v>0</v>
      </c>
      <c r="F754" s="33">
        <v>105</v>
      </c>
      <c r="G754" s="33">
        <v>569</v>
      </c>
      <c r="H754" s="32">
        <v>0</v>
      </c>
    </row>
    <row r="755" spans="1:8" s="197" customFormat="1" x14ac:dyDescent="0.35">
      <c r="A755" s="216" t="s">
        <v>1090</v>
      </c>
      <c r="B755" s="115">
        <v>44059</v>
      </c>
      <c r="C755" s="33">
        <v>55</v>
      </c>
      <c r="D755" s="33">
        <v>735</v>
      </c>
      <c r="E755" s="34">
        <v>0</v>
      </c>
      <c r="F755" s="33">
        <v>109</v>
      </c>
      <c r="G755" s="33">
        <v>374</v>
      </c>
      <c r="H755" s="32">
        <v>0</v>
      </c>
    </row>
    <row r="756" spans="1:8" s="197" customFormat="1" x14ac:dyDescent="0.35">
      <c r="A756" s="216" t="s">
        <v>1091</v>
      </c>
      <c r="B756" s="115">
        <v>44059</v>
      </c>
      <c r="C756" s="33">
        <v>74</v>
      </c>
      <c r="D756" s="33">
        <v>838</v>
      </c>
      <c r="E756" s="34">
        <v>0</v>
      </c>
      <c r="F756" s="33">
        <v>212</v>
      </c>
      <c r="G756" s="33">
        <v>695</v>
      </c>
      <c r="H756" s="32">
        <v>0</v>
      </c>
    </row>
    <row r="757" spans="1:8" s="197" customFormat="1" x14ac:dyDescent="0.35">
      <c r="A757" s="216" t="s">
        <v>1092</v>
      </c>
      <c r="B757" s="115">
        <v>44059</v>
      </c>
      <c r="C757" s="33">
        <v>122</v>
      </c>
      <c r="D757" s="33">
        <v>731</v>
      </c>
      <c r="E757" s="34">
        <v>0</v>
      </c>
      <c r="F757" s="33">
        <v>144</v>
      </c>
      <c r="G757" s="33">
        <v>405</v>
      </c>
      <c r="H757" s="32">
        <v>0</v>
      </c>
    </row>
    <row r="758" spans="1:8" s="197" customFormat="1" x14ac:dyDescent="0.35">
      <c r="A758" s="216" t="s">
        <v>1087</v>
      </c>
      <c r="B758" s="115">
        <v>44060</v>
      </c>
      <c r="C758" s="33">
        <v>351</v>
      </c>
      <c r="D758" s="33">
        <v>2224</v>
      </c>
      <c r="E758" s="34">
        <v>0</v>
      </c>
      <c r="F758" s="33">
        <v>283</v>
      </c>
      <c r="G758" s="33">
        <v>1067</v>
      </c>
      <c r="H758" s="32">
        <v>0</v>
      </c>
    </row>
    <row r="759" spans="1:8" s="197" customFormat="1" x14ac:dyDescent="0.35">
      <c r="A759" s="216" t="s">
        <v>1088</v>
      </c>
      <c r="B759" s="115">
        <v>44060</v>
      </c>
      <c r="C759" s="33">
        <v>135</v>
      </c>
      <c r="D759" s="33">
        <v>1202</v>
      </c>
      <c r="E759" s="34">
        <v>0</v>
      </c>
      <c r="F759" s="33">
        <v>139</v>
      </c>
      <c r="G759" s="33">
        <v>621</v>
      </c>
      <c r="H759" s="32">
        <v>0</v>
      </c>
    </row>
    <row r="760" spans="1:8" s="197" customFormat="1" x14ac:dyDescent="0.35">
      <c r="A760" s="216" t="s">
        <v>1089</v>
      </c>
      <c r="B760" s="115">
        <v>44060</v>
      </c>
      <c r="C760" s="33">
        <v>108</v>
      </c>
      <c r="D760" s="33">
        <v>1129</v>
      </c>
      <c r="E760" s="34">
        <v>0</v>
      </c>
      <c r="F760" s="33">
        <v>113</v>
      </c>
      <c r="G760" s="33">
        <v>555</v>
      </c>
      <c r="H760" s="32">
        <v>0</v>
      </c>
    </row>
    <row r="761" spans="1:8" s="197" customFormat="1" x14ac:dyDescent="0.35">
      <c r="A761" s="216" t="s">
        <v>1090</v>
      </c>
      <c r="B761" s="115">
        <v>44060</v>
      </c>
      <c r="C761" s="33">
        <v>64</v>
      </c>
      <c r="D761" s="33">
        <v>736</v>
      </c>
      <c r="E761" s="34">
        <v>0</v>
      </c>
      <c r="F761" s="33">
        <v>100</v>
      </c>
      <c r="G761" s="33">
        <v>373</v>
      </c>
      <c r="H761" s="32">
        <v>0</v>
      </c>
    </row>
    <row r="762" spans="1:8" s="197" customFormat="1" x14ac:dyDescent="0.35">
      <c r="A762" s="216" t="s">
        <v>1091</v>
      </c>
      <c r="B762" s="115">
        <v>44060</v>
      </c>
      <c r="C762" s="33">
        <v>72</v>
      </c>
      <c r="D762" s="33">
        <v>842</v>
      </c>
      <c r="E762" s="34">
        <v>0</v>
      </c>
      <c r="F762" s="33">
        <v>214</v>
      </c>
      <c r="G762" s="33">
        <v>686</v>
      </c>
      <c r="H762" s="32">
        <v>0</v>
      </c>
    </row>
    <row r="763" spans="1:8" s="197" customFormat="1" x14ac:dyDescent="0.35">
      <c r="A763" s="216" t="s">
        <v>1092</v>
      </c>
      <c r="B763" s="115">
        <v>44060</v>
      </c>
      <c r="C763" s="33">
        <v>131</v>
      </c>
      <c r="D763" s="33">
        <v>745</v>
      </c>
      <c r="E763" s="34">
        <v>0</v>
      </c>
      <c r="F763" s="33">
        <v>135</v>
      </c>
      <c r="G763" s="33">
        <v>388</v>
      </c>
      <c r="H763" s="32">
        <v>0</v>
      </c>
    </row>
    <row r="764" spans="1:8" s="197" customFormat="1" x14ac:dyDescent="0.35">
      <c r="A764" s="216" t="s">
        <v>1087</v>
      </c>
      <c r="B764" s="115">
        <v>44061</v>
      </c>
      <c r="C764" s="33">
        <v>378</v>
      </c>
      <c r="D764" s="33">
        <v>2374</v>
      </c>
      <c r="E764" s="34">
        <v>0</v>
      </c>
      <c r="F764" s="33">
        <v>255</v>
      </c>
      <c r="G764" s="33">
        <v>916</v>
      </c>
      <c r="H764" s="32">
        <v>0</v>
      </c>
    </row>
    <row r="765" spans="1:8" s="197" customFormat="1" x14ac:dyDescent="0.35">
      <c r="A765" s="216" t="s">
        <v>1088</v>
      </c>
      <c r="B765" s="115">
        <v>44061</v>
      </c>
      <c r="C765" s="33">
        <v>149</v>
      </c>
      <c r="D765" s="33">
        <v>1258</v>
      </c>
      <c r="E765" s="34">
        <v>0</v>
      </c>
      <c r="F765" s="33">
        <v>125</v>
      </c>
      <c r="G765" s="33">
        <v>565</v>
      </c>
      <c r="H765" s="32">
        <v>0</v>
      </c>
    </row>
    <row r="766" spans="1:8" s="197" customFormat="1" x14ac:dyDescent="0.35">
      <c r="A766" s="216" t="s">
        <v>1089</v>
      </c>
      <c r="B766" s="115">
        <v>44061</v>
      </c>
      <c r="C766" s="33">
        <v>107</v>
      </c>
      <c r="D766" s="33">
        <v>1220</v>
      </c>
      <c r="E766" s="34">
        <v>0</v>
      </c>
      <c r="F766" s="33">
        <v>114</v>
      </c>
      <c r="G766" s="33">
        <v>464</v>
      </c>
      <c r="H766" s="32">
        <v>0</v>
      </c>
    </row>
    <row r="767" spans="1:8" s="197" customFormat="1" x14ac:dyDescent="0.35">
      <c r="A767" s="216" t="s">
        <v>1090</v>
      </c>
      <c r="B767" s="115">
        <v>44061</v>
      </c>
      <c r="C767" s="33">
        <v>58</v>
      </c>
      <c r="D767" s="33">
        <v>792</v>
      </c>
      <c r="E767" s="34">
        <v>0</v>
      </c>
      <c r="F767" s="33">
        <v>98</v>
      </c>
      <c r="G767" s="33">
        <v>328</v>
      </c>
      <c r="H767" s="32">
        <v>0</v>
      </c>
    </row>
    <row r="768" spans="1:8" s="197" customFormat="1" x14ac:dyDescent="0.35">
      <c r="A768" s="216" t="s">
        <v>1091</v>
      </c>
      <c r="B768" s="115">
        <v>44061</v>
      </c>
      <c r="C768" s="33">
        <v>72</v>
      </c>
      <c r="D768" s="33">
        <v>875</v>
      </c>
      <c r="E768" s="34">
        <v>0</v>
      </c>
      <c r="F768" s="33">
        <v>214</v>
      </c>
      <c r="G768" s="33">
        <v>651</v>
      </c>
      <c r="H768" s="32">
        <v>0</v>
      </c>
    </row>
    <row r="769" spans="1:8" s="197" customFormat="1" x14ac:dyDescent="0.35">
      <c r="A769" s="216" t="s">
        <v>1092</v>
      </c>
      <c r="B769" s="115">
        <v>44061</v>
      </c>
      <c r="C769" s="33">
        <v>126</v>
      </c>
      <c r="D769" s="33">
        <v>785</v>
      </c>
      <c r="E769" s="34">
        <v>0</v>
      </c>
      <c r="F769" s="33">
        <v>140</v>
      </c>
      <c r="G769" s="33">
        <v>348</v>
      </c>
      <c r="H769" s="32">
        <v>0</v>
      </c>
    </row>
    <row r="770" spans="1:8" s="197" customFormat="1" x14ac:dyDescent="0.35">
      <c r="A770" s="216" t="s">
        <v>1087</v>
      </c>
      <c r="B770" s="115">
        <v>44062</v>
      </c>
      <c r="C770" s="33">
        <v>395</v>
      </c>
      <c r="D770" s="33">
        <v>2431</v>
      </c>
      <c r="E770" s="34">
        <v>0</v>
      </c>
      <c r="F770" s="33">
        <v>244</v>
      </c>
      <c r="G770" s="33">
        <v>884</v>
      </c>
      <c r="H770" s="32">
        <v>0</v>
      </c>
    </row>
    <row r="771" spans="1:8" s="197" customFormat="1" x14ac:dyDescent="0.35">
      <c r="A771" s="216" t="s">
        <v>1088</v>
      </c>
      <c r="B771" s="115">
        <v>44062</v>
      </c>
      <c r="C771" s="33">
        <v>147</v>
      </c>
      <c r="D771" s="33">
        <v>1303</v>
      </c>
      <c r="E771" s="34">
        <v>0</v>
      </c>
      <c r="F771" s="33">
        <v>127</v>
      </c>
      <c r="G771" s="33">
        <v>520</v>
      </c>
      <c r="H771" s="32">
        <v>0</v>
      </c>
    </row>
    <row r="772" spans="1:8" s="197" customFormat="1" x14ac:dyDescent="0.35">
      <c r="A772" s="216" t="s">
        <v>1089</v>
      </c>
      <c r="B772" s="115">
        <v>44062</v>
      </c>
      <c r="C772" s="33">
        <v>112</v>
      </c>
      <c r="D772" s="33">
        <v>1259</v>
      </c>
      <c r="E772" s="34">
        <v>0</v>
      </c>
      <c r="F772" s="33">
        <v>109</v>
      </c>
      <c r="G772" s="33">
        <v>425</v>
      </c>
      <c r="H772" s="32">
        <v>0</v>
      </c>
    </row>
    <row r="773" spans="1:8" s="197" customFormat="1" x14ac:dyDescent="0.35">
      <c r="A773" s="216" t="s">
        <v>1090</v>
      </c>
      <c r="B773" s="115">
        <v>44062</v>
      </c>
      <c r="C773" s="33">
        <v>71</v>
      </c>
      <c r="D773" s="33">
        <v>798</v>
      </c>
      <c r="E773" s="34">
        <v>0</v>
      </c>
      <c r="F773" s="33">
        <v>85</v>
      </c>
      <c r="G773" s="33">
        <v>322</v>
      </c>
      <c r="H773" s="32">
        <v>0</v>
      </c>
    </row>
    <row r="774" spans="1:8" s="197" customFormat="1" x14ac:dyDescent="0.35">
      <c r="A774" s="216" t="s">
        <v>1091</v>
      </c>
      <c r="B774" s="115">
        <v>44062</v>
      </c>
      <c r="C774" s="33">
        <v>69</v>
      </c>
      <c r="D774" s="33">
        <v>889</v>
      </c>
      <c r="E774" s="34">
        <v>0</v>
      </c>
      <c r="F774" s="33">
        <v>217</v>
      </c>
      <c r="G774" s="33">
        <v>641</v>
      </c>
      <c r="H774" s="32">
        <v>0</v>
      </c>
    </row>
    <row r="775" spans="1:8" s="197" customFormat="1" x14ac:dyDescent="0.35">
      <c r="A775" s="216" t="s">
        <v>1092</v>
      </c>
      <c r="B775" s="115">
        <v>44062</v>
      </c>
      <c r="C775" s="33">
        <v>136</v>
      </c>
      <c r="D775" s="33">
        <v>821</v>
      </c>
      <c r="E775" s="34">
        <v>0</v>
      </c>
      <c r="F775" s="33">
        <v>130</v>
      </c>
      <c r="G775" s="33">
        <v>315</v>
      </c>
      <c r="H775" s="32">
        <v>0</v>
      </c>
    </row>
    <row r="776" spans="1:8" s="197" customFormat="1" x14ac:dyDescent="0.35">
      <c r="A776" s="216" t="s">
        <v>1087</v>
      </c>
      <c r="B776" s="115">
        <v>44063</v>
      </c>
      <c r="C776" s="33">
        <v>397</v>
      </c>
      <c r="D776" s="33">
        <v>2418</v>
      </c>
      <c r="E776" s="34">
        <v>0</v>
      </c>
      <c r="F776" s="33">
        <v>243</v>
      </c>
      <c r="G776" s="33">
        <v>890</v>
      </c>
      <c r="H776" s="32">
        <v>0</v>
      </c>
    </row>
    <row r="777" spans="1:8" s="197" customFormat="1" x14ac:dyDescent="0.35">
      <c r="A777" s="216" t="s">
        <v>1088</v>
      </c>
      <c r="B777" s="115">
        <v>44063</v>
      </c>
      <c r="C777" s="33">
        <v>146</v>
      </c>
      <c r="D777" s="33">
        <v>1248</v>
      </c>
      <c r="E777" s="34">
        <v>0</v>
      </c>
      <c r="F777" s="33">
        <v>114</v>
      </c>
      <c r="G777" s="33">
        <v>576</v>
      </c>
      <c r="H777" s="32">
        <v>0</v>
      </c>
    </row>
    <row r="778" spans="1:8" s="197" customFormat="1" x14ac:dyDescent="0.35">
      <c r="A778" s="216" t="s">
        <v>1089</v>
      </c>
      <c r="B778" s="115">
        <v>44063</v>
      </c>
      <c r="C778" s="33">
        <v>114</v>
      </c>
      <c r="D778" s="33">
        <v>1243</v>
      </c>
      <c r="E778" s="34">
        <v>0</v>
      </c>
      <c r="F778" s="33">
        <v>107</v>
      </c>
      <c r="G778" s="33">
        <v>445</v>
      </c>
      <c r="H778" s="32">
        <v>0</v>
      </c>
    </row>
    <row r="779" spans="1:8" s="197" customFormat="1" x14ac:dyDescent="0.35">
      <c r="A779" s="216" t="s">
        <v>1090</v>
      </c>
      <c r="B779" s="115">
        <v>44063</v>
      </c>
      <c r="C779" s="33">
        <v>70</v>
      </c>
      <c r="D779" s="33">
        <v>794</v>
      </c>
      <c r="E779" s="34">
        <v>0</v>
      </c>
      <c r="F779" s="33">
        <v>86</v>
      </c>
      <c r="G779" s="33">
        <v>326</v>
      </c>
      <c r="H779" s="32">
        <v>0</v>
      </c>
    </row>
    <row r="780" spans="1:8" s="197" customFormat="1" x14ac:dyDescent="0.35">
      <c r="A780" s="216" t="s">
        <v>1091</v>
      </c>
      <c r="B780" s="115">
        <v>44063</v>
      </c>
      <c r="C780" s="33">
        <v>75</v>
      </c>
      <c r="D780" s="33">
        <v>869</v>
      </c>
      <c r="E780" s="34">
        <v>0</v>
      </c>
      <c r="F780" s="33">
        <v>211</v>
      </c>
      <c r="G780" s="33">
        <v>661</v>
      </c>
      <c r="H780" s="32">
        <v>0</v>
      </c>
    </row>
    <row r="781" spans="1:8" s="197" customFormat="1" x14ac:dyDescent="0.35">
      <c r="A781" s="216" t="s">
        <v>1092</v>
      </c>
      <c r="B781" s="115">
        <v>44063</v>
      </c>
      <c r="C781" s="33">
        <v>131</v>
      </c>
      <c r="D781" s="33">
        <v>836</v>
      </c>
      <c r="E781" s="34">
        <v>0</v>
      </c>
      <c r="F781" s="33">
        <v>135</v>
      </c>
      <c r="G781" s="33">
        <v>300</v>
      </c>
      <c r="H781" s="32">
        <v>0</v>
      </c>
    </row>
    <row r="782" spans="1:8" s="197" customFormat="1" x14ac:dyDescent="0.35">
      <c r="A782" s="216" t="s">
        <v>1087</v>
      </c>
      <c r="B782" s="115">
        <v>44064</v>
      </c>
      <c r="C782" s="33">
        <v>389</v>
      </c>
      <c r="D782" s="33">
        <v>2352</v>
      </c>
      <c r="E782" s="34">
        <v>0</v>
      </c>
      <c r="F782" s="33">
        <v>251</v>
      </c>
      <c r="G782" s="33">
        <v>952</v>
      </c>
      <c r="H782" s="32">
        <v>0</v>
      </c>
    </row>
    <row r="783" spans="1:8" s="197" customFormat="1" x14ac:dyDescent="0.35">
      <c r="A783" s="216" t="s">
        <v>1088</v>
      </c>
      <c r="B783" s="115">
        <v>44064</v>
      </c>
      <c r="C783" s="33">
        <v>149</v>
      </c>
      <c r="D783" s="33">
        <v>1189</v>
      </c>
      <c r="E783" s="34">
        <v>0</v>
      </c>
      <c r="F783" s="33">
        <v>112</v>
      </c>
      <c r="G783" s="33">
        <v>635</v>
      </c>
      <c r="H783" s="32">
        <v>0</v>
      </c>
    </row>
    <row r="784" spans="1:8" s="197" customFormat="1" x14ac:dyDescent="0.35">
      <c r="A784" s="216" t="s">
        <v>1089</v>
      </c>
      <c r="B784" s="115">
        <v>44064</v>
      </c>
      <c r="C784" s="33">
        <v>103</v>
      </c>
      <c r="D784" s="33">
        <v>1183</v>
      </c>
      <c r="E784" s="34">
        <v>0</v>
      </c>
      <c r="F784" s="33">
        <v>118</v>
      </c>
      <c r="G784" s="33">
        <v>505</v>
      </c>
      <c r="H784" s="32">
        <v>0</v>
      </c>
    </row>
    <row r="785" spans="1:8" s="197" customFormat="1" x14ac:dyDescent="0.35">
      <c r="A785" s="216" t="s">
        <v>1090</v>
      </c>
      <c r="B785" s="115">
        <v>44064</v>
      </c>
      <c r="C785" s="33">
        <v>65</v>
      </c>
      <c r="D785" s="33">
        <v>782</v>
      </c>
      <c r="E785" s="34">
        <v>0</v>
      </c>
      <c r="F785" s="33">
        <v>91</v>
      </c>
      <c r="G785" s="33">
        <v>338</v>
      </c>
      <c r="H785" s="32">
        <v>0</v>
      </c>
    </row>
    <row r="786" spans="1:8" s="197" customFormat="1" x14ac:dyDescent="0.35">
      <c r="A786" s="216" t="s">
        <v>1091</v>
      </c>
      <c r="B786" s="115">
        <v>44064</v>
      </c>
      <c r="C786" s="33">
        <v>79</v>
      </c>
      <c r="D786" s="33">
        <v>848</v>
      </c>
      <c r="E786" s="34">
        <v>0</v>
      </c>
      <c r="F786" s="33">
        <v>207</v>
      </c>
      <c r="G786" s="33">
        <v>685</v>
      </c>
      <c r="H786" s="32">
        <v>0</v>
      </c>
    </row>
    <row r="787" spans="1:8" s="197" customFormat="1" x14ac:dyDescent="0.35">
      <c r="A787" s="216" t="s">
        <v>1092</v>
      </c>
      <c r="B787" s="115">
        <v>44064</v>
      </c>
      <c r="C787" s="33">
        <v>130</v>
      </c>
      <c r="D787" s="33">
        <v>835</v>
      </c>
      <c r="E787" s="34">
        <v>0</v>
      </c>
      <c r="F787" s="33">
        <v>143</v>
      </c>
      <c r="G787" s="33">
        <v>296</v>
      </c>
      <c r="H787" s="32">
        <v>0</v>
      </c>
    </row>
    <row r="788" spans="1:8" s="197" customFormat="1" x14ac:dyDescent="0.35">
      <c r="A788" s="216" t="s">
        <v>1087</v>
      </c>
      <c r="B788" s="115">
        <v>44065</v>
      </c>
      <c r="C788" s="33">
        <v>370</v>
      </c>
      <c r="D788" s="33">
        <v>2270</v>
      </c>
      <c r="E788" s="34">
        <v>0</v>
      </c>
      <c r="F788" s="33">
        <v>272</v>
      </c>
      <c r="G788" s="33">
        <v>1027</v>
      </c>
      <c r="H788" s="32">
        <v>0</v>
      </c>
    </row>
    <row r="789" spans="1:8" s="197" customFormat="1" x14ac:dyDescent="0.35">
      <c r="A789" s="216" t="s">
        <v>1088</v>
      </c>
      <c r="B789" s="115">
        <v>44065</v>
      </c>
      <c r="C789" s="33">
        <v>146</v>
      </c>
      <c r="D789" s="33">
        <v>1139</v>
      </c>
      <c r="E789" s="34">
        <v>0</v>
      </c>
      <c r="F789" s="33">
        <v>114</v>
      </c>
      <c r="G789" s="33">
        <v>685</v>
      </c>
      <c r="H789" s="32">
        <v>0</v>
      </c>
    </row>
    <row r="790" spans="1:8" s="197" customFormat="1" x14ac:dyDescent="0.35">
      <c r="A790" s="216" t="s">
        <v>1089</v>
      </c>
      <c r="B790" s="115">
        <v>44065</v>
      </c>
      <c r="C790" s="33">
        <v>110</v>
      </c>
      <c r="D790" s="33">
        <v>1171</v>
      </c>
      <c r="E790" s="34">
        <v>0</v>
      </c>
      <c r="F790" s="33">
        <v>111</v>
      </c>
      <c r="G790" s="33">
        <v>516</v>
      </c>
      <c r="H790" s="32">
        <v>0</v>
      </c>
    </row>
    <row r="791" spans="1:8" s="197" customFormat="1" x14ac:dyDescent="0.35">
      <c r="A791" s="216" t="s">
        <v>1090</v>
      </c>
      <c r="B791" s="115">
        <v>44065</v>
      </c>
      <c r="C791" s="33">
        <v>65</v>
      </c>
      <c r="D791" s="33">
        <v>741</v>
      </c>
      <c r="E791" s="34">
        <v>0</v>
      </c>
      <c r="F791" s="33">
        <v>91</v>
      </c>
      <c r="G791" s="33">
        <v>379</v>
      </c>
      <c r="H791" s="32">
        <v>0</v>
      </c>
    </row>
    <row r="792" spans="1:8" s="197" customFormat="1" x14ac:dyDescent="0.35">
      <c r="A792" s="216" t="s">
        <v>1091</v>
      </c>
      <c r="B792" s="115">
        <v>44065</v>
      </c>
      <c r="C792" s="33">
        <v>73</v>
      </c>
      <c r="D792" s="33">
        <v>873</v>
      </c>
      <c r="E792" s="34">
        <v>0</v>
      </c>
      <c r="F792" s="33">
        <v>213</v>
      </c>
      <c r="G792" s="33">
        <v>657</v>
      </c>
      <c r="H792" s="32">
        <v>0</v>
      </c>
    </row>
    <row r="793" spans="1:8" s="197" customFormat="1" x14ac:dyDescent="0.35">
      <c r="A793" s="216" t="s">
        <v>1092</v>
      </c>
      <c r="B793" s="115">
        <v>44065</v>
      </c>
      <c r="C793" s="33">
        <v>129</v>
      </c>
      <c r="D793" s="33">
        <v>800</v>
      </c>
      <c r="E793" s="34">
        <v>0</v>
      </c>
      <c r="F793" s="33">
        <v>144</v>
      </c>
      <c r="G793" s="33">
        <v>331</v>
      </c>
      <c r="H793" s="32">
        <v>0</v>
      </c>
    </row>
    <row r="794" spans="1:8" s="197" customFormat="1" x14ac:dyDescent="0.35">
      <c r="A794" s="216" t="s">
        <v>1087</v>
      </c>
      <c r="B794" s="115">
        <v>44066</v>
      </c>
      <c r="C794" s="33">
        <v>367</v>
      </c>
      <c r="D794" s="33">
        <v>2191</v>
      </c>
      <c r="E794" s="34">
        <v>0</v>
      </c>
      <c r="F794" s="33">
        <v>278</v>
      </c>
      <c r="G794" s="33">
        <v>1137</v>
      </c>
      <c r="H794" s="32">
        <v>0</v>
      </c>
    </row>
    <row r="795" spans="1:8" s="197" customFormat="1" x14ac:dyDescent="0.35">
      <c r="A795" s="216" t="s">
        <v>1088</v>
      </c>
      <c r="B795" s="115">
        <v>44066</v>
      </c>
      <c r="C795" s="33">
        <v>128</v>
      </c>
      <c r="D795" s="33">
        <v>1133</v>
      </c>
      <c r="E795" s="34">
        <v>0</v>
      </c>
      <c r="F795" s="33">
        <v>132</v>
      </c>
      <c r="G795" s="33">
        <v>691</v>
      </c>
      <c r="H795" s="32">
        <v>0</v>
      </c>
    </row>
    <row r="796" spans="1:8" s="197" customFormat="1" x14ac:dyDescent="0.35">
      <c r="A796" s="216" t="s">
        <v>1089</v>
      </c>
      <c r="B796" s="115">
        <v>44066</v>
      </c>
      <c r="C796" s="33">
        <v>105</v>
      </c>
      <c r="D796" s="33">
        <v>1160</v>
      </c>
      <c r="E796" s="34">
        <v>0</v>
      </c>
      <c r="F796" s="33">
        <v>116</v>
      </c>
      <c r="G796" s="33">
        <v>527</v>
      </c>
      <c r="H796" s="32">
        <v>0</v>
      </c>
    </row>
    <row r="797" spans="1:8" s="197" customFormat="1" x14ac:dyDescent="0.35">
      <c r="A797" s="216" t="s">
        <v>1090</v>
      </c>
      <c r="B797" s="115">
        <v>44066</v>
      </c>
      <c r="C797" s="33">
        <v>68</v>
      </c>
      <c r="D797" s="33">
        <v>748</v>
      </c>
      <c r="E797" s="34">
        <v>0</v>
      </c>
      <c r="F797" s="33">
        <v>88</v>
      </c>
      <c r="G797" s="33">
        <v>372</v>
      </c>
      <c r="H797" s="32">
        <v>0</v>
      </c>
    </row>
    <row r="798" spans="1:8" s="197" customFormat="1" x14ac:dyDescent="0.35">
      <c r="A798" s="216" t="s">
        <v>1091</v>
      </c>
      <c r="B798" s="115">
        <v>44066</v>
      </c>
      <c r="C798" s="33">
        <v>72</v>
      </c>
      <c r="D798" s="33">
        <v>839</v>
      </c>
      <c r="E798" s="34">
        <v>0</v>
      </c>
      <c r="F798" s="33">
        <v>214</v>
      </c>
      <c r="G798" s="33">
        <v>691</v>
      </c>
      <c r="H798" s="32">
        <v>0</v>
      </c>
    </row>
    <row r="799" spans="1:8" s="197" customFormat="1" x14ac:dyDescent="0.35">
      <c r="A799" s="216" t="s">
        <v>1092</v>
      </c>
      <c r="B799" s="115">
        <v>44066</v>
      </c>
      <c r="C799" s="33">
        <v>118</v>
      </c>
      <c r="D799" s="33">
        <v>784</v>
      </c>
      <c r="E799" s="34">
        <v>0</v>
      </c>
      <c r="F799" s="33">
        <v>155</v>
      </c>
      <c r="G799" s="33">
        <v>347</v>
      </c>
      <c r="H799" s="32">
        <v>0</v>
      </c>
    </row>
    <row r="800" spans="1:8" s="197" customFormat="1" x14ac:dyDescent="0.35">
      <c r="A800" s="216" t="s">
        <v>1087</v>
      </c>
      <c r="B800" s="115">
        <v>44067</v>
      </c>
      <c r="C800" s="33">
        <v>354</v>
      </c>
      <c r="D800" s="33">
        <v>2167</v>
      </c>
      <c r="E800" s="34">
        <v>0</v>
      </c>
      <c r="F800" s="33">
        <v>291</v>
      </c>
      <c r="G800" s="33">
        <v>1161</v>
      </c>
      <c r="H800" s="32">
        <v>0</v>
      </c>
    </row>
    <row r="801" spans="1:8" s="197" customFormat="1" x14ac:dyDescent="0.35">
      <c r="A801" s="216" t="s">
        <v>1088</v>
      </c>
      <c r="B801" s="115">
        <v>44067</v>
      </c>
      <c r="C801" s="33">
        <v>125</v>
      </c>
      <c r="D801" s="33">
        <v>1103</v>
      </c>
      <c r="E801" s="34">
        <v>0</v>
      </c>
      <c r="F801" s="33">
        <v>135</v>
      </c>
      <c r="G801" s="33">
        <v>721</v>
      </c>
      <c r="H801" s="32">
        <v>0</v>
      </c>
    </row>
    <row r="802" spans="1:8" s="197" customFormat="1" x14ac:dyDescent="0.35">
      <c r="A802" s="216" t="s">
        <v>1089</v>
      </c>
      <c r="B802" s="115">
        <v>44067</v>
      </c>
      <c r="C802" s="33">
        <v>104</v>
      </c>
      <c r="D802" s="33">
        <v>1189</v>
      </c>
      <c r="E802" s="34">
        <v>0</v>
      </c>
      <c r="F802" s="33">
        <v>117</v>
      </c>
      <c r="G802" s="33">
        <v>501</v>
      </c>
      <c r="H802" s="32">
        <v>0</v>
      </c>
    </row>
    <row r="803" spans="1:8" s="197" customFormat="1" x14ac:dyDescent="0.35">
      <c r="A803" s="216" t="s">
        <v>1090</v>
      </c>
      <c r="B803" s="115">
        <v>44067</v>
      </c>
      <c r="C803" s="33">
        <v>69</v>
      </c>
      <c r="D803" s="33">
        <v>782</v>
      </c>
      <c r="E803" s="34">
        <v>0</v>
      </c>
      <c r="F803" s="33">
        <v>87</v>
      </c>
      <c r="G803" s="33">
        <v>338</v>
      </c>
      <c r="H803" s="32">
        <v>0</v>
      </c>
    </row>
    <row r="804" spans="1:8" s="197" customFormat="1" x14ac:dyDescent="0.35">
      <c r="A804" s="216" t="s">
        <v>1091</v>
      </c>
      <c r="B804" s="115">
        <v>44067</v>
      </c>
      <c r="C804" s="33">
        <v>73</v>
      </c>
      <c r="D804" s="33">
        <v>852</v>
      </c>
      <c r="E804" s="34">
        <v>0</v>
      </c>
      <c r="F804" s="33">
        <v>213</v>
      </c>
      <c r="G804" s="33">
        <v>678</v>
      </c>
      <c r="H804" s="32">
        <v>0</v>
      </c>
    </row>
    <row r="805" spans="1:8" s="197" customFormat="1" x14ac:dyDescent="0.35">
      <c r="A805" s="216" t="s">
        <v>1092</v>
      </c>
      <c r="B805" s="115">
        <v>44067</v>
      </c>
      <c r="C805" s="33">
        <v>122</v>
      </c>
      <c r="D805" s="33">
        <v>804</v>
      </c>
      <c r="E805" s="34">
        <v>0</v>
      </c>
      <c r="F805" s="33">
        <v>149</v>
      </c>
      <c r="G805" s="33">
        <v>350</v>
      </c>
      <c r="H805" s="32">
        <v>0</v>
      </c>
    </row>
    <row r="806" spans="1:8" s="197" customFormat="1" x14ac:dyDescent="0.35">
      <c r="A806" s="216" t="s">
        <v>1087</v>
      </c>
      <c r="B806" s="115">
        <v>44068</v>
      </c>
      <c r="C806" s="33">
        <v>362</v>
      </c>
      <c r="D806" s="33">
        <v>2320</v>
      </c>
      <c r="E806" s="34">
        <v>0</v>
      </c>
      <c r="F806" s="33">
        <v>283</v>
      </c>
      <c r="G806" s="33">
        <v>1008</v>
      </c>
      <c r="H806" s="32">
        <v>0</v>
      </c>
    </row>
    <row r="807" spans="1:8" s="197" customFormat="1" x14ac:dyDescent="0.35">
      <c r="A807" s="216" t="s">
        <v>1088</v>
      </c>
      <c r="B807" s="115">
        <v>44068</v>
      </c>
      <c r="C807" s="33">
        <v>129</v>
      </c>
      <c r="D807" s="33">
        <v>1182</v>
      </c>
      <c r="E807" s="34">
        <v>0</v>
      </c>
      <c r="F807" s="33">
        <v>131</v>
      </c>
      <c r="G807" s="33">
        <v>642</v>
      </c>
      <c r="H807" s="32">
        <v>0</v>
      </c>
    </row>
    <row r="808" spans="1:8" s="197" customFormat="1" x14ac:dyDescent="0.35">
      <c r="A808" s="216" t="s">
        <v>1089</v>
      </c>
      <c r="B808" s="115">
        <v>44068</v>
      </c>
      <c r="C808" s="33">
        <v>112</v>
      </c>
      <c r="D808" s="33">
        <v>1231</v>
      </c>
      <c r="E808" s="34">
        <v>0</v>
      </c>
      <c r="F808" s="33">
        <v>109</v>
      </c>
      <c r="G808" s="33">
        <v>459</v>
      </c>
      <c r="H808" s="32">
        <v>0</v>
      </c>
    </row>
    <row r="809" spans="1:8" s="197" customFormat="1" x14ac:dyDescent="0.35">
      <c r="A809" s="216" t="s">
        <v>1090</v>
      </c>
      <c r="B809" s="115">
        <v>44068</v>
      </c>
      <c r="C809" s="33">
        <v>78</v>
      </c>
      <c r="D809" s="33">
        <v>832</v>
      </c>
      <c r="E809" s="34">
        <v>0</v>
      </c>
      <c r="F809" s="33">
        <v>78</v>
      </c>
      <c r="G809" s="33">
        <v>288</v>
      </c>
      <c r="H809" s="32">
        <v>0</v>
      </c>
    </row>
    <row r="810" spans="1:8" s="197" customFormat="1" x14ac:dyDescent="0.35">
      <c r="A810" s="216" t="s">
        <v>1091</v>
      </c>
      <c r="B810" s="115">
        <v>44068</v>
      </c>
      <c r="C810" s="33">
        <v>78</v>
      </c>
      <c r="D810" s="33">
        <v>845</v>
      </c>
      <c r="E810" s="34">
        <v>0</v>
      </c>
      <c r="F810" s="33">
        <v>208</v>
      </c>
      <c r="G810" s="33">
        <v>682</v>
      </c>
      <c r="H810" s="32">
        <v>0</v>
      </c>
    </row>
    <row r="811" spans="1:8" s="197" customFormat="1" x14ac:dyDescent="0.35">
      <c r="A811" s="216" t="s">
        <v>1092</v>
      </c>
      <c r="B811" s="115">
        <v>44068</v>
      </c>
      <c r="C811" s="33">
        <v>129</v>
      </c>
      <c r="D811" s="33">
        <v>892</v>
      </c>
      <c r="E811" s="34">
        <v>0</v>
      </c>
      <c r="F811" s="33">
        <v>144</v>
      </c>
      <c r="G811" s="33">
        <v>262</v>
      </c>
      <c r="H811" s="32">
        <v>0</v>
      </c>
    </row>
    <row r="812" spans="1:8" s="197" customFormat="1" x14ac:dyDescent="0.35">
      <c r="A812" s="216" t="s">
        <v>1087</v>
      </c>
      <c r="B812" s="115">
        <v>44069</v>
      </c>
      <c r="C812" s="33">
        <v>376</v>
      </c>
      <c r="D812" s="33">
        <v>2383</v>
      </c>
      <c r="E812" s="34">
        <v>0</v>
      </c>
      <c r="F812" s="33">
        <v>269</v>
      </c>
      <c r="G812" s="33">
        <v>945</v>
      </c>
      <c r="H812" s="32">
        <v>0</v>
      </c>
    </row>
    <row r="813" spans="1:8" s="197" customFormat="1" x14ac:dyDescent="0.35">
      <c r="A813" s="216" t="s">
        <v>1088</v>
      </c>
      <c r="B813" s="115">
        <v>44069</v>
      </c>
      <c r="C813" s="33">
        <v>137</v>
      </c>
      <c r="D813" s="33">
        <v>1208</v>
      </c>
      <c r="E813" s="34">
        <v>0</v>
      </c>
      <c r="F813" s="33">
        <v>123</v>
      </c>
      <c r="G813" s="33">
        <v>616</v>
      </c>
      <c r="H813" s="32">
        <v>0</v>
      </c>
    </row>
    <row r="814" spans="1:8" s="197" customFormat="1" x14ac:dyDescent="0.35">
      <c r="A814" s="216" t="s">
        <v>1089</v>
      </c>
      <c r="B814" s="115">
        <v>44069</v>
      </c>
      <c r="C814" s="33">
        <v>107</v>
      </c>
      <c r="D814" s="33">
        <v>1246</v>
      </c>
      <c r="E814" s="34">
        <v>0</v>
      </c>
      <c r="F814" s="33">
        <v>114</v>
      </c>
      <c r="G814" s="33">
        <v>444</v>
      </c>
      <c r="H814" s="32">
        <v>0</v>
      </c>
    </row>
    <row r="815" spans="1:8" s="197" customFormat="1" x14ac:dyDescent="0.35">
      <c r="A815" s="216" t="s">
        <v>1090</v>
      </c>
      <c r="B815" s="115">
        <v>44069</v>
      </c>
      <c r="C815" s="33">
        <v>76</v>
      </c>
      <c r="D815" s="33">
        <v>813</v>
      </c>
      <c r="E815" s="34">
        <v>0</v>
      </c>
      <c r="F815" s="33">
        <v>80</v>
      </c>
      <c r="G815" s="33">
        <v>307</v>
      </c>
      <c r="H815" s="32">
        <v>0</v>
      </c>
    </row>
    <row r="816" spans="1:8" s="197" customFormat="1" x14ac:dyDescent="0.35">
      <c r="A816" s="216" t="s">
        <v>1091</v>
      </c>
      <c r="B816" s="115">
        <v>44069</v>
      </c>
      <c r="C816" s="33">
        <v>85</v>
      </c>
      <c r="D816" s="33">
        <v>848</v>
      </c>
      <c r="E816" s="34">
        <v>0</v>
      </c>
      <c r="F816" s="33">
        <v>201</v>
      </c>
      <c r="G816" s="33">
        <v>679</v>
      </c>
      <c r="H816" s="32">
        <v>0</v>
      </c>
    </row>
    <row r="817" spans="1:8" s="197" customFormat="1" x14ac:dyDescent="0.35">
      <c r="A817" s="216" t="s">
        <v>1092</v>
      </c>
      <c r="B817" s="115">
        <v>44069</v>
      </c>
      <c r="C817" s="33">
        <v>139</v>
      </c>
      <c r="D817" s="33">
        <v>907</v>
      </c>
      <c r="E817" s="34">
        <v>0</v>
      </c>
      <c r="F817" s="33">
        <v>134</v>
      </c>
      <c r="G817" s="33">
        <v>251</v>
      </c>
      <c r="H817" s="32">
        <v>0</v>
      </c>
    </row>
    <row r="818" spans="1:8" s="197" customFormat="1" x14ac:dyDescent="0.35">
      <c r="A818" s="216" t="s">
        <v>1087</v>
      </c>
      <c r="B818" s="115">
        <v>44070</v>
      </c>
      <c r="C818" s="33">
        <v>376</v>
      </c>
      <c r="D818" s="33">
        <v>2407</v>
      </c>
      <c r="E818" s="34">
        <v>0</v>
      </c>
      <c r="F818" s="33">
        <v>269</v>
      </c>
      <c r="G818" s="33">
        <v>921</v>
      </c>
      <c r="H818" s="32">
        <v>0</v>
      </c>
    </row>
    <row r="819" spans="1:8" s="197" customFormat="1" x14ac:dyDescent="0.35">
      <c r="A819" s="216" t="s">
        <v>1088</v>
      </c>
      <c r="B819" s="115">
        <v>44070</v>
      </c>
      <c r="C819" s="33">
        <v>141</v>
      </c>
      <c r="D819" s="33">
        <v>1179</v>
      </c>
      <c r="E819" s="34">
        <v>0</v>
      </c>
      <c r="F819" s="33">
        <v>119</v>
      </c>
      <c r="G819" s="33">
        <v>645</v>
      </c>
      <c r="H819" s="32">
        <v>0</v>
      </c>
    </row>
    <row r="820" spans="1:8" s="197" customFormat="1" x14ac:dyDescent="0.35">
      <c r="A820" s="216" t="s">
        <v>1089</v>
      </c>
      <c r="B820" s="115">
        <v>44070</v>
      </c>
      <c r="C820" s="33">
        <v>106</v>
      </c>
      <c r="D820" s="33">
        <v>1274</v>
      </c>
      <c r="E820" s="34">
        <v>0</v>
      </c>
      <c r="F820" s="33">
        <v>115</v>
      </c>
      <c r="G820" s="33">
        <v>416</v>
      </c>
      <c r="H820" s="32">
        <v>0</v>
      </c>
    </row>
    <row r="821" spans="1:8" s="197" customFormat="1" x14ac:dyDescent="0.35">
      <c r="A821" s="216" t="s">
        <v>1090</v>
      </c>
      <c r="B821" s="115">
        <v>44070</v>
      </c>
      <c r="C821" s="33">
        <v>70</v>
      </c>
      <c r="D821" s="33">
        <v>777</v>
      </c>
      <c r="E821" s="34">
        <v>0</v>
      </c>
      <c r="F821" s="33">
        <v>86</v>
      </c>
      <c r="G821" s="33">
        <v>343</v>
      </c>
      <c r="H821" s="32">
        <v>0</v>
      </c>
    </row>
    <row r="822" spans="1:8" s="197" customFormat="1" x14ac:dyDescent="0.35">
      <c r="A822" s="216" t="s">
        <v>1091</v>
      </c>
      <c r="B822" s="115">
        <v>44070</v>
      </c>
      <c r="C822" s="33">
        <v>73</v>
      </c>
      <c r="D822" s="33">
        <v>842</v>
      </c>
      <c r="E822" s="34">
        <v>0</v>
      </c>
      <c r="F822" s="33">
        <v>213</v>
      </c>
      <c r="G822" s="33">
        <v>688</v>
      </c>
      <c r="H822" s="32">
        <v>0</v>
      </c>
    </row>
    <row r="823" spans="1:8" s="197" customFormat="1" x14ac:dyDescent="0.35">
      <c r="A823" s="216" t="s">
        <v>1092</v>
      </c>
      <c r="B823" s="115">
        <v>44070</v>
      </c>
      <c r="C823" s="33">
        <v>141</v>
      </c>
      <c r="D823" s="33">
        <v>881</v>
      </c>
      <c r="E823" s="34">
        <v>0</v>
      </c>
      <c r="F823" s="33">
        <v>132</v>
      </c>
      <c r="G823" s="33">
        <v>273</v>
      </c>
      <c r="H823" s="32">
        <v>0</v>
      </c>
    </row>
    <row r="824" spans="1:8" s="197" customFormat="1" x14ac:dyDescent="0.35">
      <c r="A824" s="216" t="s">
        <v>1087</v>
      </c>
      <c r="B824" s="115">
        <v>44071</v>
      </c>
      <c r="C824" s="33">
        <v>374</v>
      </c>
      <c r="D824" s="33">
        <v>2381</v>
      </c>
      <c r="E824" s="34">
        <v>0</v>
      </c>
      <c r="F824" s="33">
        <v>271</v>
      </c>
      <c r="G824" s="33">
        <v>947</v>
      </c>
      <c r="H824" s="32">
        <v>0</v>
      </c>
    </row>
    <row r="825" spans="1:8" s="197" customFormat="1" x14ac:dyDescent="0.35">
      <c r="A825" s="216" t="s">
        <v>1088</v>
      </c>
      <c r="B825" s="115">
        <v>44071</v>
      </c>
      <c r="C825" s="33">
        <v>140</v>
      </c>
      <c r="D825" s="33">
        <v>1176</v>
      </c>
      <c r="E825" s="34">
        <v>0</v>
      </c>
      <c r="F825" s="33">
        <v>120</v>
      </c>
      <c r="G825" s="33">
        <v>648</v>
      </c>
      <c r="H825" s="32">
        <v>0</v>
      </c>
    </row>
    <row r="826" spans="1:8" s="197" customFormat="1" x14ac:dyDescent="0.35">
      <c r="A826" s="216" t="s">
        <v>1089</v>
      </c>
      <c r="B826" s="115">
        <v>44071</v>
      </c>
      <c r="C826" s="33">
        <v>108</v>
      </c>
      <c r="D826" s="33">
        <v>1267</v>
      </c>
      <c r="E826" s="34">
        <v>0</v>
      </c>
      <c r="F826" s="33">
        <v>113</v>
      </c>
      <c r="G826" s="33">
        <v>423</v>
      </c>
      <c r="H826" s="32">
        <v>0</v>
      </c>
    </row>
    <row r="827" spans="1:8" s="197" customFormat="1" x14ac:dyDescent="0.35">
      <c r="A827" s="216" t="s">
        <v>1090</v>
      </c>
      <c r="B827" s="115">
        <v>44071</v>
      </c>
      <c r="C827" s="33">
        <v>78</v>
      </c>
      <c r="D827" s="33">
        <v>818</v>
      </c>
      <c r="E827" s="34">
        <v>0</v>
      </c>
      <c r="F827" s="33">
        <v>78</v>
      </c>
      <c r="G827" s="33">
        <v>276</v>
      </c>
      <c r="H827" s="32">
        <v>0</v>
      </c>
    </row>
    <row r="828" spans="1:8" s="197" customFormat="1" x14ac:dyDescent="0.35">
      <c r="A828" s="216" t="s">
        <v>1091</v>
      </c>
      <c r="B828" s="115">
        <v>44071</v>
      </c>
      <c r="C828" s="33">
        <v>77</v>
      </c>
      <c r="D828" s="33">
        <v>850</v>
      </c>
      <c r="E828" s="34">
        <v>0</v>
      </c>
      <c r="F828" s="33">
        <v>209</v>
      </c>
      <c r="G828" s="33">
        <v>678</v>
      </c>
      <c r="H828" s="32">
        <v>0</v>
      </c>
    </row>
    <row r="829" spans="1:8" s="197" customFormat="1" x14ac:dyDescent="0.35">
      <c r="A829" s="216" t="s">
        <v>1092</v>
      </c>
      <c r="B829" s="115">
        <v>44071</v>
      </c>
      <c r="C829" s="33">
        <v>134</v>
      </c>
      <c r="D829" s="33">
        <v>871</v>
      </c>
      <c r="E829" s="34">
        <v>0</v>
      </c>
      <c r="F829" s="33">
        <v>139</v>
      </c>
      <c r="G829" s="33">
        <v>287</v>
      </c>
      <c r="H829" s="32">
        <v>0</v>
      </c>
    </row>
    <row r="830" spans="1:8" s="197" customFormat="1" x14ac:dyDescent="0.35">
      <c r="A830" s="216" t="s">
        <v>1087</v>
      </c>
      <c r="B830" s="115">
        <v>44072</v>
      </c>
      <c r="C830" s="33">
        <v>383</v>
      </c>
      <c r="D830" s="33">
        <v>2315</v>
      </c>
      <c r="E830" s="34">
        <v>0</v>
      </c>
      <c r="F830" s="33">
        <v>262</v>
      </c>
      <c r="G830" s="33">
        <v>1013</v>
      </c>
      <c r="H830" s="32">
        <v>0</v>
      </c>
    </row>
    <row r="831" spans="1:8" s="197" customFormat="1" x14ac:dyDescent="0.35">
      <c r="A831" s="216" t="s">
        <v>1088</v>
      </c>
      <c r="B831" s="115">
        <v>44072</v>
      </c>
      <c r="C831" s="33">
        <v>132</v>
      </c>
      <c r="D831" s="33">
        <v>1100</v>
      </c>
      <c r="E831" s="34">
        <v>0</v>
      </c>
      <c r="F831" s="33">
        <v>126</v>
      </c>
      <c r="G831" s="33">
        <v>724</v>
      </c>
      <c r="H831" s="32">
        <v>0</v>
      </c>
    </row>
    <row r="832" spans="1:8" s="197" customFormat="1" x14ac:dyDescent="0.35">
      <c r="A832" s="216" t="s">
        <v>1089</v>
      </c>
      <c r="B832" s="115">
        <v>44072</v>
      </c>
      <c r="C832" s="33">
        <v>107</v>
      </c>
      <c r="D832" s="33">
        <v>1159</v>
      </c>
      <c r="E832" s="34">
        <v>0</v>
      </c>
      <c r="F832" s="33">
        <v>114</v>
      </c>
      <c r="G832" s="33">
        <v>531</v>
      </c>
      <c r="H832" s="32">
        <v>0</v>
      </c>
    </row>
    <row r="833" spans="1:8" s="197" customFormat="1" x14ac:dyDescent="0.35">
      <c r="A833" s="216" t="s">
        <v>1090</v>
      </c>
      <c r="B833" s="115">
        <v>44072</v>
      </c>
      <c r="C833" s="33">
        <v>74</v>
      </c>
      <c r="D833" s="33">
        <v>755</v>
      </c>
      <c r="E833" s="34">
        <v>0</v>
      </c>
      <c r="F833" s="33">
        <v>82</v>
      </c>
      <c r="G833" s="33">
        <v>339</v>
      </c>
      <c r="H833" s="32">
        <v>0</v>
      </c>
    </row>
    <row r="834" spans="1:8" s="197" customFormat="1" x14ac:dyDescent="0.35">
      <c r="A834" s="216" t="s">
        <v>1091</v>
      </c>
      <c r="B834" s="115">
        <v>44072</v>
      </c>
      <c r="C834" s="33">
        <v>71</v>
      </c>
      <c r="D834" s="33">
        <v>793</v>
      </c>
      <c r="E834" s="34">
        <v>0</v>
      </c>
      <c r="F834" s="33">
        <v>215</v>
      </c>
      <c r="G834" s="33">
        <v>737</v>
      </c>
      <c r="H834" s="32">
        <v>0</v>
      </c>
    </row>
    <row r="835" spans="1:8" s="197" customFormat="1" x14ac:dyDescent="0.35">
      <c r="A835" s="216" t="s">
        <v>1092</v>
      </c>
      <c r="B835" s="115">
        <v>44072</v>
      </c>
      <c r="C835" s="33">
        <v>141</v>
      </c>
      <c r="D835" s="33">
        <v>808</v>
      </c>
      <c r="E835" s="34">
        <v>0</v>
      </c>
      <c r="F835" s="33">
        <v>132</v>
      </c>
      <c r="G835" s="33">
        <v>350</v>
      </c>
      <c r="H835" s="32">
        <v>0</v>
      </c>
    </row>
    <row r="836" spans="1:8" s="197" customFormat="1" x14ac:dyDescent="0.35">
      <c r="A836" s="216" t="s">
        <v>1087</v>
      </c>
      <c r="B836" s="115">
        <v>44073</v>
      </c>
      <c r="C836" s="33">
        <v>376</v>
      </c>
      <c r="D836" s="33">
        <v>2237</v>
      </c>
      <c r="E836" s="34">
        <v>0</v>
      </c>
      <c r="F836" s="33">
        <v>269</v>
      </c>
      <c r="G836" s="33">
        <v>1091</v>
      </c>
      <c r="H836" s="32">
        <v>0</v>
      </c>
    </row>
    <row r="837" spans="1:8" s="197" customFormat="1" x14ac:dyDescent="0.35">
      <c r="A837" s="216" t="s">
        <v>1088</v>
      </c>
      <c r="B837" s="115">
        <v>44073</v>
      </c>
      <c r="C837" s="33">
        <v>125</v>
      </c>
      <c r="D837" s="33">
        <v>1060</v>
      </c>
      <c r="E837" s="34">
        <v>0</v>
      </c>
      <c r="F837" s="33">
        <v>135</v>
      </c>
      <c r="G837" s="33">
        <v>764</v>
      </c>
      <c r="H837" s="32">
        <v>0</v>
      </c>
    </row>
    <row r="838" spans="1:8" s="197" customFormat="1" x14ac:dyDescent="0.35">
      <c r="A838" s="216" t="s">
        <v>1089</v>
      </c>
      <c r="B838" s="115">
        <v>44073</v>
      </c>
      <c r="C838" s="33">
        <v>107</v>
      </c>
      <c r="D838" s="33">
        <v>1132</v>
      </c>
      <c r="E838" s="34">
        <v>0</v>
      </c>
      <c r="F838" s="33">
        <v>114</v>
      </c>
      <c r="G838" s="33">
        <v>558</v>
      </c>
      <c r="H838" s="32">
        <v>0</v>
      </c>
    </row>
    <row r="839" spans="1:8" s="197" customFormat="1" x14ac:dyDescent="0.35">
      <c r="A839" s="216" t="s">
        <v>1090</v>
      </c>
      <c r="B839" s="115">
        <v>44073</v>
      </c>
      <c r="C839" s="33">
        <v>75</v>
      </c>
      <c r="D839" s="33">
        <v>733</v>
      </c>
      <c r="E839" s="34">
        <v>0</v>
      </c>
      <c r="F839" s="33">
        <v>81</v>
      </c>
      <c r="G839" s="33">
        <v>361</v>
      </c>
      <c r="H839" s="32">
        <v>0</v>
      </c>
    </row>
    <row r="840" spans="1:8" s="197" customFormat="1" x14ac:dyDescent="0.35">
      <c r="A840" s="216" t="s">
        <v>1091</v>
      </c>
      <c r="B840" s="115">
        <v>44073</v>
      </c>
      <c r="C840" s="33">
        <v>68</v>
      </c>
      <c r="D840" s="33">
        <v>784</v>
      </c>
      <c r="E840" s="34">
        <v>0</v>
      </c>
      <c r="F840" s="33">
        <v>218</v>
      </c>
      <c r="G840" s="33">
        <v>743</v>
      </c>
      <c r="H840" s="32">
        <v>0</v>
      </c>
    </row>
    <row r="841" spans="1:8" s="197" customFormat="1" x14ac:dyDescent="0.35">
      <c r="A841" s="216" t="s">
        <v>1092</v>
      </c>
      <c r="B841" s="115">
        <v>44073</v>
      </c>
      <c r="C841" s="33">
        <v>131</v>
      </c>
      <c r="D841" s="33">
        <v>773</v>
      </c>
      <c r="E841" s="34">
        <v>0</v>
      </c>
      <c r="F841" s="33">
        <v>142</v>
      </c>
      <c r="G841" s="33">
        <v>385</v>
      </c>
      <c r="H841" s="32">
        <v>0</v>
      </c>
    </row>
    <row r="842" spans="1:8" s="197" customFormat="1" x14ac:dyDescent="0.35">
      <c r="A842" s="216" t="s">
        <v>1087</v>
      </c>
      <c r="B842" s="115">
        <v>44074</v>
      </c>
      <c r="C842" s="33">
        <v>367</v>
      </c>
      <c r="D842" s="33">
        <v>2209</v>
      </c>
      <c r="E842" s="34">
        <v>0</v>
      </c>
      <c r="F842" s="33">
        <v>278</v>
      </c>
      <c r="G842" s="33">
        <v>1119</v>
      </c>
      <c r="H842" s="32">
        <v>0</v>
      </c>
    </row>
    <row r="843" spans="1:8" s="197" customFormat="1" x14ac:dyDescent="0.35">
      <c r="A843" s="216" t="s">
        <v>1088</v>
      </c>
      <c r="B843" s="115">
        <v>44074</v>
      </c>
      <c r="C843" s="33">
        <v>129</v>
      </c>
      <c r="D843" s="33">
        <v>1088</v>
      </c>
      <c r="E843" s="34">
        <v>0</v>
      </c>
      <c r="F843" s="33">
        <v>131</v>
      </c>
      <c r="G843" s="33">
        <v>736</v>
      </c>
      <c r="H843" s="32">
        <v>0</v>
      </c>
    </row>
    <row r="844" spans="1:8" s="197" customFormat="1" x14ac:dyDescent="0.35">
      <c r="A844" s="216" t="s">
        <v>1089</v>
      </c>
      <c r="B844" s="115">
        <v>44074</v>
      </c>
      <c r="C844" s="33">
        <v>105</v>
      </c>
      <c r="D844" s="33">
        <v>1165</v>
      </c>
      <c r="E844" s="34">
        <v>0</v>
      </c>
      <c r="F844" s="33">
        <v>116</v>
      </c>
      <c r="G844" s="33">
        <v>525</v>
      </c>
      <c r="H844" s="32">
        <v>0</v>
      </c>
    </row>
    <row r="845" spans="1:8" s="197" customFormat="1" x14ac:dyDescent="0.35">
      <c r="A845" s="216" t="s">
        <v>1090</v>
      </c>
      <c r="B845" s="115">
        <v>44074</v>
      </c>
      <c r="C845" s="33">
        <v>75</v>
      </c>
      <c r="D845" s="33">
        <v>743</v>
      </c>
      <c r="E845" s="34">
        <v>0</v>
      </c>
      <c r="F845" s="33">
        <v>81</v>
      </c>
      <c r="G845" s="33">
        <v>377</v>
      </c>
      <c r="H845" s="32">
        <v>0</v>
      </c>
    </row>
    <row r="846" spans="1:8" s="197" customFormat="1" x14ac:dyDescent="0.35">
      <c r="A846" s="216" t="s">
        <v>1091</v>
      </c>
      <c r="B846" s="115">
        <v>44074</v>
      </c>
      <c r="C846" s="33">
        <v>76</v>
      </c>
      <c r="D846" s="33">
        <v>803</v>
      </c>
      <c r="E846" s="34">
        <v>0</v>
      </c>
      <c r="F846" s="33">
        <v>210</v>
      </c>
      <c r="G846" s="33">
        <v>724</v>
      </c>
      <c r="H846" s="32">
        <v>0</v>
      </c>
    </row>
    <row r="847" spans="1:8" s="197" customFormat="1" x14ac:dyDescent="0.35">
      <c r="A847" s="216" t="s">
        <v>1092</v>
      </c>
      <c r="B847" s="115">
        <v>44074</v>
      </c>
      <c r="C847" s="33">
        <v>136</v>
      </c>
      <c r="D847" s="33">
        <v>807</v>
      </c>
      <c r="E847" s="34">
        <v>0</v>
      </c>
      <c r="F847" s="33">
        <v>137</v>
      </c>
      <c r="G847" s="33">
        <v>349</v>
      </c>
      <c r="H847" s="32">
        <v>0</v>
      </c>
    </row>
    <row r="848" spans="1:8" s="197" customFormat="1" x14ac:dyDescent="0.35">
      <c r="A848" s="216" t="s">
        <v>1087</v>
      </c>
      <c r="B848" s="115">
        <v>44075</v>
      </c>
      <c r="C848" s="33">
        <v>388</v>
      </c>
      <c r="D848" s="33">
        <v>2348</v>
      </c>
      <c r="E848" s="34">
        <v>0</v>
      </c>
      <c r="F848" s="33">
        <v>257</v>
      </c>
      <c r="G848" s="33">
        <v>980</v>
      </c>
      <c r="H848" s="32">
        <v>0</v>
      </c>
    </row>
    <row r="849" spans="1:8" s="197" customFormat="1" x14ac:dyDescent="0.35">
      <c r="A849" s="216" t="s">
        <v>1088</v>
      </c>
      <c r="B849" s="115">
        <v>44075</v>
      </c>
      <c r="C849" s="33">
        <v>133</v>
      </c>
      <c r="D849" s="33">
        <v>1174</v>
      </c>
      <c r="E849" s="34">
        <v>0</v>
      </c>
      <c r="F849" s="33">
        <v>127</v>
      </c>
      <c r="G849" s="33">
        <v>650</v>
      </c>
      <c r="H849" s="32">
        <v>0</v>
      </c>
    </row>
    <row r="850" spans="1:8" s="197" customFormat="1" x14ac:dyDescent="0.35">
      <c r="A850" s="216" t="s">
        <v>1089</v>
      </c>
      <c r="B850" s="115">
        <v>44075</v>
      </c>
      <c r="C850" s="33">
        <v>101</v>
      </c>
      <c r="D850" s="33">
        <v>1217</v>
      </c>
      <c r="E850" s="34">
        <v>0</v>
      </c>
      <c r="F850" s="33">
        <v>120</v>
      </c>
      <c r="G850" s="33">
        <v>473</v>
      </c>
      <c r="H850" s="32">
        <v>0</v>
      </c>
    </row>
    <row r="851" spans="1:8" s="197" customFormat="1" x14ac:dyDescent="0.35">
      <c r="A851" s="216" t="s">
        <v>1090</v>
      </c>
      <c r="B851" s="115">
        <v>44075</v>
      </c>
      <c r="C851" s="33">
        <v>80</v>
      </c>
      <c r="D851" s="33">
        <v>820</v>
      </c>
      <c r="E851" s="34">
        <v>0</v>
      </c>
      <c r="F851" s="33">
        <v>76</v>
      </c>
      <c r="G851" s="33">
        <v>300</v>
      </c>
      <c r="H851" s="32">
        <v>0</v>
      </c>
    </row>
    <row r="852" spans="1:8" s="197" customFormat="1" x14ac:dyDescent="0.35">
      <c r="A852" s="216" t="s">
        <v>1091</v>
      </c>
      <c r="B852" s="115">
        <v>44075</v>
      </c>
      <c r="C852" s="33">
        <v>73</v>
      </c>
      <c r="D852" s="33">
        <v>859</v>
      </c>
      <c r="E852" s="34">
        <v>0</v>
      </c>
      <c r="F852" s="33">
        <v>213</v>
      </c>
      <c r="G852" s="33">
        <v>671</v>
      </c>
      <c r="H852" s="32">
        <v>0</v>
      </c>
    </row>
    <row r="853" spans="1:8" s="197" customFormat="1" x14ac:dyDescent="0.35">
      <c r="A853" s="216" t="s">
        <v>1092</v>
      </c>
      <c r="B853" s="115">
        <v>44075</v>
      </c>
      <c r="C853" s="33">
        <v>140</v>
      </c>
      <c r="D853" s="33">
        <v>886</v>
      </c>
      <c r="E853" s="34">
        <v>0</v>
      </c>
      <c r="F853" s="33">
        <v>133</v>
      </c>
      <c r="G853" s="33">
        <v>270</v>
      </c>
      <c r="H853" s="32">
        <v>0</v>
      </c>
    </row>
    <row r="854" spans="1:8" s="197" customFormat="1" x14ac:dyDescent="0.35">
      <c r="A854" s="216" t="s">
        <v>1087</v>
      </c>
      <c r="B854" s="115">
        <v>44076</v>
      </c>
      <c r="C854" s="33">
        <v>400</v>
      </c>
      <c r="D854" s="33">
        <v>2383</v>
      </c>
      <c r="E854" s="34">
        <v>0</v>
      </c>
      <c r="F854" s="33">
        <v>245</v>
      </c>
      <c r="G854" s="33">
        <v>945</v>
      </c>
      <c r="H854" s="32">
        <v>0</v>
      </c>
    </row>
    <row r="855" spans="1:8" s="197" customFormat="1" x14ac:dyDescent="0.35">
      <c r="A855" s="216" t="s">
        <v>1088</v>
      </c>
      <c r="B855" s="115">
        <v>44076</v>
      </c>
      <c r="C855" s="33">
        <v>125</v>
      </c>
      <c r="D855" s="33">
        <v>1172</v>
      </c>
      <c r="E855" s="34">
        <v>0</v>
      </c>
      <c r="F855" s="33">
        <v>135</v>
      </c>
      <c r="G855" s="33">
        <v>652</v>
      </c>
      <c r="H855" s="32">
        <v>0</v>
      </c>
    </row>
    <row r="856" spans="1:8" s="197" customFormat="1" x14ac:dyDescent="0.35">
      <c r="A856" s="216" t="s">
        <v>1089</v>
      </c>
      <c r="B856" s="115">
        <v>44076</v>
      </c>
      <c r="C856" s="33">
        <v>105</v>
      </c>
      <c r="D856" s="33">
        <v>1234</v>
      </c>
      <c r="E856" s="34">
        <v>0</v>
      </c>
      <c r="F856" s="33">
        <v>116</v>
      </c>
      <c r="G856" s="33">
        <v>456</v>
      </c>
      <c r="H856" s="32">
        <v>0</v>
      </c>
    </row>
    <row r="857" spans="1:8" s="197" customFormat="1" x14ac:dyDescent="0.35">
      <c r="A857" s="216" t="s">
        <v>1090</v>
      </c>
      <c r="B857" s="115">
        <v>44076</v>
      </c>
      <c r="C857" s="33">
        <v>82</v>
      </c>
      <c r="D857" s="33">
        <v>822</v>
      </c>
      <c r="E857" s="34">
        <v>0</v>
      </c>
      <c r="F857" s="33">
        <v>74</v>
      </c>
      <c r="G857" s="33">
        <v>298</v>
      </c>
      <c r="H857" s="32">
        <v>0</v>
      </c>
    </row>
    <row r="858" spans="1:8" s="197" customFormat="1" x14ac:dyDescent="0.35">
      <c r="A858" s="216" t="s">
        <v>1091</v>
      </c>
      <c r="B858" s="115">
        <v>44076</v>
      </c>
      <c r="C858" s="33">
        <v>69</v>
      </c>
      <c r="D858" s="33">
        <v>860</v>
      </c>
      <c r="E858" s="34">
        <v>0</v>
      </c>
      <c r="F858" s="33">
        <v>217</v>
      </c>
      <c r="G858" s="33">
        <v>672</v>
      </c>
      <c r="H858" s="32">
        <v>0</v>
      </c>
    </row>
    <row r="859" spans="1:8" s="197" customFormat="1" x14ac:dyDescent="0.35">
      <c r="A859" s="216" t="s">
        <v>1092</v>
      </c>
      <c r="B859" s="115">
        <v>44076</v>
      </c>
      <c r="C859" s="33">
        <v>140</v>
      </c>
      <c r="D859" s="33">
        <v>860</v>
      </c>
      <c r="E859" s="34">
        <v>0</v>
      </c>
      <c r="F859" s="33">
        <v>133</v>
      </c>
      <c r="G859" s="33">
        <v>298</v>
      </c>
      <c r="H859" s="32">
        <v>0</v>
      </c>
    </row>
    <row r="860" spans="1:8" s="197" customFormat="1" x14ac:dyDescent="0.35">
      <c r="A860" s="216" t="s">
        <v>1087</v>
      </c>
      <c r="B860" s="115">
        <v>44077</v>
      </c>
      <c r="C860" s="33">
        <v>402</v>
      </c>
      <c r="D860" s="33">
        <v>2404</v>
      </c>
      <c r="E860" s="34">
        <v>0</v>
      </c>
      <c r="F860" s="33">
        <v>243</v>
      </c>
      <c r="G860" s="33">
        <v>924</v>
      </c>
      <c r="H860" s="32">
        <v>0</v>
      </c>
    </row>
    <row r="861" spans="1:8" s="197" customFormat="1" x14ac:dyDescent="0.35">
      <c r="A861" s="216" t="s">
        <v>1088</v>
      </c>
      <c r="B861" s="115">
        <v>44077</v>
      </c>
      <c r="C861" s="33">
        <v>124</v>
      </c>
      <c r="D861" s="33">
        <v>1181</v>
      </c>
      <c r="E861" s="34">
        <v>0</v>
      </c>
      <c r="F861" s="33">
        <v>136</v>
      </c>
      <c r="G861" s="33">
        <v>639</v>
      </c>
      <c r="H861" s="32">
        <v>0</v>
      </c>
    </row>
    <row r="862" spans="1:8" s="197" customFormat="1" x14ac:dyDescent="0.35">
      <c r="A862" s="216" t="s">
        <v>1089</v>
      </c>
      <c r="B862" s="115">
        <v>44077</v>
      </c>
      <c r="C862" s="33">
        <v>115</v>
      </c>
      <c r="D862" s="33">
        <v>1250</v>
      </c>
      <c r="E862" s="34">
        <v>0</v>
      </c>
      <c r="F862" s="33">
        <v>106</v>
      </c>
      <c r="G862" s="33">
        <v>448</v>
      </c>
      <c r="H862" s="32">
        <v>0</v>
      </c>
    </row>
    <row r="863" spans="1:8" s="197" customFormat="1" x14ac:dyDescent="0.35">
      <c r="A863" s="216" t="s">
        <v>1090</v>
      </c>
      <c r="B863" s="115">
        <v>44077</v>
      </c>
      <c r="C863" s="33">
        <v>84</v>
      </c>
      <c r="D863" s="33">
        <v>812</v>
      </c>
      <c r="E863" s="34">
        <v>0</v>
      </c>
      <c r="F863" s="33">
        <v>72</v>
      </c>
      <c r="G863" s="33">
        <v>322</v>
      </c>
      <c r="H863" s="32">
        <v>0</v>
      </c>
    </row>
    <row r="864" spans="1:8" s="197" customFormat="1" x14ac:dyDescent="0.35">
      <c r="A864" s="216" t="s">
        <v>1091</v>
      </c>
      <c r="B864" s="115">
        <v>44077</v>
      </c>
      <c r="C864" s="33">
        <v>71</v>
      </c>
      <c r="D864" s="33">
        <v>819</v>
      </c>
      <c r="E864" s="34">
        <v>0</v>
      </c>
      <c r="F864" s="33">
        <v>215</v>
      </c>
      <c r="G864" s="33">
        <v>714</v>
      </c>
      <c r="H864" s="32">
        <v>0</v>
      </c>
    </row>
    <row r="865" spans="1:8" s="197" customFormat="1" x14ac:dyDescent="0.35">
      <c r="A865" s="216" t="s">
        <v>1092</v>
      </c>
      <c r="B865" s="115">
        <v>44077</v>
      </c>
      <c r="C865" s="33">
        <v>128</v>
      </c>
      <c r="D865" s="33">
        <v>885</v>
      </c>
      <c r="E865" s="34">
        <v>0</v>
      </c>
      <c r="F865" s="33">
        <v>145</v>
      </c>
      <c r="G865" s="33">
        <v>271</v>
      </c>
      <c r="H865" s="32">
        <v>0</v>
      </c>
    </row>
    <row r="866" spans="1:8" s="197" customFormat="1" x14ac:dyDescent="0.35">
      <c r="A866" s="216" t="s">
        <v>1087</v>
      </c>
      <c r="B866" s="115">
        <v>44078</v>
      </c>
      <c r="C866" s="33">
        <v>396</v>
      </c>
      <c r="D866" s="33">
        <v>2345</v>
      </c>
      <c r="E866" s="34">
        <v>0</v>
      </c>
      <c r="F866" s="33">
        <v>249</v>
      </c>
      <c r="G866" s="33">
        <v>983</v>
      </c>
      <c r="H866" s="32">
        <v>0</v>
      </c>
    </row>
    <row r="867" spans="1:8" s="197" customFormat="1" x14ac:dyDescent="0.35">
      <c r="A867" s="216" t="s">
        <v>1088</v>
      </c>
      <c r="B867" s="115">
        <v>44078</v>
      </c>
      <c r="C867" s="33">
        <v>126</v>
      </c>
      <c r="D867" s="33">
        <v>1146</v>
      </c>
      <c r="E867" s="34">
        <v>0</v>
      </c>
      <c r="F867" s="33">
        <v>134</v>
      </c>
      <c r="G867" s="33">
        <v>674</v>
      </c>
      <c r="H867" s="32">
        <v>0</v>
      </c>
    </row>
    <row r="868" spans="1:8" s="197" customFormat="1" x14ac:dyDescent="0.35">
      <c r="A868" s="216" t="s">
        <v>1089</v>
      </c>
      <c r="B868" s="115">
        <v>44078</v>
      </c>
      <c r="C868" s="33">
        <v>112</v>
      </c>
      <c r="D868" s="33">
        <v>1219</v>
      </c>
      <c r="E868" s="34">
        <v>0</v>
      </c>
      <c r="F868" s="33">
        <v>109</v>
      </c>
      <c r="G868" s="33">
        <v>476</v>
      </c>
      <c r="H868" s="32">
        <v>0</v>
      </c>
    </row>
    <row r="869" spans="1:8" s="197" customFormat="1" x14ac:dyDescent="0.35">
      <c r="A869" s="216" t="s">
        <v>1090</v>
      </c>
      <c r="B869" s="115">
        <v>44078</v>
      </c>
      <c r="C869" s="33">
        <v>82</v>
      </c>
      <c r="D869" s="33">
        <v>830</v>
      </c>
      <c r="E869" s="34">
        <v>0</v>
      </c>
      <c r="F869" s="33">
        <v>74</v>
      </c>
      <c r="G869" s="33">
        <v>305</v>
      </c>
      <c r="H869" s="32">
        <v>0</v>
      </c>
    </row>
    <row r="870" spans="1:8" s="197" customFormat="1" x14ac:dyDescent="0.35">
      <c r="A870" s="216" t="s">
        <v>1091</v>
      </c>
      <c r="B870" s="115">
        <v>44078</v>
      </c>
      <c r="C870" s="33">
        <v>73</v>
      </c>
      <c r="D870" s="33">
        <v>808</v>
      </c>
      <c r="E870" s="34">
        <v>0</v>
      </c>
      <c r="F870" s="33">
        <v>213</v>
      </c>
      <c r="G870" s="33">
        <v>719</v>
      </c>
      <c r="H870" s="32">
        <v>0</v>
      </c>
    </row>
    <row r="871" spans="1:8" s="197" customFormat="1" x14ac:dyDescent="0.35">
      <c r="A871" s="216" t="s">
        <v>1092</v>
      </c>
      <c r="B871" s="115">
        <v>44078</v>
      </c>
      <c r="C871" s="33">
        <v>129</v>
      </c>
      <c r="D871" s="33">
        <v>893</v>
      </c>
      <c r="E871" s="34">
        <v>0</v>
      </c>
      <c r="F871" s="33">
        <v>142</v>
      </c>
      <c r="G871" s="33">
        <v>265</v>
      </c>
      <c r="H871" s="32">
        <v>0</v>
      </c>
    </row>
    <row r="872" spans="1:8" s="197" customFormat="1" x14ac:dyDescent="0.35">
      <c r="A872" s="216" t="s">
        <v>1087</v>
      </c>
      <c r="B872" s="115">
        <v>44079</v>
      </c>
      <c r="C872" s="33">
        <v>386</v>
      </c>
      <c r="D872" s="33">
        <v>2322</v>
      </c>
      <c r="E872" s="34">
        <v>0</v>
      </c>
      <c r="F872" s="33">
        <v>259</v>
      </c>
      <c r="G872" s="33">
        <v>1006</v>
      </c>
      <c r="H872" s="32">
        <v>0</v>
      </c>
    </row>
    <row r="873" spans="1:8" s="197" customFormat="1" x14ac:dyDescent="0.35">
      <c r="A873" s="216" t="s">
        <v>1088</v>
      </c>
      <c r="B873" s="115">
        <v>44079</v>
      </c>
      <c r="C873" s="33">
        <v>125</v>
      </c>
      <c r="D873" s="33">
        <v>1119</v>
      </c>
      <c r="E873" s="34">
        <v>0</v>
      </c>
      <c r="F873" s="33">
        <v>135</v>
      </c>
      <c r="G873" s="33">
        <v>701</v>
      </c>
      <c r="H873" s="32">
        <v>0</v>
      </c>
    </row>
    <row r="874" spans="1:8" s="197" customFormat="1" x14ac:dyDescent="0.35">
      <c r="A874" s="216" t="s">
        <v>1089</v>
      </c>
      <c r="B874" s="115">
        <v>44079</v>
      </c>
      <c r="C874" s="33">
        <v>117</v>
      </c>
      <c r="D874" s="33">
        <v>1193</v>
      </c>
      <c r="E874" s="34">
        <v>0</v>
      </c>
      <c r="F874" s="33">
        <v>104</v>
      </c>
      <c r="G874" s="33">
        <v>499</v>
      </c>
      <c r="H874" s="32">
        <v>0</v>
      </c>
    </row>
    <row r="875" spans="1:8" s="197" customFormat="1" x14ac:dyDescent="0.35">
      <c r="A875" s="216" t="s">
        <v>1090</v>
      </c>
      <c r="B875" s="115">
        <v>44079</v>
      </c>
      <c r="C875" s="33">
        <v>73</v>
      </c>
      <c r="D875" s="33">
        <v>798</v>
      </c>
      <c r="E875" s="34">
        <v>0</v>
      </c>
      <c r="F875" s="33">
        <v>83</v>
      </c>
      <c r="G875" s="33">
        <v>336</v>
      </c>
      <c r="H875" s="32">
        <v>0</v>
      </c>
    </row>
    <row r="876" spans="1:8" s="197" customFormat="1" x14ac:dyDescent="0.35">
      <c r="A876" s="216" t="s">
        <v>1091</v>
      </c>
      <c r="B876" s="115">
        <v>44079</v>
      </c>
      <c r="C876" s="33">
        <v>67</v>
      </c>
      <c r="D876" s="33">
        <v>796</v>
      </c>
      <c r="E876" s="34">
        <v>0</v>
      </c>
      <c r="F876" s="33">
        <v>219</v>
      </c>
      <c r="G876" s="33">
        <v>731</v>
      </c>
      <c r="H876" s="32">
        <v>0</v>
      </c>
    </row>
    <row r="877" spans="1:8" s="197" customFormat="1" x14ac:dyDescent="0.35">
      <c r="A877" s="216" t="s">
        <v>1092</v>
      </c>
      <c r="B877" s="115">
        <v>44079</v>
      </c>
      <c r="C877" s="33">
        <v>124</v>
      </c>
      <c r="D877" s="33">
        <v>870</v>
      </c>
      <c r="E877" s="34">
        <v>0</v>
      </c>
      <c r="F877" s="33">
        <v>147</v>
      </c>
      <c r="G877" s="33">
        <v>288</v>
      </c>
      <c r="H877" s="32">
        <v>0</v>
      </c>
    </row>
    <row r="878" spans="1:8" s="197" customFormat="1" x14ac:dyDescent="0.35">
      <c r="A878" s="216" t="s">
        <v>1087</v>
      </c>
      <c r="B878" s="115">
        <v>44080</v>
      </c>
      <c r="C878" s="33">
        <v>387</v>
      </c>
      <c r="D878" s="33">
        <v>2182</v>
      </c>
      <c r="E878" s="34">
        <v>0</v>
      </c>
      <c r="F878" s="33">
        <v>258</v>
      </c>
      <c r="G878" s="33">
        <v>1146</v>
      </c>
      <c r="H878" s="32">
        <v>0</v>
      </c>
    </row>
    <row r="879" spans="1:8" s="197" customFormat="1" x14ac:dyDescent="0.35">
      <c r="A879" s="216" t="s">
        <v>1088</v>
      </c>
      <c r="B879" s="115">
        <v>44080</v>
      </c>
      <c r="C879" s="33">
        <v>121</v>
      </c>
      <c r="D879" s="33">
        <v>1096</v>
      </c>
      <c r="E879" s="34">
        <v>0</v>
      </c>
      <c r="F879" s="33">
        <v>139</v>
      </c>
      <c r="G879" s="33">
        <v>724</v>
      </c>
      <c r="H879" s="32">
        <v>0</v>
      </c>
    </row>
    <row r="880" spans="1:8" s="197" customFormat="1" x14ac:dyDescent="0.35">
      <c r="A880" s="216" t="s">
        <v>1089</v>
      </c>
      <c r="B880" s="115">
        <v>44080</v>
      </c>
      <c r="C880" s="33">
        <v>115</v>
      </c>
      <c r="D880" s="33">
        <v>1147</v>
      </c>
      <c r="E880" s="34">
        <v>0</v>
      </c>
      <c r="F880" s="33">
        <v>105</v>
      </c>
      <c r="G880" s="33">
        <v>545</v>
      </c>
      <c r="H880" s="32">
        <v>0</v>
      </c>
    </row>
    <row r="881" spans="1:8" s="197" customFormat="1" x14ac:dyDescent="0.35">
      <c r="A881" s="216" t="s">
        <v>1090</v>
      </c>
      <c r="B881" s="115">
        <v>44080</v>
      </c>
      <c r="C881" s="33">
        <v>70</v>
      </c>
      <c r="D881" s="33">
        <v>744</v>
      </c>
      <c r="E881" s="34">
        <v>0</v>
      </c>
      <c r="F881" s="33">
        <v>86</v>
      </c>
      <c r="G881" s="33">
        <v>390</v>
      </c>
      <c r="H881" s="32">
        <v>0</v>
      </c>
    </row>
    <row r="882" spans="1:8" s="197" customFormat="1" x14ac:dyDescent="0.35">
      <c r="A882" s="216" t="s">
        <v>1091</v>
      </c>
      <c r="B882" s="115">
        <v>44080</v>
      </c>
      <c r="C882" s="33">
        <v>62</v>
      </c>
      <c r="D882" s="33">
        <v>773</v>
      </c>
      <c r="E882" s="34">
        <v>0</v>
      </c>
      <c r="F882" s="33">
        <v>224</v>
      </c>
      <c r="G882" s="33">
        <v>757</v>
      </c>
      <c r="H882" s="32">
        <v>0</v>
      </c>
    </row>
    <row r="883" spans="1:8" s="197" customFormat="1" x14ac:dyDescent="0.35">
      <c r="A883" s="216" t="s">
        <v>1092</v>
      </c>
      <c r="B883" s="115">
        <v>44080</v>
      </c>
      <c r="C883" s="33">
        <v>115</v>
      </c>
      <c r="D883" s="33">
        <v>795</v>
      </c>
      <c r="E883" s="34">
        <v>0</v>
      </c>
      <c r="F883" s="33">
        <v>156</v>
      </c>
      <c r="G883" s="33">
        <v>363</v>
      </c>
      <c r="H883" s="32">
        <v>0</v>
      </c>
    </row>
    <row r="884" spans="1:8" s="197" customFormat="1" x14ac:dyDescent="0.35">
      <c r="A884" s="216" t="s">
        <v>1087</v>
      </c>
      <c r="B884" s="115">
        <v>44081</v>
      </c>
      <c r="C884" s="33">
        <v>371</v>
      </c>
      <c r="D884" s="33">
        <v>2181</v>
      </c>
      <c r="E884" s="34">
        <v>0</v>
      </c>
      <c r="F884" s="33">
        <v>274</v>
      </c>
      <c r="G884" s="33">
        <v>1147</v>
      </c>
      <c r="H884" s="32">
        <v>0</v>
      </c>
    </row>
    <row r="885" spans="1:8" s="197" customFormat="1" x14ac:dyDescent="0.35">
      <c r="A885" s="216" t="s">
        <v>1088</v>
      </c>
      <c r="B885" s="115">
        <v>44081</v>
      </c>
      <c r="C885" s="33">
        <v>123</v>
      </c>
      <c r="D885" s="33">
        <v>1097</v>
      </c>
      <c r="E885" s="34">
        <v>0</v>
      </c>
      <c r="F885" s="33">
        <v>137</v>
      </c>
      <c r="G885" s="33">
        <v>723</v>
      </c>
      <c r="H885" s="32">
        <v>0</v>
      </c>
    </row>
    <row r="886" spans="1:8" s="197" customFormat="1" x14ac:dyDescent="0.35">
      <c r="A886" s="216" t="s">
        <v>1089</v>
      </c>
      <c r="B886" s="115">
        <v>44081</v>
      </c>
      <c r="C886" s="33">
        <v>113</v>
      </c>
      <c r="D886" s="33">
        <v>1177</v>
      </c>
      <c r="E886" s="34">
        <v>0</v>
      </c>
      <c r="F886" s="33">
        <v>108</v>
      </c>
      <c r="G886" s="33">
        <v>512</v>
      </c>
      <c r="H886" s="32">
        <v>0</v>
      </c>
    </row>
    <row r="887" spans="1:8" s="197" customFormat="1" x14ac:dyDescent="0.35">
      <c r="A887" s="216" t="s">
        <v>1090</v>
      </c>
      <c r="B887" s="115">
        <v>44081</v>
      </c>
      <c r="C887" s="33">
        <v>77</v>
      </c>
      <c r="D887" s="33">
        <v>763</v>
      </c>
      <c r="E887" s="34">
        <v>0</v>
      </c>
      <c r="F887" s="33">
        <v>79</v>
      </c>
      <c r="G887" s="33">
        <v>371</v>
      </c>
      <c r="H887" s="32">
        <v>0</v>
      </c>
    </row>
    <row r="888" spans="1:8" s="197" customFormat="1" x14ac:dyDescent="0.35">
      <c r="A888" s="216" t="s">
        <v>1091</v>
      </c>
      <c r="B888" s="115">
        <v>44081</v>
      </c>
      <c r="C888" s="33">
        <v>62</v>
      </c>
      <c r="D888" s="33">
        <v>781</v>
      </c>
      <c r="E888" s="34">
        <v>0</v>
      </c>
      <c r="F888" s="33">
        <v>224</v>
      </c>
      <c r="G888" s="33">
        <v>744</v>
      </c>
      <c r="H888" s="32">
        <v>0</v>
      </c>
    </row>
    <row r="889" spans="1:8" s="197" customFormat="1" x14ac:dyDescent="0.35">
      <c r="A889" s="216" t="s">
        <v>1092</v>
      </c>
      <c r="B889" s="115">
        <v>44081</v>
      </c>
      <c r="C889" s="33">
        <v>124</v>
      </c>
      <c r="D889" s="33">
        <v>786</v>
      </c>
      <c r="E889" s="34">
        <v>0</v>
      </c>
      <c r="F889" s="33">
        <v>147</v>
      </c>
      <c r="G889" s="33">
        <v>372</v>
      </c>
      <c r="H889" s="32">
        <v>0</v>
      </c>
    </row>
    <row r="890" spans="1:8" s="197" customFormat="1" x14ac:dyDescent="0.35">
      <c r="A890" s="216" t="s">
        <v>1087</v>
      </c>
      <c r="B890" s="115">
        <v>44082</v>
      </c>
      <c r="C890" s="33">
        <v>377</v>
      </c>
      <c r="D890" s="33">
        <v>2273</v>
      </c>
      <c r="E890" s="34">
        <v>0</v>
      </c>
      <c r="F890" s="33">
        <v>268</v>
      </c>
      <c r="G890" s="33">
        <v>1099</v>
      </c>
      <c r="H890" s="32">
        <v>0</v>
      </c>
    </row>
    <row r="891" spans="1:8" s="197" customFormat="1" x14ac:dyDescent="0.35">
      <c r="A891" s="216" t="s">
        <v>1088</v>
      </c>
      <c r="B891" s="115">
        <v>44082</v>
      </c>
      <c r="C891" s="33">
        <v>123</v>
      </c>
      <c r="D891" s="33">
        <v>1139</v>
      </c>
      <c r="E891" s="34">
        <v>0</v>
      </c>
      <c r="F891" s="33">
        <v>137</v>
      </c>
      <c r="G891" s="33">
        <v>689</v>
      </c>
      <c r="H891" s="32">
        <v>0</v>
      </c>
    </row>
    <row r="892" spans="1:8" s="197" customFormat="1" x14ac:dyDescent="0.35">
      <c r="A892" s="216" t="s">
        <v>1089</v>
      </c>
      <c r="B892" s="115">
        <v>44082</v>
      </c>
      <c r="C892" s="33">
        <v>107</v>
      </c>
      <c r="D892" s="33">
        <v>1221</v>
      </c>
      <c r="E892" s="34">
        <v>0</v>
      </c>
      <c r="F892" s="33">
        <v>114</v>
      </c>
      <c r="G892" s="33">
        <v>486</v>
      </c>
      <c r="H892" s="32">
        <v>0</v>
      </c>
    </row>
    <row r="893" spans="1:8" s="197" customFormat="1" x14ac:dyDescent="0.35">
      <c r="A893" s="216" t="s">
        <v>1090</v>
      </c>
      <c r="B893" s="115">
        <v>44082</v>
      </c>
      <c r="C893" s="33">
        <v>79</v>
      </c>
      <c r="D893" s="33">
        <v>777</v>
      </c>
      <c r="E893" s="34">
        <v>0</v>
      </c>
      <c r="F893" s="33">
        <v>77</v>
      </c>
      <c r="G893" s="33">
        <v>357</v>
      </c>
      <c r="H893" s="32">
        <v>0</v>
      </c>
    </row>
    <row r="894" spans="1:8" s="197" customFormat="1" x14ac:dyDescent="0.35">
      <c r="A894" s="216" t="s">
        <v>1091</v>
      </c>
      <c r="B894" s="115">
        <v>44082</v>
      </c>
      <c r="C894" s="33">
        <v>65</v>
      </c>
      <c r="D894" s="33">
        <v>862</v>
      </c>
      <c r="E894" s="34">
        <v>0</v>
      </c>
      <c r="F894" s="33">
        <v>221</v>
      </c>
      <c r="G894" s="33">
        <v>725</v>
      </c>
      <c r="H894" s="32">
        <v>0</v>
      </c>
    </row>
    <row r="895" spans="1:8" s="197" customFormat="1" x14ac:dyDescent="0.35">
      <c r="A895" s="216" t="s">
        <v>1092</v>
      </c>
      <c r="B895" s="115">
        <v>44082</v>
      </c>
      <c r="C895" s="33">
        <v>126</v>
      </c>
      <c r="D895" s="33">
        <v>827</v>
      </c>
      <c r="E895" s="34">
        <v>0</v>
      </c>
      <c r="F895" s="33">
        <v>147</v>
      </c>
      <c r="G895" s="33">
        <v>325</v>
      </c>
      <c r="H895" s="32">
        <v>0</v>
      </c>
    </row>
    <row r="896" spans="1:8" s="197" customFormat="1" x14ac:dyDescent="0.35">
      <c r="A896" s="216" t="s">
        <v>1087</v>
      </c>
      <c r="B896" s="115">
        <v>44083</v>
      </c>
      <c r="C896" s="33">
        <v>391</v>
      </c>
      <c r="D896" s="33">
        <v>2394</v>
      </c>
      <c r="E896" s="34">
        <v>0</v>
      </c>
      <c r="F896" s="33">
        <v>254</v>
      </c>
      <c r="G896" s="33">
        <v>978</v>
      </c>
      <c r="H896" s="32">
        <v>0</v>
      </c>
    </row>
    <row r="897" spans="1:8" s="197" customFormat="1" x14ac:dyDescent="0.35">
      <c r="A897" s="216" t="s">
        <v>1088</v>
      </c>
      <c r="B897" s="115">
        <v>44083</v>
      </c>
      <c r="C897" s="33">
        <v>140</v>
      </c>
      <c r="D897" s="33">
        <v>1203</v>
      </c>
      <c r="E897" s="34">
        <v>0</v>
      </c>
      <c r="F897" s="33">
        <v>120</v>
      </c>
      <c r="G897" s="33">
        <v>625</v>
      </c>
      <c r="H897" s="32">
        <v>0</v>
      </c>
    </row>
    <row r="898" spans="1:8" s="197" customFormat="1" x14ac:dyDescent="0.35">
      <c r="A898" s="216" t="s">
        <v>1089</v>
      </c>
      <c r="B898" s="115">
        <v>44083</v>
      </c>
      <c r="C898" s="33">
        <v>115</v>
      </c>
      <c r="D898" s="33">
        <v>1279</v>
      </c>
      <c r="E898" s="34">
        <v>0</v>
      </c>
      <c r="F898" s="33">
        <v>106</v>
      </c>
      <c r="G898" s="33">
        <v>428</v>
      </c>
      <c r="H898" s="32">
        <v>0</v>
      </c>
    </row>
    <row r="899" spans="1:8" s="197" customFormat="1" x14ac:dyDescent="0.35">
      <c r="A899" s="216" t="s">
        <v>1090</v>
      </c>
      <c r="B899" s="115">
        <v>44083</v>
      </c>
      <c r="C899" s="33">
        <v>77</v>
      </c>
      <c r="D899" s="33">
        <v>815</v>
      </c>
      <c r="E899" s="34">
        <v>0</v>
      </c>
      <c r="F899" s="33">
        <v>79</v>
      </c>
      <c r="G899" s="33">
        <v>331</v>
      </c>
      <c r="H899" s="32">
        <v>0</v>
      </c>
    </row>
    <row r="900" spans="1:8" s="197" customFormat="1" x14ac:dyDescent="0.35">
      <c r="A900" s="216" t="s">
        <v>1091</v>
      </c>
      <c r="B900" s="115">
        <v>44083</v>
      </c>
      <c r="C900" s="33">
        <v>72</v>
      </c>
      <c r="D900" s="33">
        <v>932</v>
      </c>
      <c r="E900" s="34">
        <v>0</v>
      </c>
      <c r="F900" s="33">
        <v>214</v>
      </c>
      <c r="G900" s="33">
        <v>653</v>
      </c>
      <c r="H900" s="32">
        <v>0</v>
      </c>
    </row>
    <row r="901" spans="1:8" s="197" customFormat="1" x14ac:dyDescent="0.35">
      <c r="A901" s="216" t="s">
        <v>1092</v>
      </c>
      <c r="B901" s="115">
        <v>44083</v>
      </c>
      <c r="C901" s="33">
        <v>136</v>
      </c>
      <c r="D901" s="33">
        <v>885</v>
      </c>
      <c r="E901" s="34">
        <v>0</v>
      </c>
      <c r="F901" s="33">
        <v>137</v>
      </c>
      <c r="G901" s="33">
        <v>267</v>
      </c>
      <c r="H901" s="32">
        <v>0</v>
      </c>
    </row>
    <row r="902" spans="1:8" s="197" customFormat="1" x14ac:dyDescent="0.35">
      <c r="A902" s="216" t="s">
        <v>1087</v>
      </c>
      <c r="B902" s="115">
        <v>44084</v>
      </c>
      <c r="C902" s="33">
        <v>402</v>
      </c>
      <c r="D902" s="33">
        <v>2473</v>
      </c>
      <c r="E902" s="34">
        <v>0</v>
      </c>
      <c r="F902" s="33">
        <v>243</v>
      </c>
      <c r="G902" s="33">
        <v>899</v>
      </c>
      <c r="H902" s="32">
        <v>0</v>
      </c>
    </row>
    <row r="903" spans="1:8" s="197" customFormat="1" x14ac:dyDescent="0.35">
      <c r="A903" s="216" t="s">
        <v>1088</v>
      </c>
      <c r="B903" s="115">
        <v>44084</v>
      </c>
      <c r="C903" s="33">
        <v>128</v>
      </c>
      <c r="D903" s="33">
        <v>1217</v>
      </c>
      <c r="E903" s="34">
        <v>0</v>
      </c>
      <c r="F903" s="33">
        <v>132</v>
      </c>
      <c r="G903" s="33">
        <v>611</v>
      </c>
      <c r="H903" s="32">
        <v>0</v>
      </c>
    </row>
    <row r="904" spans="1:8" s="197" customFormat="1" x14ac:dyDescent="0.35">
      <c r="A904" s="216" t="s">
        <v>1089</v>
      </c>
      <c r="B904" s="115">
        <v>44084</v>
      </c>
      <c r="C904" s="33">
        <v>119</v>
      </c>
      <c r="D904" s="33">
        <v>1327</v>
      </c>
      <c r="E904" s="34">
        <v>0</v>
      </c>
      <c r="F904" s="33">
        <v>102</v>
      </c>
      <c r="G904" s="33">
        <v>380</v>
      </c>
      <c r="H904" s="32">
        <v>0</v>
      </c>
    </row>
    <row r="905" spans="1:8" s="197" customFormat="1" x14ac:dyDescent="0.35">
      <c r="A905" s="216" t="s">
        <v>1090</v>
      </c>
      <c r="B905" s="115">
        <v>44084</v>
      </c>
      <c r="C905" s="33">
        <v>77</v>
      </c>
      <c r="D905" s="33">
        <v>836</v>
      </c>
      <c r="E905" s="34">
        <v>0</v>
      </c>
      <c r="F905" s="33">
        <v>79</v>
      </c>
      <c r="G905" s="33">
        <v>310</v>
      </c>
      <c r="H905" s="32">
        <v>0</v>
      </c>
    </row>
    <row r="906" spans="1:8" s="197" customFormat="1" x14ac:dyDescent="0.35">
      <c r="A906" s="216" t="s">
        <v>1091</v>
      </c>
      <c r="B906" s="115">
        <v>44084</v>
      </c>
      <c r="C906" s="33">
        <v>83</v>
      </c>
      <c r="D906" s="33">
        <v>941</v>
      </c>
      <c r="E906" s="34">
        <v>0</v>
      </c>
      <c r="F906" s="33">
        <v>203</v>
      </c>
      <c r="G906" s="33">
        <v>645</v>
      </c>
      <c r="H906" s="32">
        <v>0</v>
      </c>
    </row>
    <row r="907" spans="1:8" s="197" customFormat="1" x14ac:dyDescent="0.35">
      <c r="A907" s="216" t="s">
        <v>1092</v>
      </c>
      <c r="B907" s="115">
        <v>44084</v>
      </c>
      <c r="C907" s="33">
        <v>135</v>
      </c>
      <c r="D907" s="33">
        <v>895</v>
      </c>
      <c r="E907" s="34">
        <v>0</v>
      </c>
      <c r="F907" s="33">
        <v>138</v>
      </c>
      <c r="G907" s="33">
        <v>261</v>
      </c>
      <c r="H907" s="32">
        <v>0</v>
      </c>
    </row>
    <row r="908" spans="1:8" s="197" customFormat="1" x14ac:dyDescent="0.35">
      <c r="A908" s="216" t="s">
        <v>1087</v>
      </c>
      <c r="B908" s="115">
        <v>44085</v>
      </c>
      <c r="C908" s="33">
        <v>399</v>
      </c>
      <c r="D908" s="33">
        <v>2456</v>
      </c>
      <c r="E908" s="34">
        <v>0</v>
      </c>
      <c r="F908" s="33">
        <v>246</v>
      </c>
      <c r="G908" s="33">
        <v>916</v>
      </c>
      <c r="H908" s="32">
        <v>0</v>
      </c>
    </row>
    <row r="909" spans="1:8" s="197" customFormat="1" x14ac:dyDescent="0.35">
      <c r="A909" s="216" t="s">
        <v>1088</v>
      </c>
      <c r="B909" s="115">
        <v>44085</v>
      </c>
      <c r="C909" s="33">
        <v>140</v>
      </c>
      <c r="D909" s="33">
        <v>1247</v>
      </c>
      <c r="E909" s="34">
        <v>0</v>
      </c>
      <c r="F909" s="33">
        <v>120</v>
      </c>
      <c r="G909" s="33">
        <v>581</v>
      </c>
      <c r="H909" s="32">
        <v>0</v>
      </c>
    </row>
    <row r="910" spans="1:8" s="197" customFormat="1" x14ac:dyDescent="0.35">
      <c r="A910" s="216" t="s">
        <v>1089</v>
      </c>
      <c r="B910" s="115">
        <v>44085</v>
      </c>
      <c r="C910" s="33">
        <v>126</v>
      </c>
      <c r="D910" s="33">
        <v>1281</v>
      </c>
      <c r="E910" s="34">
        <v>0</v>
      </c>
      <c r="F910" s="33">
        <v>95</v>
      </c>
      <c r="G910" s="33">
        <v>428</v>
      </c>
      <c r="H910" s="32">
        <v>0</v>
      </c>
    </row>
    <row r="911" spans="1:8" s="197" customFormat="1" x14ac:dyDescent="0.35">
      <c r="A911" s="216" t="s">
        <v>1090</v>
      </c>
      <c r="B911" s="115">
        <v>44085</v>
      </c>
      <c r="C911" s="33">
        <v>78</v>
      </c>
      <c r="D911" s="33">
        <v>814</v>
      </c>
      <c r="E911" s="34">
        <v>0</v>
      </c>
      <c r="F911" s="33">
        <v>78</v>
      </c>
      <c r="G911" s="33">
        <v>332</v>
      </c>
      <c r="H911" s="32">
        <v>0</v>
      </c>
    </row>
    <row r="912" spans="1:8" s="197" customFormat="1" x14ac:dyDescent="0.35">
      <c r="A912" s="216" t="s">
        <v>1091</v>
      </c>
      <c r="B912" s="115">
        <v>44085</v>
      </c>
      <c r="C912" s="33">
        <v>84</v>
      </c>
      <c r="D912" s="33">
        <v>943</v>
      </c>
      <c r="E912" s="34">
        <v>0</v>
      </c>
      <c r="F912" s="33">
        <v>202</v>
      </c>
      <c r="G912" s="33">
        <v>642</v>
      </c>
      <c r="H912" s="32">
        <v>0</v>
      </c>
    </row>
    <row r="913" spans="1:8" s="197" customFormat="1" x14ac:dyDescent="0.35">
      <c r="A913" s="216" t="s">
        <v>1092</v>
      </c>
      <c r="B913" s="115">
        <v>44085</v>
      </c>
      <c r="C913" s="33">
        <v>138</v>
      </c>
      <c r="D913" s="33">
        <v>863</v>
      </c>
      <c r="E913" s="34">
        <v>0</v>
      </c>
      <c r="F913" s="33">
        <v>135</v>
      </c>
      <c r="G913" s="33">
        <v>293</v>
      </c>
      <c r="H913" s="32">
        <v>0</v>
      </c>
    </row>
    <row r="914" spans="1:8" s="197" customFormat="1" x14ac:dyDescent="0.35">
      <c r="A914" s="216" t="s">
        <v>1087</v>
      </c>
      <c r="B914" s="115">
        <v>44086</v>
      </c>
      <c r="C914" s="33">
        <v>391</v>
      </c>
      <c r="D914" s="33">
        <v>2395</v>
      </c>
      <c r="E914" s="34">
        <v>0</v>
      </c>
      <c r="F914" s="33">
        <v>254</v>
      </c>
      <c r="G914" s="33">
        <v>977</v>
      </c>
      <c r="H914" s="32">
        <v>0</v>
      </c>
    </row>
    <row r="915" spans="1:8" s="197" customFormat="1" x14ac:dyDescent="0.35">
      <c r="A915" s="216" t="s">
        <v>1088</v>
      </c>
      <c r="B915" s="115">
        <v>44086</v>
      </c>
      <c r="C915" s="33">
        <v>131</v>
      </c>
      <c r="D915" s="33">
        <v>1177</v>
      </c>
      <c r="E915" s="34">
        <v>0</v>
      </c>
      <c r="F915" s="33">
        <v>129</v>
      </c>
      <c r="G915" s="33">
        <v>651</v>
      </c>
      <c r="H915" s="32">
        <v>0</v>
      </c>
    </row>
    <row r="916" spans="1:8" s="197" customFormat="1" x14ac:dyDescent="0.35">
      <c r="A916" s="216" t="s">
        <v>1089</v>
      </c>
      <c r="B916" s="115">
        <v>44086</v>
      </c>
      <c r="C916" s="33">
        <v>110</v>
      </c>
      <c r="D916" s="33">
        <v>1196</v>
      </c>
      <c r="E916" s="34">
        <v>0</v>
      </c>
      <c r="F916" s="33">
        <v>111</v>
      </c>
      <c r="G916" s="33">
        <v>513</v>
      </c>
      <c r="H916" s="32">
        <v>0</v>
      </c>
    </row>
    <row r="917" spans="1:8" s="197" customFormat="1" x14ac:dyDescent="0.35">
      <c r="A917" s="216" t="s">
        <v>1090</v>
      </c>
      <c r="B917" s="115">
        <v>44086</v>
      </c>
      <c r="C917" s="33">
        <v>75</v>
      </c>
      <c r="D917" s="33">
        <v>794</v>
      </c>
      <c r="E917" s="34">
        <v>0</v>
      </c>
      <c r="F917" s="33">
        <v>81</v>
      </c>
      <c r="G917" s="33">
        <v>352</v>
      </c>
      <c r="H917" s="32">
        <v>0</v>
      </c>
    </row>
    <row r="918" spans="1:8" s="197" customFormat="1" x14ac:dyDescent="0.35">
      <c r="A918" s="216" t="s">
        <v>1091</v>
      </c>
      <c r="B918" s="115">
        <v>44086</v>
      </c>
      <c r="C918" s="33">
        <v>72</v>
      </c>
      <c r="D918" s="33">
        <v>892</v>
      </c>
      <c r="E918" s="34">
        <v>0</v>
      </c>
      <c r="F918" s="33">
        <v>214</v>
      </c>
      <c r="G918" s="33">
        <v>699</v>
      </c>
      <c r="H918" s="32">
        <v>0</v>
      </c>
    </row>
    <row r="919" spans="1:8" s="197" customFormat="1" x14ac:dyDescent="0.35">
      <c r="A919" s="216" t="s">
        <v>1092</v>
      </c>
      <c r="B919" s="115">
        <v>44086</v>
      </c>
      <c r="C919" s="33">
        <v>143</v>
      </c>
      <c r="D919" s="33">
        <v>819</v>
      </c>
      <c r="E919" s="34">
        <v>0</v>
      </c>
      <c r="F919" s="33">
        <v>130</v>
      </c>
      <c r="G919" s="33">
        <v>337</v>
      </c>
      <c r="H919" s="32">
        <v>0</v>
      </c>
    </row>
    <row r="920" spans="1:8" s="197" customFormat="1" x14ac:dyDescent="0.35">
      <c r="A920" s="216" t="s">
        <v>1087</v>
      </c>
      <c r="B920" s="115">
        <v>44087</v>
      </c>
      <c r="C920" s="33">
        <v>360</v>
      </c>
      <c r="D920" s="33">
        <v>2249</v>
      </c>
      <c r="E920" s="34">
        <v>0</v>
      </c>
      <c r="F920" s="33">
        <v>285</v>
      </c>
      <c r="G920" s="33">
        <v>1123</v>
      </c>
      <c r="H920" s="32">
        <v>0</v>
      </c>
    </row>
    <row r="921" spans="1:8" s="197" customFormat="1" x14ac:dyDescent="0.35">
      <c r="A921" s="216" t="s">
        <v>1088</v>
      </c>
      <c r="B921" s="115">
        <v>44087</v>
      </c>
      <c r="C921" s="33">
        <v>124</v>
      </c>
      <c r="D921" s="33">
        <v>1133</v>
      </c>
      <c r="E921" s="34">
        <v>0</v>
      </c>
      <c r="F921" s="33">
        <v>136</v>
      </c>
      <c r="G921" s="33">
        <v>695</v>
      </c>
      <c r="H921" s="32">
        <v>0</v>
      </c>
    </row>
    <row r="922" spans="1:8" s="197" customFormat="1" x14ac:dyDescent="0.35">
      <c r="A922" s="216" t="s">
        <v>1089</v>
      </c>
      <c r="B922" s="115">
        <v>44087</v>
      </c>
      <c r="C922" s="33">
        <v>109</v>
      </c>
      <c r="D922" s="33">
        <v>1137</v>
      </c>
      <c r="E922" s="34">
        <v>0</v>
      </c>
      <c r="F922" s="33">
        <v>112</v>
      </c>
      <c r="G922" s="33">
        <v>572</v>
      </c>
      <c r="H922" s="32">
        <v>0</v>
      </c>
    </row>
    <row r="923" spans="1:8" s="197" customFormat="1" x14ac:dyDescent="0.35">
      <c r="A923" s="216" t="s">
        <v>1090</v>
      </c>
      <c r="B923" s="115">
        <v>44087</v>
      </c>
      <c r="C923" s="33">
        <v>74</v>
      </c>
      <c r="D923" s="33">
        <v>780</v>
      </c>
      <c r="E923" s="34">
        <v>0</v>
      </c>
      <c r="F923" s="33">
        <v>82</v>
      </c>
      <c r="G923" s="33">
        <v>366</v>
      </c>
      <c r="H923" s="32">
        <v>0</v>
      </c>
    </row>
    <row r="924" spans="1:8" s="197" customFormat="1" x14ac:dyDescent="0.35">
      <c r="A924" s="216" t="s">
        <v>1091</v>
      </c>
      <c r="B924" s="115">
        <v>44087</v>
      </c>
      <c r="C924" s="33">
        <v>65</v>
      </c>
      <c r="D924" s="33">
        <v>831</v>
      </c>
      <c r="E924" s="34">
        <v>0</v>
      </c>
      <c r="F924" s="33">
        <v>221</v>
      </c>
      <c r="G924" s="33">
        <v>754</v>
      </c>
      <c r="H924" s="32">
        <v>0</v>
      </c>
    </row>
    <row r="925" spans="1:8" s="197" customFormat="1" x14ac:dyDescent="0.35">
      <c r="A925" s="216" t="s">
        <v>1092</v>
      </c>
      <c r="B925" s="115">
        <v>44087</v>
      </c>
      <c r="C925" s="33">
        <v>134</v>
      </c>
      <c r="D925" s="33">
        <v>797</v>
      </c>
      <c r="E925" s="34">
        <v>0</v>
      </c>
      <c r="F925" s="33">
        <v>139</v>
      </c>
      <c r="G925" s="33">
        <v>361</v>
      </c>
      <c r="H925" s="32">
        <v>0</v>
      </c>
    </row>
    <row r="926" spans="1:8" s="197" customFormat="1" x14ac:dyDescent="0.35">
      <c r="A926" s="216" t="s">
        <v>1087</v>
      </c>
      <c r="B926" s="115">
        <v>44088</v>
      </c>
      <c r="C926" s="33">
        <v>367</v>
      </c>
      <c r="D926" s="33">
        <v>2314</v>
      </c>
      <c r="E926" s="34">
        <v>0</v>
      </c>
      <c r="F926" s="33">
        <v>278</v>
      </c>
      <c r="G926" s="33">
        <v>1017</v>
      </c>
      <c r="H926" s="32">
        <v>0</v>
      </c>
    </row>
    <row r="927" spans="1:8" s="197" customFormat="1" x14ac:dyDescent="0.35">
      <c r="A927" s="216" t="s">
        <v>1088</v>
      </c>
      <c r="B927" s="115">
        <v>44088</v>
      </c>
      <c r="C927" s="33">
        <v>119</v>
      </c>
      <c r="D927" s="33">
        <v>1116</v>
      </c>
      <c r="E927" s="34">
        <v>0</v>
      </c>
      <c r="F927" s="33">
        <v>141</v>
      </c>
      <c r="G927" s="33">
        <v>712</v>
      </c>
      <c r="H927" s="32">
        <v>0</v>
      </c>
    </row>
    <row r="928" spans="1:8" s="197" customFormat="1" x14ac:dyDescent="0.35">
      <c r="A928" s="216" t="s">
        <v>1089</v>
      </c>
      <c r="B928" s="115">
        <v>44088</v>
      </c>
      <c r="C928" s="33">
        <v>95</v>
      </c>
      <c r="D928" s="33">
        <v>1127</v>
      </c>
      <c r="E928" s="34">
        <v>0</v>
      </c>
      <c r="F928" s="33">
        <v>126</v>
      </c>
      <c r="G928" s="33">
        <v>580</v>
      </c>
      <c r="H928" s="32">
        <v>0</v>
      </c>
    </row>
    <row r="929" spans="1:8" s="197" customFormat="1" x14ac:dyDescent="0.35">
      <c r="A929" s="216" t="s">
        <v>1090</v>
      </c>
      <c r="B929" s="115">
        <v>44088</v>
      </c>
      <c r="C929" s="33">
        <v>71</v>
      </c>
      <c r="D929" s="33">
        <v>797</v>
      </c>
      <c r="E929" s="34">
        <v>0</v>
      </c>
      <c r="F929" s="33">
        <v>85</v>
      </c>
      <c r="G929" s="33">
        <v>349</v>
      </c>
      <c r="H929" s="32">
        <v>0</v>
      </c>
    </row>
    <row r="930" spans="1:8" s="197" customFormat="1" x14ac:dyDescent="0.35">
      <c r="A930" s="216" t="s">
        <v>1091</v>
      </c>
      <c r="B930" s="115">
        <v>44088</v>
      </c>
      <c r="C930" s="33">
        <v>80</v>
      </c>
      <c r="D930" s="33">
        <v>844</v>
      </c>
      <c r="E930" s="34">
        <v>0</v>
      </c>
      <c r="F930" s="33">
        <v>206</v>
      </c>
      <c r="G930" s="33">
        <v>739</v>
      </c>
      <c r="H930" s="32">
        <v>0</v>
      </c>
    </row>
    <row r="931" spans="1:8" s="197" customFormat="1" x14ac:dyDescent="0.35">
      <c r="A931" s="216" t="s">
        <v>1092</v>
      </c>
      <c r="B931" s="115">
        <v>44088</v>
      </c>
      <c r="C931" s="33">
        <v>131</v>
      </c>
      <c r="D931" s="33">
        <v>826</v>
      </c>
      <c r="E931" s="34">
        <v>0</v>
      </c>
      <c r="F931" s="33">
        <v>142</v>
      </c>
      <c r="G931" s="33">
        <v>330</v>
      </c>
      <c r="H931" s="32">
        <v>0</v>
      </c>
    </row>
    <row r="932" spans="1:8" s="197" customFormat="1" x14ac:dyDescent="0.35">
      <c r="A932" s="216" t="s">
        <v>1087</v>
      </c>
      <c r="B932" s="115">
        <v>44089</v>
      </c>
      <c r="C932" s="33">
        <v>389</v>
      </c>
      <c r="D932" s="33">
        <v>2510</v>
      </c>
      <c r="E932" s="34">
        <v>0</v>
      </c>
      <c r="F932" s="33">
        <v>256</v>
      </c>
      <c r="G932" s="33">
        <v>827</v>
      </c>
      <c r="H932" s="32">
        <v>0</v>
      </c>
    </row>
    <row r="933" spans="1:8" s="197" customFormat="1" x14ac:dyDescent="0.35">
      <c r="A933" s="216" t="s">
        <v>1088</v>
      </c>
      <c r="B933" s="115">
        <v>44089</v>
      </c>
      <c r="C933" s="33">
        <v>123</v>
      </c>
      <c r="D933" s="33">
        <v>1182</v>
      </c>
      <c r="E933" s="34">
        <v>0</v>
      </c>
      <c r="F933" s="33">
        <v>137</v>
      </c>
      <c r="G933" s="33">
        <v>646</v>
      </c>
      <c r="H933" s="32">
        <v>0</v>
      </c>
    </row>
    <row r="934" spans="1:8" s="197" customFormat="1" x14ac:dyDescent="0.35">
      <c r="A934" s="216" t="s">
        <v>1089</v>
      </c>
      <c r="B934" s="115">
        <v>44089</v>
      </c>
      <c r="C934" s="33">
        <v>111</v>
      </c>
      <c r="D934" s="33">
        <v>1243</v>
      </c>
      <c r="E934" s="34">
        <v>0</v>
      </c>
      <c r="F934" s="33">
        <v>110</v>
      </c>
      <c r="G934" s="33">
        <v>465</v>
      </c>
      <c r="H934" s="32">
        <v>0</v>
      </c>
    </row>
    <row r="935" spans="1:8" s="197" customFormat="1" x14ac:dyDescent="0.35">
      <c r="A935" s="216" t="s">
        <v>1090</v>
      </c>
      <c r="B935" s="115">
        <v>44089</v>
      </c>
      <c r="C935" s="33">
        <v>83</v>
      </c>
      <c r="D935" s="33">
        <v>816</v>
      </c>
      <c r="E935" s="34">
        <v>0</v>
      </c>
      <c r="F935" s="33">
        <v>73</v>
      </c>
      <c r="G935" s="33">
        <v>330</v>
      </c>
      <c r="H935" s="32">
        <v>0</v>
      </c>
    </row>
    <row r="936" spans="1:8" s="197" customFormat="1" x14ac:dyDescent="0.35">
      <c r="A936" s="216" t="s">
        <v>1091</v>
      </c>
      <c r="B936" s="115">
        <v>44089</v>
      </c>
      <c r="C936" s="33">
        <v>80</v>
      </c>
      <c r="D936" s="33">
        <v>886</v>
      </c>
      <c r="E936" s="34">
        <v>0</v>
      </c>
      <c r="F936" s="33">
        <v>206</v>
      </c>
      <c r="G936" s="33">
        <v>705</v>
      </c>
      <c r="H936" s="32">
        <v>0</v>
      </c>
    </row>
    <row r="937" spans="1:8" s="197" customFormat="1" x14ac:dyDescent="0.35">
      <c r="A937" s="216" t="s">
        <v>1092</v>
      </c>
      <c r="B937" s="115">
        <v>44089</v>
      </c>
      <c r="C937" s="33">
        <v>144</v>
      </c>
      <c r="D937" s="33">
        <v>879</v>
      </c>
      <c r="E937" s="34">
        <v>0</v>
      </c>
      <c r="F937" s="33">
        <v>129</v>
      </c>
      <c r="G937" s="33">
        <v>269</v>
      </c>
      <c r="H937" s="32">
        <v>0</v>
      </c>
    </row>
    <row r="938" spans="1:8" s="197" customFormat="1" x14ac:dyDescent="0.35">
      <c r="A938" s="216" t="s">
        <v>1087</v>
      </c>
      <c r="B938" s="115">
        <v>44090</v>
      </c>
      <c r="C938" s="33">
        <v>385</v>
      </c>
      <c r="D938" s="33">
        <v>2540</v>
      </c>
      <c r="E938" s="34">
        <v>0</v>
      </c>
      <c r="F938" s="33">
        <v>260</v>
      </c>
      <c r="G938" s="33">
        <v>797</v>
      </c>
      <c r="H938" s="32">
        <v>0</v>
      </c>
    </row>
    <row r="939" spans="1:8" s="197" customFormat="1" x14ac:dyDescent="0.35">
      <c r="A939" s="216" t="s">
        <v>1088</v>
      </c>
      <c r="B939" s="115">
        <v>44090</v>
      </c>
      <c r="C939" s="33">
        <v>126</v>
      </c>
      <c r="D939" s="33">
        <v>1225</v>
      </c>
      <c r="E939" s="34">
        <v>0</v>
      </c>
      <c r="F939" s="33">
        <v>134</v>
      </c>
      <c r="G939" s="33">
        <v>603</v>
      </c>
      <c r="H939" s="32">
        <v>0</v>
      </c>
    </row>
    <row r="940" spans="1:8" s="197" customFormat="1" x14ac:dyDescent="0.35">
      <c r="A940" s="216" t="s">
        <v>1089</v>
      </c>
      <c r="B940" s="115">
        <v>44090</v>
      </c>
      <c r="C940" s="33">
        <v>117</v>
      </c>
      <c r="D940" s="33">
        <v>1265</v>
      </c>
      <c r="E940" s="34">
        <v>0</v>
      </c>
      <c r="F940" s="33">
        <v>104</v>
      </c>
      <c r="G940" s="33">
        <v>447</v>
      </c>
      <c r="H940" s="32">
        <v>0</v>
      </c>
    </row>
    <row r="941" spans="1:8" s="197" customFormat="1" x14ac:dyDescent="0.35">
      <c r="A941" s="216" t="s">
        <v>1090</v>
      </c>
      <c r="B941" s="115">
        <v>44090</v>
      </c>
      <c r="C941" s="33">
        <v>82</v>
      </c>
      <c r="D941" s="33">
        <v>816</v>
      </c>
      <c r="E941" s="34">
        <v>0</v>
      </c>
      <c r="F941" s="33">
        <v>74</v>
      </c>
      <c r="G941" s="33">
        <v>330</v>
      </c>
      <c r="H941" s="32">
        <v>0</v>
      </c>
    </row>
    <row r="942" spans="1:8" s="197" customFormat="1" x14ac:dyDescent="0.35">
      <c r="A942" s="216" t="s">
        <v>1091</v>
      </c>
      <c r="B942" s="115">
        <v>44090</v>
      </c>
      <c r="C942" s="33">
        <v>87</v>
      </c>
      <c r="D942" s="33">
        <v>917</v>
      </c>
      <c r="E942" s="34">
        <v>0</v>
      </c>
      <c r="F942" s="33">
        <v>199</v>
      </c>
      <c r="G942" s="33">
        <v>672</v>
      </c>
      <c r="H942" s="32">
        <v>0</v>
      </c>
    </row>
    <row r="943" spans="1:8" s="197" customFormat="1" x14ac:dyDescent="0.35">
      <c r="A943" s="216" t="s">
        <v>1092</v>
      </c>
      <c r="B943" s="115">
        <v>44090</v>
      </c>
      <c r="C943" s="33">
        <v>147</v>
      </c>
      <c r="D943" s="33">
        <v>905</v>
      </c>
      <c r="E943" s="34">
        <v>0</v>
      </c>
      <c r="F943" s="33">
        <v>126</v>
      </c>
      <c r="G943" s="33">
        <v>247</v>
      </c>
      <c r="H943" s="32">
        <v>0</v>
      </c>
    </row>
    <row r="944" spans="1:8" s="197" customFormat="1" x14ac:dyDescent="0.35">
      <c r="A944" s="216" t="s">
        <v>1087</v>
      </c>
      <c r="B944" s="115">
        <v>44091</v>
      </c>
      <c r="C944" s="33">
        <v>409</v>
      </c>
      <c r="D944" s="33">
        <v>2585</v>
      </c>
      <c r="E944" s="34">
        <v>0</v>
      </c>
      <c r="F944" s="33">
        <v>236</v>
      </c>
      <c r="G944" s="33">
        <v>752</v>
      </c>
      <c r="H944" s="32">
        <v>0</v>
      </c>
    </row>
    <row r="945" spans="1:8" s="197" customFormat="1" x14ac:dyDescent="0.35">
      <c r="A945" s="216" t="s">
        <v>1088</v>
      </c>
      <c r="B945" s="115">
        <v>44091</v>
      </c>
      <c r="C945" s="33">
        <v>130</v>
      </c>
      <c r="D945" s="33">
        <v>1195</v>
      </c>
      <c r="E945" s="34">
        <v>0</v>
      </c>
      <c r="F945" s="33">
        <v>130</v>
      </c>
      <c r="G945" s="33">
        <v>633</v>
      </c>
      <c r="H945" s="32">
        <v>0</v>
      </c>
    </row>
    <row r="946" spans="1:8" s="197" customFormat="1" x14ac:dyDescent="0.35">
      <c r="A946" s="216" t="s">
        <v>1089</v>
      </c>
      <c r="B946" s="115">
        <v>44091</v>
      </c>
      <c r="C946" s="33">
        <v>120</v>
      </c>
      <c r="D946" s="33">
        <v>1293</v>
      </c>
      <c r="E946" s="34">
        <v>0</v>
      </c>
      <c r="F946" s="33">
        <v>101</v>
      </c>
      <c r="G946" s="33">
        <v>416</v>
      </c>
      <c r="H946" s="32">
        <v>0</v>
      </c>
    </row>
    <row r="947" spans="1:8" s="197" customFormat="1" x14ac:dyDescent="0.35">
      <c r="A947" s="216" t="s">
        <v>1090</v>
      </c>
      <c r="B947" s="115">
        <v>44091</v>
      </c>
      <c r="C947" s="33">
        <v>82</v>
      </c>
      <c r="D947" s="33">
        <v>796</v>
      </c>
      <c r="E947" s="34">
        <v>0</v>
      </c>
      <c r="F947" s="33">
        <v>74</v>
      </c>
      <c r="G947" s="33">
        <v>350</v>
      </c>
      <c r="H947" s="32">
        <v>0</v>
      </c>
    </row>
    <row r="948" spans="1:8" s="197" customFormat="1" x14ac:dyDescent="0.35">
      <c r="A948" s="216" t="s">
        <v>1091</v>
      </c>
      <c r="B948" s="115">
        <v>44091</v>
      </c>
      <c r="C948" s="33">
        <v>81</v>
      </c>
      <c r="D948" s="33">
        <v>901</v>
      </c>
      <c r="E948" s="34">
        <v>0</v>
      </c>
      <c r="F948" s="33">
        <v>205</v>
      </c>
      <c r="G948" s="33">
        <v>686</v>
      </c>
      <c r="H948" s="32">
        <v>0</v>
      </c>
    </row>
    <row r="949" spans="1:8" s="197" customFormat="1" x14ac:dyDescent="0.35">
      <c r="A949" s="216" t="s">
        <v>1092</v>
      </c>
      <c r="B949" s="115">
        <v>44091</v>
      </c>
      <c r="C949" s="33">
        <v>146</v>
      </c>
      <c r="D949" s="33">
        <v>913</v>
      </c>
      <c r="E949" s="34">
        <v>0</v>
      </c>
      <c r="F949" s="33">
        <v>127</v>
      </c>
      <c r="G949" s="33">
        <v>245</v>
      </c>
      <c r="H949" s="32">
        <v>0</v>
      </c>
    </row>
    <row r="950" spans="1:8" s="197" customFormat="1" x14ac:dyDescent="0.35">
      <c r="A950" s="216" t="s">
        <v>1087</v>
      </c>
      <c r="B950" s="115">
        <v>44092</v>
      </c>
      <c r="C950" s="33">
        <v>408</v>
      </c>
      <c r="D950" s="33">
        <v>2604</v>
      </c>
      <c r="E950" s="34">
        <v>0</v>
      </c>
      <c r="F950" s="33">
        <v>237</v>
      </c>
      <c r="G950" s="33">
        <v>733</v>
      </c>
      <c r="H950" s="32">
        <v>0</v>
      </c>
    </row>
    <row r="951" spans="1:8" s="197" customFormat="1" x14ac:dyDescent="0.35">
      <c r="A951" s="216" t="s">
        <v>1088</v>
      </c>
      <c r="B951" s="115">
        <v>44092</v>
      </c>
      <c r="C951" s="33">
        <v>139</v>
      </c>
      <c r="D951" s="33">
        <v>1175</v>
      </c>
      <c r="E951" s="34">
        <v>0</v>
      </c>
      <c r="F951" s="33">
        <v>121</v>
      </c>
      <c r="G951" s="33">
        <v>653</v>
      </c>
      <c r="H951" s="32">
        <v>0</v>
      </c>
    </row>
    <row r="952" spans="1:8" s="197" customFormat="1" x14ac:dyDescent="0.35">
      <c r="A952" s="216" t="s">
        <v>1089</v>
      </c>
      <c r="B952" s="115">
        <v>44092</v>
      </c>
      <c r="C952" s="33">
        <v>122</v>
      </c>
      <c r="D952" s="33">
        <v>1271</v>
      </c>
      <c r="E952" s="34">
        <v>0</v>
      </c>
      <c r="F952" s="33">
        <v>99</v>
      </c>
      <c r="G952" s="33">
        <v>436</v>
      </c>
      <c r="H952" s="32">
        <v>0</v>
      </c>
    </row>
    <row r="953" spans="1:8" s="197" customFormat="1" x14ac:dyDescent="0.35">
      <c r="A953" s="216" t="s">
        <v>1090</v>
      </c>
      <c r="B953" s="115">
        <v>44092</v>
      </c>
      <c r="C953" s="33">
        <v>78</v>
      </c>
      <c r="D953" s="33">
        <v>784</v>
      </c>
      <c r="E953" s="34">
        <v>0</v>
      </c>
      <c r="F953" s="33">
        <v>78</v>
      </c>
      <c r="G953" s="33">
        <v>362</v>
      </c>
      <c r="H953" s="32">
        <v>0</v>
      </c>
    </row>
    <row r="954" spans="1:8" s="197" customFormat="1" x14ac:dyDescent="0.35">
      <c r="A954" s="216" t="s">
        <v>1091</v>
      </c>
      <c r="B954" s="115">
        <v>44092</v>
      </c>
      <c r="C954" s="33">
        <v>81</v>
      </c>
      <c r="D954" s="33">
        <v>895</v>
      </c>
      <c r="E954" s="34">
        <v>0</v>
      </c>
      <c r="F954" s="33">
        <v>205</v>
      </c>
      <c r="G954" s="33">
        <v>693</v>
      </c>
      <c r="H954" s="32">
        <v>0</v>
      </c>
    </row>
    <row r="955" spans="1:8" s="197" customFormat="1" x14ac:dyDescent="0.35">
      <c r="A955" s="216" t="s">
        <v>1092</v>
      </c>
      <c r="B955" s="115">
        <v>44092</v>
      </c>
      <c r="C955" s="33">
        <v>149</v>
      </c>
      <c r="D955" s="33">
        <v>903</v>
      </c>
      <c r="E955" s="34">
        <v>0</v>
      </c>
      <c r="F955" s="33">
        <v>124</v>
      </c>
      <c r="G955" s="33">
        <v>255</v>
      </c>
      <c r="H955" s="32">
        <v>0</v>
      </c>
    </row>
    <row r="956" spans="1:8" s="197" customFormat="1" x14ac:dyDescent="0.35">
      <c r="A956" s="216" t="s">
        <v>1087</v>
      </c>
      <c r="B956" s="115">
        <v>44093</v>
      </c>
      <c r="C956" s="33">
        <v>416</v>
      </c>
      <c r="D956" s="33">
        <v>2542</v>
      </c>
      <c r="E956" s="34">
        <v>0</v>
      </c>
      <c r="F956" s="33">
        <v>229</v>
      </c>
      <c r="G956" s="33">
        <v>795</v>
      </c>
      <c r="H956" s="32">
        <v>0</v>
      </c>
    </row>
    <row r="957" spans="1:8" s="197" customFormat="1" x14ac:dyDescent="0.35">
      <c r="A957" s="216" t="s">
        <v>1088</v>
      </c>
      <c r="B957" s="115">
        <v>44093</v>
      </c>
      <c r="C957" s="33">
        <v>143</v>
      </c>
      <c r="D957" s="33">
        <v>1117</v>
      </c>
      <c r="E957" s="34">
        <v>0</v>
      </c>
      <c r="F957" s="33">
        <v>117</v>
      </c>
      <c r="G957" s="33">
        <v>711</v>
      </c>
      <c r="H957" s="32">
        <v>0</v>
      </c>
    </row>
    <row r="958" spans="1:8" s="197" customFormat="1" x14ac:dyDescent="0.35">
      <c r="A958" s="216" t="s">
        <v>1089</v>
      </c>
      <c r="B958" s="115">
        <v>44093</v>
      </c>
      <c r="C958" s="33">
        <v>131</v>
      </c>
      <c r="D958" s="33">
        <v>1224</v>
      </c>
      <c r="E958" s="34">
        <v>0</v>
      </c>
      <c r="F958" s="33">
        <v>89</v>
      </c>
      <c r="G958" s="33">
        <v>483</v>
      </c>
      <c r="H958" s="32">
        <v>0</v>
      </c>
    </row>
    <row r="959" spans="1:8" s="197" customFormat="1" x14ac:dyDescent="0.35">
      <c r="A959" s="216" t="s">
        <v>1090</v>
      </c>
      <c r="B959" s="115">
        <v>44093</v>
      </c>
      <c r="C959" s="33">
        <v>75</v>
      </c>
      <c r="D959" s="33">
        <v>750</v>
      </c>
      <c r="E959" s="34">
        <v>0</v>
      </c>
      <c r="F959" s="33">
        <v>81</v>
      </c>
      <c r="G959" s="33">
        <v>396</v>
      </c>
      <c r="H959" s="32">
        <v>0</v>
      </c>
    </row>
    <row r="960" spans="1:8" s="197" customFormat="1" x14ac:dyDescent="0.35">
      <c r="A960" s="216" t="s">
        <v>1091</v>
      </c>
      <c r="B960" s="115">
        <v>44093</v>
      </c>
      <c r="C960" s="33">
        <v>85</v>
      </c>
      <c r="D960" s="33">
        <v>873</v>
      </c>
      <c r="E960" s="34">
        <v>0</v>
      </c>
      <c r="F960" s="33">
        <v>201</v>
      </c>
      <c r="G960" s="33">
        <v>704</v>
      </c>
      <c r="H960" s="32">
        <v>0</v>
      </c>
    </row>
    <row r="961" spans="1:8" s="197" customFormat="1" x14ac:dyDescent="0.35">
      <c r="A961" s="216" t="s">
        <v>1092</v>
      </c>
      <c r="B961" s="115">
        <v>44093</v>
      </c>
      <c r="C961" s="33">
        <v>145</v>
      </c>
      <c r="D961" s="33">
        <v>881</v>
      </c>
      <c r="E961" s="34">
        <v>0</v>
      </c>
      <c r="F961" s="33">
        <v>128</v>
      </c>
      <c r="G961" s="33">
        <v>271</v>
      </c>
      <c r="H961" s="32">
        <v>0</v>
      </c>
    </row>
    <row r="962" spans="1:8" s="197" customFormat="1" x14ac:dyDescent="0.35">
      <c r="A962" s="216" t="s">
        <v>1087</v>
      </c>
      <c r="B962" s="115">
        <v>44094</v>
      </c>
      <c r="C962" s="33">
        <v>368</v>
      </c>
      <c r="D962" s="33">
        <v>2404</v>
      </c>
      <c r="E962" s="34">
        <v>0</v>
      </c>
      <c r="F962" s="33">
        <v>277</v>
      </c>
      <c r="G962" s="33">
        <v>933</v>
      </c>
      <c r="H962" s="32">
        <v>0</v>
      </c>
    </row>
    <row r="963" spans="1:8" s="197" customFormat="1" x14ac:dyDescent="0.35">
      <c r="A963" s="216" t="s">
        <v>1088</v>
      </c>
      <c r="B963" s="115">
        <v>44094</v>
      </c>
      <c r="C963" s="33">
        <v>130</v>
      </c>
      <c r="D963" s="33">
        <v>1058</v>
      </c>
      <c r="E963" s="34">
        <v>0</v>
      </c>
      <c r="F963" s="33">
        <v>130</v>
      </c>
      <c r="G963" s="33">
        <v>770</v>
      </c>
      <c r="H963" s="32">
        <v>0</v>
      </c>
    </row>
    <row r="964" spans="1:8" s="197" customFormat="1" x14ac:dyDescent="0.35">
      <c r="A964" s="216" t="s">
        <v>1089</v>
      </c>
      <c r="B964" s="115">
        <v>44094</v>
      </c>
      <c r="C964" s="33">
        <v>129</v>
      </c>
      <c r="D964" s="33">
        <v>1130</v>
      </c>
      <c r="E964" s="34">
        <v>0</v>
      </c>
      <c r="F964" s="33">
        <v>92</v>
      </c>
      <c r="G964" s="33">
        <v>577</v>
      </c>
      <c r="H964" s="32">
        <v>0</v>
      </c>
    </row>
    <row r="965" spans="1:8" s="197" customFormat="1" x14ac:dyDescent="0.35">
      <c r="A965" s="216" t="s">
        <v>1090</v>
      </c>
      <c r="B965" s="115">
        <v>44094</v>
      </c>
      <c r="C965" s="33">
        <v>73</v>
      </c>
      <c r="D965" s="33">
        <v>708</v>
      </c>
      <c r="E965" s="34">
        <v>0</v>
      </c>
      <c r="F965" s="33">
        <v>83</v>
      </c>
      <c r="G965" s="33">
        <v>438</v>
      </c>
      <c r="H965" s="32">
        <v>0</v>
      </c>
    </row>
    <row r="966" spans="1:8" s="197" customFormat="1" x14ac:dyDescent="0.35">
      <c r="A966" s="216" t="s">
        <v>1091</v>
      </c>
      <c r="B966" s="115">
        <v>44094</v>
      </c>
      <c r="C966" s="33">
        <v>77</v>
      </c>
      <c r="D966" s="33">
        <v>845</v>
      </c>
      <c r="E966" s="34">
        <v>0</v>
      </c>
      <c r="F966" s="33">
        <v>209</v>
      </c>
      <c r="G966" s="33">
        <v>737</v>
      </c>
      <c r="H966" s="32">
        <v>0</v>
      </c>
    </row>
    <row r="967" spans="1:8" s="197" customFormat="1" x14ac:dyDescent="0.35">
      <c r="A967" s="216" t="s">
        <v>1092</v>
      </c>
      <c r="B967" s="115">
        <v>44094</v>
      </c>
      <c r="C967" s="33">
        <v>130</v>
      </c>
      <c r="D967" s="33">
        <v>839</v>
      </c>
      <c r="E967" s="34">
        <v>0</v>
      </c>
      <c r="F967" s="33">
        <v>143</v>
      </c>
      <c r="G967" s="33">
        <v>313</v>
      </c>
      <c r="H967" s="32">
        <v>0</v>
      </c>
    </row>
    <row r="968" spans="1:8" s="197" customFormat="1" x14ac:dyDescent="0.35">
      <c r="A968" s="216" t="s">
        <v>1087</v>
      </c>
      <c r="B968" s="115">
        <v>44095</v>
      </c>
      <c r="C968" s="33">
        <v>373</v>
      </c>
      <c r="D968" s="33">
        <v>2427</v>
      </c>
      <c r="E968" s="34">
        <v>0</v>
      </c>
      <c r="F968" s="33">
        <v>272</v>
      </c>
      <c r="G968" s="33">
        <v>910</v>
      </c>
      <c r="H968" s="32">
        <v>0</v>
      </c>
    </row>
    <row r="969" spans="1:8" s="197" customFormat="1" x14ac:dyDescent="0.35">
      <c r="A969" s="216" t="s">
        <v>1088</v>
      </c>
      <c r="B969" s="115">
        <v>44095</v>
      </c>
      <c r="C969" s="33">
        <v>127</v>
      </c>
      <c r="D969" s="33">
        <v>1060</v>
      </c>
      <c r="E969" s="34">
        <v>0</v>
      </c>
      <c r="F969" s="33">
        <v>133</v>
      </c>
      <c r="G969" s="33">
        <v>768</v>
      </c>
      <c r="H969" s="32">
        <v>0</v>
      </c>
    </row>
    <row r="970" spans="1:8" s="197" customFormat="1" x14ac:dyDescent="0.35">
      <c r="A970" s="216" t="s">
        <v>1089</v>
      </c>
      <c r="B970" s="115">
        <v>44095</v>
      </c>
      <c r="C970" s="33">
        <v>126</v>
      </c>
      <c r="D970" s="33">
        <v>1149</v>
      </c>
      <c r="E970" s="34">
        <v>0</v>
      </c>
      <c r="F970" s="33">
        <v>95</v>
      </c>
      <c r="G970" s="33">
        <v>558</v>
      </c>
      <c r="H970" s="32">
        <v>0</v>
      </c>
    </row>
    <row r="971" spans="1:8" s="197" customFormat="1" x14ac:dyDescent="0.35">
      <c r="A971" s="216" t="s">
        <v>1090</v>
      </c>
      <c r="B971" s="115">
        <v>44095</v>
      </c>
      <c r="C971" s="33">
        <v>75</v>
      </c>
      <c r="D971" s="33">
        <v>716</v>
      </c>
      <c r="E971" s="34">
        <v>0</v>
      </c>
      <c r="F971" s="33">
        <v>81</v>
      </c>
      <c r="G971" s="33">
        <v>430</v>
      </c>
      <c r="H971" s="32">
        <v>0</v>
      </c>
    </row>
    <row r="972" spans="1:8" s="197" customFormat="1" x14ac:dyDescent="0.35">
      <c r="A972" s="216" t="s">
        <v>1091</v>
      </c>
      <c r="B972" s="115">
        <v>44095</v>
      </c>
      <c r="C972" s="33">
        <v>72</v>
      </c>
      <c r="D972" s="33">
        <v>849</v>
      </c>
      <c r="E972" s="34">
        <v>0</v>
      </c>
      <c r="F972" s="33">
        <v>214</v>
      </c>
      <c r="G972" s="33">
        <v>733</v>
      </c>
      <c r="H972" s="32">
        <v>0</v>
      </c>
    </row>
    <row r="973" spans="1:8" s="197" customFormat="1" x14ac:dyDescent="0.35">
      <c r="A973" s="216" t="s">
        <v>1092</v>
      </c>
      <c r="B973" s="115">
        <v>44095</v>
      </c>
      <c r="C973" s="33">
        <v>136</v>
      </c>
      <c r="D973" s="33">
        <v>845</v>
      </c>
      <c r="E973" s="34">
        <v>0</v>
      </c>
      <c r="F973" s="33">
        <v>137</v>
      </c>
      <c r="G973" s="33">
        <v>307</v>
      </c>
      <c r="H973" s="32">
        <v>0</v>
      </c>
    </row>
    <row r="974" spans="1:8" s="197" customFormat="1" x14ac:dyDescent="0.35">
      <c r="A974" s="216" t="s">
        <v>1087</v>
      </c>
      <c r="B974" s="115">
        <v>44096</v>
      </c>
      <c r="C974" s="33">
        <v>398</v>
      </c>
      <c r="D974" s="33">
        <v>2570</v>
      </c>
      <c r="E974" s="34">
        <v>0</v>
      </c>
      <c r="F974" s="33">
        <v>247</v>
      </c>
      <c r="G974" s="33">
        <v>767</v>
      </c>
      <c r="H974" s="32">
        <v>0</v>
      </c>
    </row>
    <row r="975" spans="1:8" s="197" customFormat="1" x14ac:dyDescent="0.35">
      <c r="A975" s="216" t="s">
        <v>1088</v>
      </c>
      <c r="B975" s="115">
        <v>44096</v>
      </c>
      <c r="C975" s="33">
        <v>135</v>
      </c>
      <c r="D975" s="33">
        <v>1201</v>
      </c>
      <c r="E975" s="34">
        <v>0</v>
      </c>
      <c r="F975" s="33">
        <v>125</v>
      </c>
      <c r="G975" s="33">
        <v>627</v>
      </c>
      <c r="H975" s="32">
        <v>0</v>
      </c>
    </row>
    <row r="976" spans="1:8" s="197" customFormat="1" x14ac:dyDescent="0.35">
      <c r="A976" s="216" t="s">
        <v>1089</v>
      </c>
      <c r="B976" s="115">
        <v>44096</v>
      </c>
      <c r="C976" s="33">
        <v>128</v>
      </c>
      <c r="D976" s="33">
        <v>1269</v>
      </c>
      <c r="E976" s="34">
        <v>0</v>
      </c>
      <c r="F976" s="33">
        <v>93</v>
      </c>
      <c r="G976" s="33">
        <v>438</v>
      </c>
      <c r="H976" s="32">
        <v>0</v>
      </c>
    </row>
    <row r="977" spans="1:8" s="197" customFormat="1" x14ac:dyDescent="0.35">
      <c r="A977" s="216" t="s">
        <v>1090</v>
      </c>
      <c r="B977" s="115">
        <v>44096</v>
      </c>
      <c r="C977" s="33">
        <v>77</v>
      </c>
      <c r="D977" s="33">
        <v>788</v>
      </c>
      <c r="E977" s="34">
        <v>0</v>
      </c>
      <c r="F977" s="33">
        <v>79</v>
      </c>
      <c r="G977" s="33">
        <v>358</v>
      </c>
      <c r="H977" s="32">
        <v>0</v>
      </c>
    </row>
    <row r="978" spans="1:8" s="197" customFormat="1" x14ac:dyDescent="0.35">
      <c r="A978" s="216" t="s">
        <v>1091</v>
      </c>
      <c r="B978" s="115">
        <v>44096</v>
      </c>
      <c r="C978" s="33">
        <v>80</v>
      </c>
      <c r="D978" s="33">
        <v>885</v>
      </c>
      <c r="E978" s="34">
        <v>0</v>
      </c>
      <c r="F978" s="33">
        <v>206</v>
      </c>
      <c r="G978" s="33">
        <v>697</v>
      </c>
      <c r="H978" s="32">
        <v>0</v>
      </c>
    </row>
    <row r="979" spans="1:8" s="197" customFormat="1" x14ac:dyDescent="0.35">
      <c r="A979" s="216" t="s">
        <v>1092</v>
      </c>
      <c r="B979" s="115">
        <v>44096</v>
      </c>
      <c r="C979" s="33">
        <v>148</v>
      </c>
      <c r="D979" s="33">
        <v>899</v>
      </c>
      <c r="E979" s="34">
        <v>0</v>
      </c>
      <c r="F979" s="33">
        <v>125</v>
      </c>
      <c r="G979" s="33">
        <v>253</v>
      </c>
      <c r="H979" s="32">
        <v>0</v>
      </c>
    </row>
    <row r="980" spans="1:8" s="197" customFormat="1" x14ac:dyDescent="0.35">
      <c r="A980" s="216" t="s">
        <v>1087</v>
      </c>
      <c r="B980" s="115">
        <v>44097</v>
      </c>
      <c r="C980" s="33">
        <v>393</v>
      </c>
      <c r="D980" s="33">
        <v>2629</v>
      </c>
      <c r="E980" s="34">
        <v>0</v>
      </c>
      <c r="F980" s="33">
        <v>252</v>
      </c>
      <c r="G980" s="33">
        <v>708</v>
      </c>
      <c r="H980" s="32">
        <v>0</v>
      </c>
    </row>
    <row r="981" spans="1:8" s="197" customFormat="1" x14ac:dyDescent="0.35">
      <c r="A981" s="216" t="s">
        <v>1088</v>
      </c>
      <c r="B981" s="115">
        <v>44097</v>
      </c>
      <c r="C981" s="33">
        <v>145</v>
      </c>
      <c r="D981" s="33">
        <v>1237</v>
      </c>
      <c r="E981" s="34">
        <v>0</v>
      </c>
      <c r="F981" s="33">
        <v>115</v>
      </c>
      <c r="G981" s="33">
        <v>591</v>
      </c>
      <c r="H981" s="32">
        <v>0</v>
      </c>
    </row>
    <row r="982" spans="1:8" s="197" customFormat="1" x14ac:dyDescent="0.35">
      <c r="A982" s="216" t="s">
        <v>1089</v>
      </c>
      <c r="B982" s="115">
        <v>44097</v>
      </c>
      <c r="C982" s="33">
        <v>130</v>
      </c>
      <c r="D982" s="33">
        <v>1303</v>
      </c>
      <c r="E982" s="34">
        <v>0</v>
      </c>
      <c r="F982" s="33">
        <v>91</v>
      </c>
      <c r="G982" s="33">
        <v>404</v>
      </c>
      <c r="H982" s="32">
        <v>0</v>
      </c>
    </row>
    <row r="983" spans="1:8" s="197" customFormat="1" x14ac:dyDescent="0.35">
      <c r="A983" s="216" t="s">
        <v>1090</v>
      </c>
      <c r="B983" s="115">
        <v>44097</v>
      </c>
      <c r="C983" s="33">
        <v>83</v>
      </c>
      <c r="D983" s="33">
        <v>788</v>
      </c>
      <c r="E983" s="34">
        <v>0</v>
      </c>
      <c r="F983" s="33">
        <v>76</v>
      </c>
      <c r="G983" s="33">
        <v>358</v>
      </c>
      <c r="H983" s="32">
        <v>0</v>
      </c>
    </row>
    <row r="984" spans="1:8" s="197" customFormat="1" x14ac:dyDescent="0.35">
      <c r="A984" s="216" t="s">
        <v>1091</v>
      </c>
      <c r="B984" s="115">
        <v>44097</v>
      </c>
      <c r="C984" s="33">
        <v>73</v>
      </c>
      <c r="D984" s="33">
        <v>927</v>
      </c>
      <c r="E984" s="34">
        <v>0</v>
      </c>
      <c r="F984" s="33">
        <v>213</v>
      </c>
      <c r="G984" s="33">
        <v>655</v>
      </c>
      <c r="H984" s="32">
        <v>0</v>
      </c>
    </row>
    <row r="985" spans="1:8" s="197" customFormat="1" x14ac:dyDescent="0.35">
      <c r="A985" s="216" t="s">
        <v>1092</v>
      </c>
      <c r="B985" s="115">
        <v>44097</v>
      </c>
      <c r="C985" s="33">
        <v>145</v>
      </c>
      <c r="D985" s="33">
        <v>895</v>
      </c>
      <c r="E985" s="34">
        <v>0</v>
      </c>
      <c r="F985" s="33">
        <v>128</v>
      </c>
      <c r="G985" s="33">
        <v>257</v>
      </c>
      <c r="H985" s="32">
        <v>0</v>
      </c>
    </row>
    <row r="986" spans="1:8" s="197" customFormat="1" x14ac:dyDescent="0.35">
      <c r="A986" s="216" t="s">
        <v>1087</v>
      </c>
      <c r="B986" s="115">
        <v>44098</v>
      </c>
      <c r="C986" s="33">
        <v>413</v>
      </c>
      <c r="D986" s="33">
        <v>2594</v>
      </c>
      <c r="E986" s="34">
        <v>0</v>
      </c>
      <c r="F986" s="33">
        <v>232</v>
      </c>
      <c r="G986" s="33">
        <v>743</v>
      </c>
      <c r="H986" s="32">
        <v>0</v>
      </c>
    </row>
    <row r="987" spans="1:8" s="197" customFormat="1" x14ac:dyDescent="0.35">
      <c r="A987" s="216" t="s">
        <v>1088</v>
      </c>
      <c r="B987" s="115">
        <v>44098</v>
      </c>
      <c r="C987" s="33">
        <v>147</v>
      </c>
      <c r="D987" s="33">
        <v>1225</v>
      </c>
      <c r="E987" s="34">
        <v>0</v>
      </c>
      <c r="F987" s="33">
        <v>113</v>
      </c>
      <c r="G987" s="33">
        <v>603</v>
      </c>
      <c r="H987" s="32">
        <v>0</v>
      </c>
    </row>
    <row r="988" spans="1:8" s="197" customFormat="1" x14ac:dyDescent="0.35">
      <c r="A988" s="216" t="s">
        <v>1089</v>
      </c>
      <c r="B988" s="115">
        <v>44098</v>
      </c>
      <c r="C988" s="33">
        <v>127</v>
      </c>
      <c r="D988" s="33">
        <v>1347</v>
      </c>
      <c r="E988" s="34">
        <v>0</v>
      </c>
      <c r="F988" s="33">
        <v>94</v>
      </c>
      <c r="G988" s="33">
        <v>361</v>
      </c>
      <c r="H988" s="32">
        <v>0</v>
      </c>
    </row>
    <row r="989" spans="1:8" s="197" customFormat="1" x14ac:dyDescent="0.35">
      <c r="A989" s="216" t="s">
        <v>1090</v>
      </c>
      <c r="B989" s="115">
        <v>44098</v>
      </c>
      <c r="C989" s="33">
        <v>78</v>
      </c>
      <c r="D989" s="33">
        <v>856</v>
      </c>
      <c r="E989" s="34">
        <v>0</v>
      </c>
      <c r="F989" s="33">
        <v>78</v>
      </c>
      <c r="G989" s="33">
        <v>290</v>
      </c>
      <c r="H989" s="32">
        <v>0</v>
      </c>
    </row>
    <row r="990" spans="1:8" s="197" customFormat="1" x14ac:dyDescent="0.35">
      <c r="A990" s="216" t="s">
        <v>1091</v>
      </c>
      <c r="B990" s="115">
        <v>44098</v>
      </c>
      <c r="C990" s="33">
        <v>78</v>
      </c>
      <c r="D990" s="33">
        <v>922</v>
      </c>
      <c r="E990" s="34">
        <v>0</v>
      </c>
      <c r="F990" s="33">
        <v>208</v>
      </c>
      <c r="G990" s="33">
        <v>660</v>
      </c>
      <c r="H990" s="32">
        <v>0</v>
      </c>
    </row>
    <row r="991" spans="1:8" s="197" customFormat="1" x14ac:dyDescent="0.35">
      <c r="A991" s="216" t="s">
        <v>1092</v>
      </c>
      <c r="B991" s="115">
        <v>44098</v>
      </c>
      <c r="C991" s="33">
        <v>148</v>
      </c>
      <c r="D991" s="33">
        <v>913</v>
      </c>
      <c r="E991" s="34">
        <v>0</v>
      </c>
      <c r="F991" s="33">
        <v>125</v>
      </c>
      <c r="G991" s="33">
        <v>245</v>
      </c>
      <c r="H991" s="32">
        <v>0</v>
      </c>
    </row>
    <row r="992" spans="1:8" s="197" customFormat="1" x14ac:dyDescent="0.35">
      <c r="A992" s="216" t="s">
        <v>1087</v>
      </c>
      <c r="B992" s="115">
        <v>44099</v>
      </c>
      <c r="C992" s="33">
        <v>418</v>
      </c>
      <c r="D992" s="33">
        <v>2572</v>
      </c>
      <c r="E992" s="34">
        <v>0</v>
      </c>
      <c r="F992" s="33">
        <v>227</v>
      </c>
      <c r="G992" s="33">
        <v>765</v>
      </c>
      <c r="H992" s="32">
        <v>0</v>
      </c>
    </row>
    <row r="993" spans="1:8" s="197" customFormat="1" x14ac:dyDescent="0.35">
      <c r="A993" s="216" t="s">
        <v>1088</v>
      </c>
      <c r="B993" s="115">
        <v>44099</v>
      </c>
      <c r="C993" s="33">
        <v>144</v>
      </c>
      <c r="D993" s="33">
        <v>1258</v>
      </c>
      <c r="E993" s="34">
        <v>0</v>
      </c>
      <c r="F993" s="33">
        <v>116</v>
      </c>
      <c r="G993" s="33">
        <v>570</v>
      </c>
      <c r="H993" s="32">
        <v>0</v>
      </c>
    </row>
    <row r="994" spans="1:8" s="197" customFormat="1" x14ac:dyDescent="0.35">
      <c r="A994" s="216" t="s">
        <v>1089</v>
      </c>
      <c r="B994" s="115">
        <v>44099</v>
      </c>
      <c r="C994" s="33">
        <v>131</v>
      </c>
      <c r="D994" s="33">
        <v>1324</v>
      </c>
      <c r="E994" s="34">
        <v>0</v>
      </c>
      <c r="F994" s="33">
        <v>90</v>
      </c>
      <c r="G994" s="33">
        <v>383</v>
      </c>
      <c r="H994" s="32">
        <v>0</v>
      </c>
    </row>
    <row r="995" spans="1:8" s="197" customFormat="1" x14ac:dyDescent="0.35">
      <c r="A995" s="216" t="s">
        <v>1090</v>
      </c>
      <c r="B995" s="115">
        <v>44099</v>
      </c>
      <c r="C995" s="33">
        <v>76</v>
      </c>
      <c r="D995" s="33">
        <v>821</v>
      </c>
      <c r="E995" s="34">
        <v>0</v>
      </c>
      <c r="F995" s="33">
        <v>80</v>
      </c>
      <c r="G995" s="33">
        <v>325</v>
      </c>
      <c r="H995" s="32">
        <v>0</v>
      </c>
    </row>
    <row r="996" spans="1:8" s="197" customFormat="1" x14ac:dyDescent="0.35">
      <c r="A996" s="216" t="s">
        <v>1091</v>
      </c>
      <c r="B996" s="115">
        <v>44099</v>
      </c>
      <c r="C996" s="33">
        <v>81</v>
      </c>
      <c r="D996" s="33">
        <v>927</v>
      </c>
      <c r="E996" s="34">
        <v>0</v>
      </c>
      <c r="F996" s="33">
        <v>205</v>
      </c>
      <c r="G996" s="33">
        <v>656</v>
      </c>
      <c r="H996" s="32">
        <v>0</v>
      </c>
    </row>
    <row r="997" spans="1:8" s="197" customFormat="1" x14ac:dyDescent="0.35">
      <c r="A997" s="216" t="s">
        <v>1092</v>
      </c>
      <c r="B997" s="115">
        <v>44099</v>
      </c>
      <c r="C997" s="33">
        <v>143</v>
      </c>
      <c r="D997" s="33">
        <v>912</v>
      </c>
      <c r="E997" s="34">
        <v>0</v>
      </c>
      <c r="F997" s="33">
        <v>130</v>
      </c>
      <c r="G997" s="33">
        <v>246</v>
      </c>
      <c r="H997" s="32">
        <v>0</v>
      </c>
    </row>
    <row r="998" spans="1:8" s="197" customFormat="1" x14ac:dyDescent="0.35">
      <c r="A998" s="216" t="s">
        <v>1087</v>
      </c>
      <c r="B998" s="115">
        <v>44100</v>
      </c>
      <c r="C998" s="33">
        <v>397</v>
      </c>
      <c r="D998" s="33">
        <v>2515</v>
      </c>
      <c r="E998" s="34">
        <v>0</v>
      </c>
      <c r="F998" s="33">
        <v>248</v>
      </c>
      <c r="G998" s="33">
        <v>822</v>
      </c>
      <c r="H998" s="32">
        <v>0</v>
      </c>
    </row>
    <row r="999" spans="1:8" s="197" customFormat="1" x14ac:dyDescent="0.35">
      <c r="A999" s="216" t="s">
        <v>1088</v>
      </c>
      <c r="B999" s="115">
        <v>44100</v>
      </c>
      <c r="C999" s="33">
        <v>140</v>
      </c>
      <c r="D999" s="33">
        <v>1218</v>
      </c>
      <c r="E999" s="34">
        <v>0</v>
      </c>
      <c r="F999" s="33">
        <v>120</v>
      </c>
      <c r="G999" s="33">
        <v>610</v>
      </c>
      <c r="H999" s="32">
        <v>0</v>
      </c>
    </row>
    <row r="1000" spans="1:8" s="197" customFormat="1" x14ac:dyDescent="0.35">
      <c r="A1000" s="216" t="s">
        <v>1089</v>
      </c>
      <c r="B1000" s="115">
        <v>44100</v>
      </c>
      <c r="C1000" s="33">
        <v>127</v>
      </c>
      <c r="D1000" s="33">
        <v>1302</v>
      </c>
      <c r="E1000" s="34">
        <v>0</v>
      </c>
      <c r="F1000" s="33">
        <v>94</v>
      </c>
      <c r="G1000" s="33">
        <v>405</v>
      </c>
      <c r="H1000" s="32">
        <v>0</v>
      </c>
    </row>
    <row r="1001" spans="1:8" s="197" customFormat="1" x14ac:dyDescent="0.35">
      <c r="A1001" s="216" t="s">
        <v>1090</v>
      </c>
      <c r="B1001" s="115">
        <v>44100</v>
      </c>
      <c r="C1001" s="33">
        <v>76</v>
      </c>
      <c r="D1001" s="33">
        <v>820</v>
      </c>
      <c r="E1001" s="34">
        <v>0</v>
      </c>
      <c r="F1001" s="33">
        <v>80</v>
      </c>
      <c r="G1001" s="33">
        <v>326</v>
      </c>
      <c r="H1001" s="32">
        <v>0</v>
      </c>
    </row>
    <row r="1002" spans="1:8" s="197" customFormat="1" x14ac:dyDescent="0.35">
      <c r="A1002" s="216" t="s">
        <v>1091</v>
      </c>
      <c r="B1002" s="115">
        <v>44100</v>
      </c>
      <c r="C1002" s="33">
        <v>84</v>
      </c>
      <c r="D1002" s="33">
        <v>798</v>
      </c>
      <c r="E1002" s="34">
        <v>0</v>
      </c>
      <c r="F1002" s="33">
        <v>202</v>
      </c>
      <c r="G1002" s="33">
        <v>781</v>
      </c>
      <c r="H1002" s="32">
        <v>0</v>
      </c>
    </row>
    <row r="1003" spans="1:8" s="197" customFormat="1" x14ac:dyDescent="0.35">
      <c r="A1003" s="216" t="s">
        <v>1092</v>
      </c>
      <c r="B1003" s="115">
        <v>44100</v>
      </c>
      <c r="C1003" s="33">
        <v>142</v>
      </c>
      <c r="D1003" s="33">
        <v>898</v>
      </c>
      <c r="E1003" s="34">
        <v>0</v>
      </c>
      <c r="F1003" s="33">
        <v>131</v>
      </c>
      <c r="G1003" s="33">
        <v>260</v>
      </c>
      <c r="H1003" s="32">
        <v>0</v>
      </c>
    </row>
    <row r="1004" spans="1:8" s="197" customFormat="1" x14ac:dyDescent="0.35">
      <c r="A1004" s="216" t="s">
        <v>1087</v>
      </c>
      <c r="B1004" s="115">
        <v>44101</v>
      </c>
      <c r="C1004" s="33">
        <v>391</v>
      </c>
      <c r="D1004" s="33">
        <v>2391</v>
      </c>
      <c r="E1004" s="34">
        <v>0</v>
      </c>
      <c r="F1004" s="33">
        <v>254</v>
      </c>
      <c r="G1004" s="33">
        <v>946</v>
      </c>
      <c r="H1004" s="32">
        <v>0</v>
      </c>
    </row>
    <row r="1005" spans="1:8" s="197" customFormat="1" x14ac:dyDescent="0.35">
      <c r="A1005" s="216" t="s">
        <v>1088</v>
      </c>
      <c r="B1005" s="115">
        <v>44101</v>
      </c>
      <c r="C1005" s="33">
        <v>132</v>
      </c>
      <c r="D1005" s="33">
        <v>1207</v>
      </c>
      <c r="E1005" s="34">
        <v>0</v>
      </c>
      <c r="F1005" s="33">
        <v>128</v>
      </c>
      <c r="G1005" s="33">
        <v>621</v>
      </c>
      <c r="H1005" s="32">
        <v>0</v>
      </c>
    </row>
    <row r="1006" spans="1:8" s="197" customFormat="1" x14ac:dyDescent="0.35">
      <c r="A1006" s="216" t="s">
        <v>1089</v>
      </c>
      <c r="B1006" s="115">
        <v>44101</v>
      </c>
      <c r="C1006" s="33">
        <v>125</v>
      </c>
      <c r="D1006" s="33">
        <v>1231</v>
      </c>
      <c r="E1006" s="34">
        <v>0</v>
      </c>
      <c r="F1006" s="33">
        <v>96</v>
      </c>
      <c r="G1006" s="33">
        <v>477</v>
      </c>
      <c r="H1006" s="32">
        <v>0</v>
      </c>
    </row>
    <row r="1007" spans="1:8" s="197" customFormat="1" x14ac:dyDescent="0.35">
      <c r="A1007" s="216" t="s">
        <v>1090</v>
      </c>
      <c r="B1007" s="115">
        <v>44101</v>
      </c>
      <c r="C1007" s="33">
        <v>78</v>
      </c>
      <c r="D1007" s="33">
        <v>766</v>
      </c>
      <c r="E1007" s="34">
        <v>0</v>
      </c>
      <c r="F1007" s="33">
        <v>78</v>
      </c>
      <c r="G1007" s="33">
        <v>380</v>
      </c>
      <c r="H1007" s="32">
        <v>0</v>
      </c>
    </row>
    <row r="1008" spans="1:8" s="197" customFormat="1" x14ac:dyDescent="0.35">
      <c r="A1008" s="216" t="s">
        <v>1091</v>
      </c>
      <c r="B1008" s="115">
        <v>44101</v>
      </c>
      <c r="C1008" s="33">
        <v>90</v>
      </c>
      <c r="D1008" s="33">
        <v>837</v>
      </c>
      <c r="E1008" s="34">
        <v>0</v>
      </c>
      <c r="F1008" s="33">
        <v>196</v>
      </c>
      <c r="G1008" s="33">
        <v>747</v>
      </c>
      <c r="H1008" s="32">
        <v>0</v>
      </c>
    </row>
    <row r="1009" spans="1:8" s="197" customFormat="1" x14ac:dyDescent="0.35">
      <c r="A1009" s="216" t="s">
        <v>1092</v>
      </c>
      <c r="B1009" s="115">
        <v>44101</v>
      </c>
      <c r="C1009" s="33">
        <v>141</v>
      </c>
      <c r="D1009" s="33">
        <v>854</v>
      </c>
      <c r="E1009" s="34">
        <v>0</v>
      </c>
      <c r="F1009" s="33">
        <v>132</v>
      </c>
      <c r="G1009" s="33">
        <v>304</v>
      </c>
      <c r="H1009" s="32">
        <v>0</v>
      </c>
    </row>
    <row r="1010" spans="1:8" s="197" customFormat="1" x14ac:dyDescent="0.35">
      <c r="A1010" s="216" t="s">
        <v>1087</v>
      </c>
      <c r="B1010" s="115">
        <v>44102</v>
      </c>
      <c r="C1010" s="33">
        <v>380</v>
      </c>
      <c r="D1010" s="33">
        <v>2422</v>
      </c>
      <c r="E1010" s="34">
        <v>0</v>
      </c>
      <c r="F1010" s="33">
        <v>265</v>
      </c>
      <c r="G1010" s="33">
        <v>915</v>
      </c>
      <c r="H1010" s="32">
        <v>0</v>
      </c>
    </row>
    <row r="1011" spans="1:8" s="197" customFormat="1" x14ac:dyDescent="0.35">
      <c r="A1011" s="216" t="s">
        <v>1088</v>
      </c>
      <c r="B1011" s="115">
        <v>44102</v>
      </c>
      <c r="C1011" s="33">
        <v>142</v>
      </c>
      <c r="D1011" s="33">
        <v>1207</v>
      </c>
      <c r="E1011" s="34">
        <v>0</v>
      </c>
      <c r="F1011" s="33">
        <v>118</v>
      </c>
      <c r="G1011" s="33">
        <v>621</v>
      </c>
      <c r="H1011" s="32">
        <v>0</v>
      </c>
    </row>
    <row r="1012" spans="1:8" s="197" customFormat="1" x14ac:dyDescent="0.35">
      <c r="A1012" s="216" t="s">
        <v>1089</v>
      </c>
      <c r="B1012" s="115">
        <v>44102</v>
      </c>
      <c r="C1012" s="33">
        <v>125</v>
      </c>
      <c r="D1012" s="33">
        <v>1238</v>
      </c>
      <c r="E1012" s="34">
        <v>0</v>
      </c>
      <c r="F1012" s="33">
        <v>96</v>
      </c>
      <c r="G1012" s="33">
        <v>473</v>
      </c>
      <c r="H1012" s="32">
        <v>0</v>
      </c>
    </row>
    <row r="1013" spans="1:8" s="197" customFormat="1" x14ac:dyDescent="0.35">
      <c r="A1013" s="216" t="s">
        <v>1090</v>
      </c>
      <c r="B1013" s="115">
        <v>44102</v>
      </c>
      <c r="C1013" s="33">
        <v>78</v>
      </c>
      <c r="D1013" s="33">
        <v>795</v>
      </c>
      <c r="E1013" s="34">
        <v>0</v>
      </c>
      <c r="F1013" s="33">
        <v>78</v>
      </c>
      <c r="G1013" s="33">
        <v>351</v>
      </c>
      <c r="H1013" s="32">
        <v>0</v>
      </c>
    </row>
    <row r="1014" spans="1:8" s="197" customFormat="1" x14ac:dyDescent="0.35">
      <c r="A1014" s="216" t="s">
        <v>1091</v>
      </c>
      <c r="B1014" s="115">
        <v>44102</v>
      </c>
      <c r="C1014" s="33">
        <v>91</v>
      </c>
      <c r="D1014" s="33">
        <v>905</v>
      </c>
      <c r="E1014" s="34">
        <v>0</v>
      </c>
      <c r="F1014" s="33">
        <v>195</v>
      </c>
      <c r="G1014" s="33">
        <v>678</v>
      </c>
      <c r="H1014" s="32">
        <v>0</v>
      </c>
    </row>
    <row r="1015" spans="1:8" s="197" customFormat="1" x14ac:dyDescent="0.35">
      <c r="A1015" s="216" t="s">
        <v>1092</v>
      </c>
      <c r="B1015" s="115">
        <v>44102</v>
      </c>
      <c r="C1015" s="33">
        <v>145</v>
      </c>
      <c r="D1015" s="33">
        <v>838</v>
      </c>
      <c r="E1015" s="34">
        <v>0</v>
      </c>
      <c r="F1015" s="33">
        <v>128</v>
      </c>
      <c r="G1015" s="33">
        <v>320</v>
      </c>
      <c r="H1015" s="32">
        <v>0</v>
      </c>
    </row>
    <row r="1016" spans="1:8" s="197" customFormat="1" x14ac:dyDescent="0.35">
      <c r="A1016" s="216" t="s">
        <v>1087</v>
      </c>
      <c r="B1016" s="115">
        <v>44103</v>
      </c>
      <c r="C1016" s="33">
        <v>406</v>
      </c>
      <c r="D1016" s="33">
        <v>2569</v>
      </c>
      <c r="E1016" s="34">
        <v>0</v>
      </c>
      <c r="F1016" s="33">
        <v>239</v>
      </c>
      <c r="G1016" s="33">
        <v>768</v>
      </c>
      <c r="H1016" s="32">
        <v>0</v>
      </c>
    </row>
    <row r="1017" spans="1:8" s="197" customFormat="1" x14ac:dyDescent="0.35">
      <c r="A1017" s="216" t="s">
        <v>1088</v>
      </c>
      <c r="B1017" s="115">
        <v>44103</v>
      </c>
      <c r="C1017" s="33">
        <v>152</v>
      </c>
      <c r="D1017" s="33">
        <v>1258</v>
      </c>
      <c r="E1017" s="34">
        <v>0</v>
      </c>
      <c r="F1017" s="33">
        <v>108</v>
      </c>
      <c r="G1017" s="33">
        <v>570</v>
      </c>
      <c r="H1017" s="32">
        <v>0</v>
      </c>
    </row>
    <row r="1018" spans="1:8" s="197" customFormat="1" x14ac:dyDescent="0.35">
      <c r="A1018" s="216" t="s">
        <v>1089</v>
      </c>
      <c r="B1018" s="115">
        <v>44103</v>
      </c>
      <c r="C1018" s="33">
        <v>127</v>
      </c>
      <c r="D1018" s="33">
        <v>1299</v>
      </c>
      <c r="E1018" s="34">
        <v>0</v>
      </c>
      <c r="F1018" s="33">
        <v>94</v>
      </c>
      <c r="G1018" s="33">
        <v>408</v>
      </c>
      <c r="H1018" s="32">
        <v>0</v>
      </c>
    </row>
    <row r="1019" spans="1:8" s="197" customFormat="1" x14ac:dyDescent="0.35">
      <c r="A1019" s="216" t="s">
        <v>1090</v>
      </c>
      <c r="B1019" s="115">
        <v>44103</v>
      </c>
      <c r="C1019" s="33">
        <v>85</v>
      </c>
      <c r="D1019" s="33">
        <v>839</v>
      </c>
      <c r="E1019" s="34">
        <v>0</v>
      </c>
      <c r="F1019" s="33">
        <v>71</v>
      </c>
      <c r="G1019" s="33">
        <v>307</v>
      </c>
      <c r="H1019" s="32">
        <v>0</v>
      </c>
    </row>
    <row r="1020" spans="1:8" s="197" customFormat="1" x14ac:dyDescent="0.35">
      <c r="A1020" s="216" t="s">
        <v>1091</v>
      </c>
      <c r="B1020" s="115">
        <v>44103</v>
      </c>
      <c r="C1020" s="33">
        <v>97</v>
      </c>
      <c r="D1020" s="33">
        <v>942</v>
      </c>
      <c r="E1020" s="34">
        <v>0</v>
      </c>
      <c r="F1020" s="33">
        <v>189</v>
      </c>
      <c r="G1020" s="33">
        <v>641</v>
      </c>
      <c r="H1020" s="32">
        <v>0</v>
      </c>
    </row>
    <row r="1021" spans="1:8" s="197" customFormat="1" x14ac:dyDescent="0.35">
      <c r="A1021" s="216" t="s">
        <v>1092</v>
      </c>
      <c r="B1021" s="115">
        <v>44103</v>
      </c>
      <c r="C1021" s="33">
        <v>150</v>
      </c>
      <c r="D1021" s="33">
        <v>894</v>
      </c>
      <c r="E1021" s="34">
        <v>0</v>
      </c>
      <c r="F1021" s="33">
        <v>123</v>
      </c>
      <c r="G1021" s="33">
        <v>258</v>
      </c>
      <c r="H1021" s="32">
        <v>0</v>
      </c>
    </row>
    <row r="1022" spans="1:8" s="197" customFormat="1" x14ac:dyDescent="0.35">
      <c r="A1022" s="216" t="s">
        <v>1087</v>
      </c>
      <c r="B1022" s="115">
        <v>44104</v>
      </c>
      <c r="C1022" s="33">
        <v>418</v>
      </c>
      <c r="D1022" s="33">
        <v>2652</v>
      </c>
      <c r="E1022" s="34">
        <v>0</v>
      </c>
      <c r="F1022" s="33">
        <v>227</v>
      </c>
      <c r="G1022" s="33">
        <v>685</v>
      </c>
      <c r="H1022" s="32">
        <v>0</v>
      </c>
    </row>
    <row r="1023" spans="1:8" s="197" customFormat="1" x14ac:dyDescent="0.35">
      <c r="A1023" s="216" t="s">
        <v>1088</v>
      </c>
      <c r="B1023" s="115">
        <v>44104</v>
      </c>
      <c r="C1023" s="33">
        <v>151</v>
      </c>
      <c r="D1023" s="33">
        <v>1300</v>
      </c>
      <c r="E1023" s="34">
        <v>0</v>
      </c>
      <c r="F1023" s="33">
        <v>109</v>
      </c>
      <c r="G1023" s="33">
        <v>535</v>
      </c>
      <c r="H1023" s="32">
        <v>0</v>
      </c>
    </row>
    <row r="1024" spans="1:8" s="197" customFormat="1" x14ac:dyDescent="0.35">
      <c r="A1024" s="216" t="s">
        <v>1089</v>
      </c>
      <c r="B1024" s="115">
        <v>44104</v>
      </c>
      <c r="C1024" s="33">
        <v>126</v>
      </c>
      <c r="D1024" s="33">
        <v>1325</v>
      </c>
      <c r="E1024" s="34">
        <v>0</v>
      </c>
      <c r="F1024" s="33">
        <v>95</v>
      </c>
      <c r="G1024" s="33">
        <v>389</v>
      </c>
      <c r="H1024" s="32">
        <v>0</v>
      </c>
    </row>
    <row r="1025" spans="1:8" s="197" customFormat="1" x14ac:dyDescent="0.35">
      <c r="A1025" s="216" t="s">
        <v>1090</v>
      </c>
      <c r="B1025" s="115">
        <v>44104</v>
      </c>
      <c r="C1025" s="33">
        <v>83</v>
      </c>
      <c r="D1025" s="33">
        <v>874</v>
      </c>
      <c r="E1025" s="34">
        <v>0</v>
      </c>
      <c r="F1025" s="33">
        <v>73</v>
      </c>
      <c r="G1025" s="33">
        <v>272</v>
      </c>
      <c r="H1025" s="32">
        <v>0</v>
      </c>
    </row>
    <row r="1026" spans="1:8" s="197" customFormat="1" x14ac:dyDescent="0.35">
      <c r="A1026" s="216" t="s">
        <v>1091</v>
      </c>
      <c r="B1026" s="115">
        <v>44104</v>
      </c>
      <c r="C1026" s="33">
        <v>93</v>
      </c>
      <c r="D1026" s="33">
        <v>966</v>
      </c>
      <c r="E1026" s="34">
        <v>0</v>
      </c>
      <c r="F1026" s="33">
        <v>193</v>
      </c>
      <c r="G1026" s="33">
        <v>610</v>
      </c>
      <c r="H1026" s="32">
        <v>0</v>
      </c>
    </row>
    <row r="1027" spans="1:8" s="197" customFormat="1" x14ac:dyDescent="0.35">
      <c r="A1027" s="216" t="s">
        <v>1092</v>
      </c>
      <c r="B1027" s="115">
        <v>44104</v>
      </c>
      <c r="C1027" s="33">
        <v>145</v>
      </c>
      <c r="D1027" s="33">
        <v>880</v>
      </c>
      <c r="E1027" s="34">
        <v>0</v>
      </c>
      <c r="F1027" s="33">
        <v>128</v>
      </c>
      <c r="G1027" s="33">
        <v>272</v>
      </c>
      <c r="H1027" s="32">
        <v>0</v>
      </c>
    </row>
    <row r="1028" spans="1:8" s="197" customFormat="1" x14ac:dyDescent="0.35">
      <c r="A1028" s="216" t="s">
        <v>1087</v>
      </c>
      <c r="B1028" s="115">
        <v>44105</v>
      </c>
      <c r="C1028" s="33">
        <v>427</v>
      </c>
      <c r="D1028" s="33">
        <v>2657</v>
      </c>
      <c r="E1028" s="34">
        <v>0</v>
      </c>
      <c r="F1028" s="33">
        <v>218</v>
      </c>
      <c r="G1028" s="33">
        <v>685</v>
      </c>
      <c r="H1028" s="32">
        <v>0</v>
      </c>
    </row>
    <row r="1029" spans="1:8" s="197" customFormat="1" x14ac:dyDescent="0.35">
      <c r="A1029" s="216" t="s">
        <v>1088</v>
      </c>
      <c r="B1029" s="115">
        <v>44105</v>
      </c>
      <c r="C1029" s="33">
        <v>137</v>
      </c>
      <c r="D1029" s="33">
        <v>1312</v>
      </c>
      <c r="E1029" s="34">
        <v>0</v>
      </c>
      <c r="F1029" s="33">
        <v>123</v>
      </c>
      <c r="G1029" s="33">
        <v>516</v>
      </c>
      <c r="H1029" s="32">
        <v>0</v>
      </c>
    </row>
    <row r="1030" spans="1:8" s="197" customFormat="1" x14ac:dyDescent="0.35">
      <c r="A1030" s="216" t="s">
        <v>1089</v>
      </c>
      <c r="B1030" s="115">
        <v>44105</v>
      </c>
      <c r="C1030" s="33">
        <v>126</v>
      </c>
      <c r="D1030" s="33">
        <v>1348</v>
      </c>
      <c r="E1030" s="34">
        <v>0</v>
      </c>
      <c r="F1030" s="33">
        <v>95</v>
      </c>
      <c r="G1030" s="33">
        <v>364</v>
      </c>
      <c r="H1030" s="32">
        <v>0</v>
      </c>
    </row>
    <row r="1031" spans="1:8" s="197" customFormat="1" x14ac:dyDescent="0.35">
      <c r="A1031" s="216" t="s">
        <v>1090</v>
      </c>
      <c r="B1031" s="115">
        <v>44105</v>
      </c>
      <c r="C1031" s="33">
        <v>79</v>
      </c>
      <c r="D1031" s="33">
        <v>885</v>
      </c>
      <c r="E1031" s="34">
        <v>0</v>
      </c>
      <c r="F1031" s="33">
        <v>77</v>
      </c>
      <c r="G1031" s="33">
        <v>272</v>
      </c>
      <c r="H1031" s="32">
        <v>0</v>
      </c>
    </row>
    <row r="1032" spans="1:8" s="197" customFormat="1" x14ac:dyDescent="0.35">
      <c r="A1032" s="216" t="s">
        <v>1091</v>
      </c>
      <c r="B1032" s="115">
        <v>44105</v>
      </c>
      <c r="C1032" s="33">
        <v>90</v>
      </c>
      <c r="D1032" s="33">
        <v>942</v>
      </c>
      <c r="E1032" s="34">
        <v>0</v>
      </c>
      <c r="F1032" s="33">
        <v>196</v>
      </c>
      <c r="G1032" s="33">
        <v>640</v>
      </c>
      <c r="H1032" s="32">
        <v>0</v>
      </c>
    </row>
    <row r="1033" spans="1:8" s="197" customFormat="1" x14ac:dyDescent="0.35">
      <c r="A1033" s="216" t="s">
        <v>1092</v>
      </c>
      <c r="B1033" s="115">
        <v>44105</v>
      </c>
      <c r="C1033" s="33">
        <v>140</v>
      </c>
      <c r="D1033" s="33">
        <v>868</v>
      </c>
      <c r="E1033" s="34">
        <v>0</v>
      </c>
      <c r="F1033" s="33">
        <v>133</v>
      </c>
      <c r="G1033" s="33">
        <v>284</v>
      </c>
      <c r="H1033" s="32">
        <v>0</v>
      </c>
    </row>
    <row r="1034" spans="1:8" s="197" customFormat="1" x14ac:dyDescent="0.35">
      <c r="A1034" s="216" t="s">
        <v>1087</v>
      </c>
      <c r="B1034" s="115">
        <v>44106</v>
      </c>
      <c r="C1034" s="33">
        <v>428</v>
      </c>
      <c r="D1034" s="33">
        <v>2580</v>
      </c>
      <c r="E1034" s="34">
        <v>0</v>
      </c>
      <c r="F1034" s="33">
        <v>219</v>
      </c>
      <c r="G1034" s="33">
        <v>762</v>
      </c>
      <c r="H1034" s="32">
        <v>0</v>
      </c>
    </row>
    <row r="1035" spans="1:8" s="197" customFormat="1" x14ac:dyDescent="0.35">
      <c r="A1035" s="216" t="s">
        <v>1088</v>
      </c>
      <c r="B1035" s="115">
        <v>44106</v>
      </c>
      <c r="C1035" s="33">
        <v>141</v>
      </c>
      <c r="D1035" s="33">
        <v>1303</v>
      </c>
      <c r="E1035" s="34">
        <v>0</v>
      </c>
      <c r="F1035" s="33">
        <v>119</v>
      </c>
      <c r="G1035" s="33">
        <v>525</v>
      </c>
      <c r="H1035" s="32">
        <v>0</v>
      </c>
    </row>
    <row r="1036" spans="1:8" s="197" customFormat="1" x14ac:dyDescent="0.35">
      <c r="A1036" s="216" t="s">
        <v>1089</v>
      </c>
      <c r="B1036" s="115">
        <v>44106</v>
      </c>
      <c r="C1036" s="33">
        <v>121</v>
      </c>
      <c r="D1036" s="33">
        <v>1331</v>
      </c>
      <c r="E1036" s="34">
        <v>0</v>
      </c>
      <c r="F1036" s="33">
        <v>100</v>
      </c>
      <c r="G1036" s="33">
        <v>382</v>
      </c>
      <c r="H1036" s="32">
        <v>0</v>
      </c>
    </row>
    <row r="1037" spans="1:8" s="197" customFormat="1" x14ac:dyDescent="0.35">
      <c r="A1037" s="216" t="s">
        <v>1090</v>
      </c>
      <c r="B1037" s="115">
        <v>44106</v>
      </c>
      <c r="C1037" s="33">
        <v>80</v>
      </c>
      <c r="D1037" s="33">
        <v>874</v>
      </c>
      <c r="E1037" s="34">
        <v>0</v>
      </c>
      <c r="F1037" s="33">
        <v>76</v>
      </c>
      <c r="G1037" s="33">
        <v>283</v>
      </c>
      <c r="H1037" s="32">
        <v>0</v>
      </c>
    </row>
    <row r="1038" spans="1:8" s="197" customFormat="1" x14ac:dyDescent="0.35">
      <c r="A1038" s="216" t="s">
        <v>1091</v>
      </c>
      <c r="B1038" s="115">
        <v>44106</v>
      </c>
      <c r="C1038" s="33">
        <v>87</v>
      </c>
      <c r="D1038" s="33">
        <v>906</v>
      </c>
      <c r="E1038" s="34">
        <v>0</v>
      </c>
      <c r="F1038" s="33">
        <v>199</v>
      </c>
      <c r="G1038" s="33">
        <v>668</v>
      </c>
      <c r="H1038" s="32">
        <v>0</v>
      </c>
    </row>
    <row r="1039" spans="1:8" s="197" customFormat="1" x14ac:dyDescent="0.35">
      <c r="A1039" s="216" t="s">
        <v>1092</v>
      </c>
      <c r="B1039" s="115">
        <v>44106</v>
      </c>
      <c r="C1039" s="33">
        <v>140</v>
      </c>
      <c r="D1039" s="33">
        <v>873</v>
      </c>
      <c r="E1039" s="34">
        <v>0</v>
      </c>
      <c r="F1039" s="33">
        <v>133</v>
      </c>
      <c r="G1039" s="33">
        <v>279</v>
      </c>
      <c r="H1039" s="32">
        <v>0</v>
      </c>
    </row>
    <row r="1040" spans="1:8" s="197" customFormat="1" x14ac:dyDescent="0.35">
      <c r="A1040" s="216" t="s">
        <v>1087</v>
      </c>
      <c r="B1040" s="115">
        <v>44107</v>
      </c>
      <c r="C1040" s="33">
        <v>406</v>
      </c>
      <c r="D1040" s="33">
        <v>2562</v>
      </c>
      <c r="E1040" s="34">
        <v>0</v>
      </c>
      <c r="F1040" s="33">
        <v>239</v>
      </c>
      <c r="G1040" s="33">
        <v>775</v>
      </c>
      <c r="H1040" s="32">
        <v>0</v>
      </c>
    </row>
    <row r="1041" spans="1:8" s="197" customFormat="1" x14ac:dyDescent="0.35">
      <c r="A1041" s="216" t="s">
        <v>1088</v>
      </c>
      <c r="B1041" s="115">
        <v>44107</v>
      </c>
      <c r="C1041" s="33">
        <v>148</v>
      </c>
      <c r="D1041" s="33">
        <v>1218</v>
      </c>
      <c r="E1041" s="34">
        <v>0</v>
      </c>
      <c r="F1041" s="33">
        <v>112</v>
      </c>
      <c r="G1041" s="33">
        <v>610</v>
      </c>
      <c r="H1041" s="32">
        <v>0</v>
      </c>
    </row>
    <row r="1042" spans="1:8" s="197" customFormat="1" x14ac:dyDescent="0.35">
      <c r="A1042" s="216" t="s">
        <v>1089</v>
      </c>
      <c r="B1042" s="115">
        <v>44107</v>
      </c>
      <c r="C1042" s="33">
        <v>112</v>
      </c>
      <c r="D1042" s="33">
        <v>1243</v>
      </c>
      <c r="E1042" s="34">
        <v>0</v>
      </c>
      <c r="F1042" s="33">
        <v>109</v>
      </c>
      <c r="G1042" s="33">
        <v>418</v>
      </c>
      <c r="H1042" s="32">
        <v>0</v>
      </c>
    </row>
    <row r="1043" spans="1:8" s="197" customFormat="1" x14ac:dyDescent="0.35">
      <c r="A1043" s="216" t="s">
        <v>1090</v>
      </c>
      <c r="B1043" s="115">
        <v>44107</v>
      </c>
      <c r="C1043" s="33">
        <v>77</v>
      </c>
      <c r="D1043" s="33">
        <v>842</v>
      </c>
      <c r="E1043" s="34">
        <v>0</v>
      </c>
      <c r="F1043" s="33">
        <v>79</v>
      </c>
      <c r="G1043" s="33">
        <v>315</v>
      </c>
      <c r="H1043" s="32">
        <v>0</v>
      </c>
    </row>
    <row r="1044" spans="1:8" s="197" customFormat="1" x14ac:dyDescent="0.35">
      <c r="A1044" s="216" t="s">
        <v>1091</v>
      </c>
      <c r="B1044" s="115">
        <v>44107</v>
      </c>
      <c r="C1044" s="33">
        <v>72</v>
      </c>
      <c r="D1044" s="33">
        <v>858</v>
      </c>
      <c r="E1044" s="34">
        <v>0</v>
      </c>
      <c r="F1044" s="33">
        <v>214</v>
      </c>
      <c r="G1044" s="33">
        <v>721</v>
      </c>
      <c r="H1044" s="32">
        <v>0</v>
      </c>
    </row>
    <row r="1045" spans="1:8" s="197" customFormat="1" x14ac:dyDescent="0.35">
      <c r="A1045" s="216" t="s">
        <v>1092</v>
      </c>
      <c r="B1045" s="115">
        <v>44107</v>
      </c>
      <c r="C1045" s="33">
        <v>146</v>
      </c>
      <c r="D1045" s="33">
        <v>854</v>
      </c>
      <c r="E1045" s="34">
        <v>0</v>
      </c>
      <c r="F1045" s="33">
        <v>127</v>
      </c>
      <c r="G1045" s="33">
        <v>304</v>
      </c>
      <c r="H1045" s="32">
        <v>0</v>
      </c>
    </row>
    <row r="1046" spans="1:8" s="197" customFormat="1" x14ac:dyDescent="0.35">
      <c r="A1046" s="216" t="s">
        <v>1087</v>
      </c>
      <c r="B1046" s="115">
        <v>44108</v>
      </c>
      <c r="C1046" s="33">
        <v>374</v>
      </c>
      <c r="D1046" s="33">
        <v>2426</v>
      </c>
      <c r="E1046" s="34">
        <v>0</v>
      </c>
      <c r="F1046" s="33">
        <v>271</v>
      </c>
      <c r="G1046" s="33">
        <v>911</v>
      </c>
      <c r="H1046" s="32">
        <v>0</v>
      </c>
    </row>
    <row r="1047" spans="1:8" s="197" customFormat="1" x14ac:dyDescent="0.35">
      <c r="A1047" s="216" t="s">
        <v>1088</v>
      </c>
      <c r="B1047" s="115">
        <v>44108</v>
      </c>
      <c r="C1047" s="33">
        <v>144</v>
      </c>
      <c r="D1047" s="33">
        <v>1159</v>
      </c>
      <c r="E1047" s="34">
        <v>0</v>
      </c>
      <c r="F1047" s="33">
        <v>116</v>
      </c>
      <c r="G1047" s="33">
        <v>669</v>
      </c>
      <c r="H1047" s="32">
        <v>0</v>
      </c>
    </row>
    <row r="1048" spans="1:8" s="197" customFormat="1" x14ac:dyDescent="0.35">
      <c r="A1048" s="216" t="s">
        <v>1089</v>
      </c>
      <c r="B1048" s="115">
        <v>44108</v>
      </c>
      <c r="C1048" s="33">
        <v>113</v>
      </c>
      <c r="D1048" s="33">
        <v>1182</v>
      </c>
      <c r="E1048" s="34">
        <v>0</v>
      </c>
      <c r="F1048" s="33">
        <v>108</v>
      </c>
      <c r="G1048" s="33">
        <v>474</v>
      </c>
      <c r="H1048" s="32">
        <v>0</v>
      </c>
    </row>
    <row r="1049" spans="1:8" s="197" customFormat="1" x14ac:dyDescent="0.35">
      <c r="A1049" s="216" t="s">
        <v>1090</v>
      </c>
      <c r="B1049" s="115">
        <v>44108</v>
      </c>
      <c r="C1049" s="33">
        <v>72</v>
      </c>
      <c r="D1049" s="33">
        <v>794</v>
      </c>
      <c r="E1049" s="34">
        <v>0</v>
      </c>
      <c r="F1049" s="33">
        <v>84</v>
      </c>
      <c r="G1049" s="33">
        <v>363</v>
      </c>
      <c r="H1049" s="32">
        <v>0</v>
      </c>
    </row>
    <row r="1050" spans="1:8" s="197" customFormat="1" x14ac:dyDescent="0.35">
      <c r="A1050" s="216" t="s">
        <v>1091</v>
      </c>
      <c r="B1050" s="115">
        <v>44108</v>
      </c>
      <c r="C1050" s="33">
        <v>66</v>
      </c>
      <c r="D1050" s="33">
        <v>821</v>
      </c>
      <c r="E1050" s="34">
        <v>0</v>
      </c>
      <c r="F1050" s="33">
        <v>220</v>
      </c>
      <c r="G1050" s="33">
        <v>761</v>
      </c>
      <c r="H1050" s="32">
        <v>0</v>
      </c>
    </row>
    <row r="1051" spans="1:8" s="197" customFormat="1" x14ac:dyDescent="0.35">
      <c r="A1051" s="216" t="s">
        <v>1092</v>
      </c>
      <c r="B1051" s="115">
        <v>44108</v>
      </c>
      <c r="C1051" s="33">
        <v>143</v>
      </c>
      <c r="D1051" s="33">
        <v>788</v>
      </c>
      <c r="E1051" s="34">
        <v>0</v>
      </c>
      <c r="F1051" s="33">
        <v>130</v>
      </c>
      <c r="G1051" s="33">
        <v>368</v>
      </c>
      <c r="H1051" s="32">
        <v>0</v>
      </c>
    </row>
    <row r="1052" spans="1:8" s="197" customFormat="1" x14ac:dyDescent="0.35">
      <c r="A1052" s="216" t="s">
        <v>1087</v>
      </c>
      <c r="B1052" s="115">
        <v>44109</v>
      </c>
      <c r="C1052" s="33">
        <v>374</v>
      </c>
      <c r="D1052" s="33">
        <v>2450</v>
      </c>
      <c r="E1052" s="34">
        <v>0</v>
      </c>
      <c r="F1052" s="33">
        <v>271</v>
      </c>
      <c r="G1052" s="33">
        <v>887</v>
      </c>
      <c r="H1052" s="32">
        <v>0</v>
      </c>
    </row>
    <row r="1053" spans="1:8" s="197" customFormat="1" x14ac:dyDescent="0.35">
      <c r="A1053" s="216" t="s">
        <v>1088</v>
      </c>
      <c r="B1053" s="115">
        <v>44109</v>
      </c>
      <c r="C1053" s="33">
        <v>149</v>
      </c>
      <c r="D1053" s="33">
        <v>1196</v>
      </c>
      <c r="E1053" s="34">
        <v>0</v>
      </c>
      <c r="F1053" s="33">
        <v>111</v>
      </c>
      <c r="G1053" s="33">
        <v>632</v>
      </c>
      <c r="H1053" s="32">
        <v>0</v>
      </c>
    </row>
    <row r="1054" spans="1:8" s="197" customFormat="1" x14ac:dyDescent="0.35">
      <c r="A1054" s="216" t="s">
        <v>1089</v>
      </c>
      <c r="B1054" s="115">
        <v>44109</v>
      </c>
      <c r="C1054" s="33">
        <v>117</v>
      </c>
      <c r="D1054" s="33">
        <v>1190</v>
      </c>
      <c r="E1054" s="34">
        <v>0</v>
      </c>
      <c r="F1054" s="33">
        <v>122</v>
      </c>
      <c r="G1054" s="33">
        <v>492</v>
      </c>
      <c r="H1054" s="32">
        <v>0</v>
      </c>
    </row>
    <row r="1055" spans="1:8" s="197" customFormat="1" x14ac:dyDescent="0.35">
      <c r="A1055" s="216" t="s">
        <v>1090</v>
      </c>
      <c r="B1055" s="115">
        <v>44109</v>
      </c>
      <c r="C1055" s="33">
        <v>71</v>
      </c>
      <c r="D1055" s="33">
        <v>823</v>
      </c>
      <c r="E1055" s="34">
        <v>0</v>
      </c>
      <c r="F1055" s="33">
        <v>85</v>
      </c>
      <c r="G1055" s="33">
        <v>334</v>
      </c>
      <c r="H1055" s="32">
        <v>0</v>
      </c>
    </row>
    <row r="1056" spans="1:8" s="197" customFormat="1" x14ac:dyDescent="0.35">
      <c r="A1056" s="216" t="s">
        <v>1091</v>
      </c>
      <c r="B1056" s="115">
        <v>44109</v>
      </c>
      <c r="C1056" s="33">
        <v>85</v>
      </c>
      <c r="D1056" s="33">
        <v>843</v>
      </c>
      <c r="E1056" s="34">
        <v>0</v>
      </c>
      <c r="F1056" s="33">
        <v>201</v>
      </c>
      <c r="G1056" s="33">
        <v>739</v>
      </c>
      <c r="H1056" s="32">
        <v>0</v>
      </c>
    </row>
    <row r="1057" spans="1:8" s="197" customFormat="1" x14ac:dyDescent="0.35">
      <c r="A1057" s="216" t="s">
        <v>1092</v>
      </c>
      <c r="B1057" s="115">
        <v>44109</v>
      </c>
      <c r="C1057" s="33">
        <v>143</v>
      </c>
      <c r="D1057" s="33">
        <v>798</v>
      </c>
      <c r="E1057" s="34">
        <v>0</v>
      </c>
      <c r="F1057" s="33">
        <v>130</v>
      </c>
      <c r="G1057" s="33">
        <v>350</v>
      </c>
      <c r="H1057" s="32">
        <v>0</v>
      </c>
    </row>
    <row r="1058" spans="1:8" s="197" customFormat="1" x14ac:dyDescent="0.35">
      <c r="A1058" s="216" t="s">
        <v>1087</v>
      </c>
      <c r="B1058" s="115">
        <v>44110</v>
      </c>
      <c r="C1058" s="33">
        <v>397</v>
      </c>
      <c r="D1058" s="33">
        <v>2580</v>
      </c>
      <c r="E1058" s="34">
        <v>0</v>
      </c>
      <c r="F1058" s="33">
        <v>248</v>
      </c>
      <c r="G1058" s="33">
        <v>757</v>
      </c>
      <c r="H1058" s="32">
        <v>0</v>
      </c>
    </row>
    <row r="1059" spans="1:8" s="197" customFormat="1" x14ac:dyDescent="0.35">
      <c r="A1059" s="216" t="s">
        <v>1088</v>
      </c>
      <c r="B1059" s="115">
        <v>44110</v>
      </c>
      <c r="C1059" s="33">
        <v>152</v>
      </c>
      <c r="D1059" s="33">
        <v>1297</v>
      </c>
      <c r="E1059" s="34">
        <v>0</v>
      </c>
      <c r="F1059" s="33">
        <v>108</v>
      </c>
      <c r="G1059" s="33">
        <v>531</v>
      </c>
      <c r="H1059" s="32">
        <v>0</v>
      </c>
    </row>
    <row r="1060" spans="1:8" s="197" customFormat="1" x14ac:dyDescent="0.35">
      <c r="A1060" s="216" t="s">
        <v>1089</v>
      </c>
      <c r="B1060" s="115">
        <v>44110</v>
      </c>
      <c r="C1060" s="33">
        <v>137</v>
      </c>
      <c r="D1060" s="33">
        <v>1260</v>
      </c>
      <c r="E1060" s="34">
        <v>0</v>
      </c>
      <c r="F1060" s="33">
        <v>102</v>
      </c>
      <c r="G1060" s="33">
        <v>442</v>
      </c>
      <c r="H1060" s="32">
        <v>0</v>
      </c>
    </row>
    <row r="1061" spans="1:8" s="197" customFormat="1" x14ac:dyDescent="0.35">
      <c r="A1061" s="216" t="s">
        <v>1090</v>
      </c>
      <c r="B1061" s="115">
        <v>44110</v>
      </c>
      <c r="C1061" s="33">
        <v>73</v>
      </c>
      <c r="D1061" s="33">
        <v>871</v>
      </c>
      <c r="E1061" s="34">
        <v>0</v>
      </c>
      <c r="F1061" s="33">
        <v>83</v>
      </c>
      <c r="G1061" s="33">
        <v>286</v>
      </c>
      <c r="H1061" s="32">
        <v>0</v>
      </c>
    </row>
    <row r="1062" spans="1:8" s="197" customFormat="1" x14ac:dyDescent="0.35">
      <c r="A1062" s="216" t="s">
        <v>1091</v>
      </c>
      <c r="B1062" s="115">
        <v>44110</v>
      </c>
      <c r="C1062" s="33">
        <v>85</v>
      </c>
      <c r="D1062" s="33">
        <v>899</v>
      </c>
      <c r="E1062" s="34">
        <v>0</v>
      </c>
      <c r="F1062" s="33">
        <v>201</v>
      </c>
      <c r="G1062" s="33">
        <v>685</v>
      </c>
      <c r="H1062" s="32">
        <v>0</v>
      </c>
    </row>
    <row r="1063" spans="1:8" s="197" customFormat="1" x14ac:dyDescent="0.35">
      <c r="A1063" s="216" t="s">
        <v>1092</v>
      </c>
      <c r="B1063" s="115">
        <v>44110</v>
      </c>
      <c r="C1063" s="33">
        <v>150</v>
      </c>
      <c r="D1063" s="33">
        <v>889</v>
      </c>
      <c r="E1063" s="34">
        <v>0</v>
      </c>
      <c r="F1063" s="33">
        <v>123</v>
      </c>
      <c r="G1063" s="33">
        <v>259</v>
      </c>
      <c r="H1063" s="32">
        <v>0</v>
      </c>
    </row>
    <row r="1064" spans="1:8" s="197" customFormat="1" x14ac:dyDescent="0.35">
      <c r="A1064" s="216" t="s">
        <v>1087</v>
      </c>
      <c r="B1064" s="115">
        <v>44111</v>
      </c>
      <c r="C1064" s="33">
        <v>413</v>
      </c>
      <c r="D1064" s="33">
        <v>2602</v>
      </c>
      <c r="E1064" s="34">
        <v>0</v>
      </c>
      <c r="F1064" s="33">
        <v>232</v>
      </c>
      <c r="G1064" s="33">
        <v>740</v>
      </c>
      <c r="H1064" s="32">
        <v>0</v>
      </c>
    </row>
    <row r="1065" spans="1:8" s="197" customFormat="1" x14ac:dyDescent="0.35">
      <c r="A1065" s="216" t="s">
        <v>1088</v>
      </c>
      <c r="B1065" s="115">
        <v>44111</v>
      </c>
      <c r="C1065" s="33">
        <v>163</v>
      </c>
      <c r="D1065" s="33">
        <v>1291</v>
      </c>
      <c r="E1065" s="34">
        <v>0</v>
      </c>
      <c r="F1065" s="33">
        <v>97</v>
      </c>
      <c r="G1065" s="33">
        <v>537</v>
      </c>
      <c r="H1065" s="32">
        <v>0</v>
      </c>
    </row>
    <row r="1066" spans="1:8" s="197" customFormat="1" x14ac:dyDescent="0.35">
      <c r="A1066" s="216" t="s">
        <v>1089</v>
      </c>
      <c r="B1066" s="115">
        <v>44111</v>
      </c>
      <c r="C1066" s="33">
        <v>132</v>
      </c>
      <c r="D1066" s="33">
        <v>1313</v>
      </c>
      <c r="E1066" s="34">
        <v>0</v>
      </c>
      <c r="F1066" s="33">
        <v>107</v>
      </c>
      <c r="G1066" s="33">
        <v>389</v>
      </c>
      <c r="H1066" s="32">
        <v>0</v>
      </c>
    </row>
    <row r="1067" spans="1:8" s="197" customFormat="1" x14ac:dyDescent="0.35">
      <c r="A1067" s="216" t="s">
        <v>1090</v>
      </c>
      <c r="B1067" s="115">
        <v>44111</v>
      </c>
      <c r="C1067" s="33">
        <v>76</v>
      </c>
      <c r="D1067" s="33">
        <v>856</v>
      </c>
      <c r="E1067" s="34">
        <v>0</v>
      </c>
      <c r="F1067" s="33">
        <v>80</v>
      </c>
      <c r="G1067" s="33">
        <v>290</v>
      </c>
      <c r="H1067" s="32">
        <v>0</v>
      </c>
    </row>
    <row r="1068" spans="1:8" s="197" customFormat="1" x14ac:dyDescent="0.35">
      <c r="A1068" s="216" t="s">
        <v>1091</v>
      </c>
      <c r="B1068" s="115">
        <v>44111</v>
      </c>
      <c r="C1068" s="33">
        <v>90</v>
      </c>
      <c r="D1068" s="33">
        <v>924</v>
      </c>
      <c r="E1068" s="34">
        <v>0</v>
      </c>
      <c r="F1068" s="33">
        <v>196</v>
      </c>
      <c r="G1068" s="33">
        <v>660</v>
      </c>
      <c r="H1068" s="32">
        <v>0</v>
      </c>
    </row>
    <row r="1069" spans="1:8" s="197" customFormat="1" x14ac:dyDescent="0.35">
      <c r="A1069" s="216" t="s">
        <v>1092</v>
      </c>
      <c r="B1069" s="115">
        <v>44111</v>
      </c>
      <c r="C1069" s="33">
        <v>150</v>
      </c>
      <c r="D1069" s="33">
        <v>918</v>
      </c>
      <c r="E1069" s="34">
        <v>0</v>
      </c>
      <c r="F1069" s="33">
        <v>122</v>
      </c>
      <c r="G1069" s="33">
        <v>238</v>
      </c>
      <c r="H1069" s="32">
        <v>0</v>
      </c>
    </row>
    <row r="1070" spans="1:8" s="197" customFormat="1" x14ac:dyDescent="0.35">
      <c r="A1070" s="216" t="s">
        <v>1087</v>
      </c>
      <c r="B1070" s="115">
        <v>44112</v>
      </c>
      <c r="C1070" s="33">
        <v>405</v>
      </c>
      <c r="D1070" s="33">
        <v>2584</v>
      </c>
      <c r="E1070" s="34">
        <v>0</v>
      </c>
      <c r="F1070" s="33">
        <v>240</v>
      </c>
      <c r="G1070" s="33">
        <v>758</v>
      </c>
      <c r="H1070" s="32">
        <v>0</v>
      </c>
    </row>
    <row r="1071" spans="1:8" s="197" customFormat="1" x14ac:dyDescent="0.35">
      <c r="A1071" s="216" t="s">
        <v>1088</v>
      </c>
      <c r="B1071" s="115">
        <v>44112</v>
      </c>
      <c r="C1071" s="33">
        <v>163</v>
      </c>
      <c r="D1071" s="33">
        <v>1273</v>
      </c>
      <c r="E1071" s="34">
        <v>0</v>
      </c>
      <c r="F1071" s="33">
        <v>97</v>
      </c>
      <c r="G1071" s="33">
        <v>555</v>
      </c>
      <c r="H1071" s="32">
        <v>0</v>
      </c>
    </row>
    <row r="1072" spans="1:8" s="197" customFormat="1" x14ac:dyDescent="0.35">
      <c r="A1072" s="216" t="s">
        <v>1089</v>
      </c>
      <c r="B1072" s="115">
        <v>44112</v>
      </c>
      <c r="C1072" s="33">
        <v>135</v>
      </c>
      <c r="D1072" s="33">
        <v>1299</v>
      </c>
      <c r="E1072" s="34">
        <v>0</v>
      </c>
      <c r="F1072" s="33">
        <v>104</v>
      </c>
      <c r="G1072" s="33">
        <v>403</v>
      </c>
      <c r="H1072" s="32">
        <v>0</v>
      </c>
    </row>
    <row r="1073" spans="1:8" s="197" customFormat="1" x14ac:dyDescent="0.35">
      <c r="A1073" s="216" t="s">
        <v>1090</v>
      </c>
      <c r="B1073" s="115">
        <v>44112</v>
      </c>
      <c r="C1073" s="33">
        <v>78</v>
      </c>
      <c r="D1073" s="33">
        <v>813</v>
      </c>
      <c r="E1073" s="34">
        <v>0</v>
      </c>
      <c r="F1073" s="33">
        <v>78</v>
      </c>
      <c r="G1073" s="33">
        <v>333</v>
      </c>
      <c r="H1073" s="32">
        <v>0</v>
      </c>
    </row>
    <row r="1074" spans="1:8" s="197" customFormat="1" x14ac:dyDescent="0.35">
      <c r="A1074" s="216" t="s">
        <v>1091</v>
      </c>
      <c r="B1074" s="115">
        <v>44112</v>
      </c>
      <c r="C1074" s="33">
        <v>92</v>
      </c>
      <c r="D1074" s="33">
        <v>908</v>
      </c>
      <c r="E1074" s="34">
        <v>0</v>
      </c>
      <c r="F1074" s="33">
        <v>194</v>
      </c>
      <c r="G1074" s="33">
        <v>679</v>
      </c>
      <c r="H1074" s="32">
        <v>0</v>
      </c>
    </row>
    <row r="1075" spans="1:8" s="197" customFormat="1" x14ac:dyDescent="0.35">
      <c r="A1075" s="216" t="s">
        <v>1092</v>
      </c>
      <c r="B1075" s="115">
        <v>44112</v>
      </c>
      <c r="C1075" s="33">
        <v>147</v>
      </c>
      <c r="D1075" s="33">
        <v>921</v>
      </c>
      <c r="E1075" s="34">
        <v>0</v>
      </c>
      <c r="F1075" s="33">
        <v>126</v>
      </c>
      <c r="G1075" s="33">
        <v>233</v>
      </c>
      <c r="H1075" s="32">
        <v>0</v>
      </c>
    </row>
    <row r="1076" spans="1:8" s="197" customFormat="1" x14ac:dyDescent="0.35">
      <c r="A1076" s="216" t="s">
        <v>1087</v>
      </c>
      <c r="B1076" s="115">
        <v>44113</v>
      </c>
      <c r="C1076" s="33">
        <v>399</v>
      </c>
      <c r="D1076" s="33">
        <v>2574</v>
      </c>
      <c r="E1076" s="34">
        <v>0</v>
      </c>
      <c r="F1076" s="33">
        <v>274</v>
      </c>
      <c r="G1076" s="33">
        <v>773</v>
      </c>
      <c r="H1076" s="32">
        <v>0</v>
      </c>
    </row>
    <row r="1077" spans="1:8" s="197" customFormat="1" x14ac:dyDescent="0.35">
      <c r="A1077" s="216" t="s">
        <v>1088</v>
      </c>
      <c r="B1077" s="115">
        <v>44113</v>
      </c>
      <c r="C1077" s="33">
        <v>147</v>
      </c>
      <c r="D1077" s="33">
        <v>1266</v>
      </c>
      <c r="E1077" s="34">
        <v>0</v>
      </c>
      <c r="F1077" s="33">
        <v>113</v>
      </c>
      <c r="G1077" s="33">
        <v>574</v>
      </c>
      <c r="H1077" s="32">
        <v>0</v>
      </c>
    </row>
    <row r="1078" spans="1:8" s="197" customFormat="1" x14ac:dyDescent="0.35">
      <c r="A1078" s="216" t="s">
        <v>1089</v>
      </c>
      <c r="B1078" s="115">
        <v>44113</v>
      </c>
      <c r="C1078" s="33">
        <v>132</v>
      </c>
      <c r="D1078" s="33">
        <v>1259</v>
      </c>
      <c r="E1078" s="34">
        <v>0</v>
      </c>
      <c r="F1078" s="33">
        <v>128</v>
      </c>
      <c r="G1078" s="33">
        <v>499</v>
      </c>
      <c r="H1078" s="32">
        <v>0</v>
      </c>
    </row>
    <row r="1079" spans="1:8" s="197" customFormat="1" x14ac:dyDescent="0.35">
      <c r="A1079" s="216" t="s">
        <v>1090</v>
      </c>
      <c r="B1079" s="115">
        <v>44113</v>
      </c>
      <c r="C1079" s="33">
        <v>81</v>
      </c>
      <c r="D1079" s="33">
        <v>831</v>
      </c>
      <c r="E1079" s="34">
        <v>0</v>
      </c>
      <c r="F1079" s="33">
        <v>89</v>
      </c>
      <c r="G1079" s="33">
        <v>329</v>
      </c>
      <c r="H1079" s="32">
        <v>0</v>
      </c>
    </row>
    <row r="1080" spans="1:8" s="197" customFormat="1" x14ac:dyDescent="0.35">
      <c r="A1080" s="216" t="s">
        <v>1091</v>
      </c>
      <c r="B1080" s="115">
        <v>44113</v>
      </c>
      <c r="C1080" s="33">
        <v>85</v>
      </c>
      <c r="D1080" s="33">
        <v>924</v>
      </c>
      <c r="E1080" s="34">
        <v>0</v>
      </c>
      <c r="F1080" s="33">
        <v>201</v>
      </c>
      <c r="G1080" s="33">
        <v>659</v>
      </c>
      <c r="H1080" s="32">
        <v>0</v>
      </c>
    </row>
    <row r="1081" spans="1:8" s="197" customFormat="1" x14ac:dyDescent="0.35">
      <c r="A1081" s="216" t="s">
        <v>1092</v>
      </c>
      <c r="B1081" s="115">
        <v>44113</v>
      </c>
      <c r="C1081" s="33">
        <v>136</v>
      </c>
      <c r="D1081" s="33">
        <v>916</v>
      </c>
      <c r="E1081" s="34">
        <v>0</v>
      </c>
      <c r="F1081" s="33">
        <v>139</v>
      </c>
      <c r="G1081" s="33">
        <v>245</v>
      </c>
      <c r="H1081" s="32">
        <v>0</v>
      </c>
    </row>
    <row r="1082" spans="1:8" s="197" customFormat="1" x14ac:dyDescent="0.35">
      <c r="A1082" s="216" t="s">
        <v>1087</v>
      </c>
      <c r="B1082" s="115">
        <v>44114</v>
      </c>
      <c r="C1082" s="33">
        <v>407</v>
      </c>
      <c r="D1082" s="33">
        <v>2530</v>
      </c>
      <c r="E1082" s="34">
        <v>0</v>
      </c>
      <c r="F1082" s="33">
        <v>266</v>
      </c>
      <c r="G1082" s="33">
        <v>817</v>
      </c>
      <c r="H1082" s="32">
        <v>0</v>
      </c>
    </row>
    <row r="1083" spans="1:8" s="197" customFormat="1" x14ac:dyDescent="0.35">
      <c r="A1083" s="216" t="s">
        <v>1088</v>
      </c>
      <c r="B1083" s="115">
        <v>44114</v>
      </c>
      <c r="C1083" s="33">
        <v>131</v>
      </c>
      <c r="D1083" s="33">
        <v>1229</v>
      </c>
      <c r="E1083" s="34">
        <v>0</v>
      </c>
      <c r="F1083" s="33">
        <v>129</v>
      </c>
      <c r="G1083" s="33">
        <v>611</v>
      </c>
      <c r="H1083" s="32">
        <v>0</v>
      </c>
    </row>
    <row r="1084" spans="1:8" s="197" customFormat="1" x14ac:dyDescent="0.35">
      <c r="A1084" s="216" t="s">
        <v>1089</v>
      </c>
      <c r="B1084" s="115">
        <v>44114</v>
      </c>
      <c r="C1084" s="33">
        <v>123</v>
      </c>
      <c r="D1084" s="33">
        <v>1219</v>
      </c>
      <c r="E1084" s="34">
        <v>0</v>
      </c>
      <c r="F1084" s="33">
        <v>137</v>
      </c>
      <c r="G1084" s="33">
        <v>539</v>
      </c>
      <c r="H1084" s="32">
        <v>0</v>
      </c>
    </row>
    <row r="1085" spans="1:8" s="197" customFormat="1" x14ac:dyDescent="0.35">
      <c r="A1085" s="216" t="s">
        <v>1090</v>
      </c>
      <c r="B1085" s="115">
        <v>44114</v>
      </c>
      <c r="C1085" s="33">
        <v>73</v>
      </c>
      <c r="D1085" s="33">
        <v>763</v>
      </c>
      <c r="E1085" s="34">
        <v>0</v>
      </c>
      <c r="F1085" s="33">
        <v>95</v>
      </c>
      <c r="G1085" s="33">
        <v>397</v>
      </c>
      <c r="H1085" s="32">
        <v>0</v>
      </c>
    </row>
    <row r="1086" spans="1:8" s="197" customFormat="1" x14ac:dyDescent="0.35">
      <c r="A1086" s="216" t="s">
        <v>1091</v>
      </c>
      <c r="B1086" s="115">
        <v>44114</v>
      </c>
      <c r="C1086" s="33">
        <v>80</v>
      </c>
      <c r="D1086" s="33">
        <v>890</v>
      </c>
      <c r="E1086" s="34">
        <v>0</v>
      </c>
      <c r="F1086" s="33">
        <v>206</v>
      </c>
      <c r="G1086" s="33">
        <v>689</v>
      </c>
      <c r="H1086" s="32">
        <v>0</v>
      </c>
    </row>
    <row r="1087" spans="1:8" s="197" customFormat="1" x14ac:dyDescent="0.35">
      <c r="A1087" s="216" t="s">
        <v>1092</v>
      </c>
      <c r="B1087" s="115">
        <v>44114</v>
      </c>
      <c r="C1087" s="33">
        <v>133</v>
      </c>
      <c r="D1087" s="33">
        <v>862</v>
      </c>
      <c r="E1087" s="34">
        <v>0</v>
      </c>
      <c r="F1087" s="33">
        <v>143</v>
      </c>
      <c r="G1087" s="33">
        <v>321</v>
      </c>
      <c r="H1087" s="32">
        <v>0</v>
      </c>
    </row>
    <row r="1088" spans="1:8" s="197" customFormat="1" x14ac:dyDescent="0.35">
      <c r="A1088" s="216" t="s">
        <v>1087</v>
      </c>
      <c r="B1088" s="115">
        <v>44115</v>
      </c>
      <c r="C1088" s="33">
        <v>375</v>
      </c>
      <c r="D1088" s="33">
        <v>2398</v>
      </c>
      <c r="E1088" s="34">
        <v>0</v>
      </c>
      <c r="F1088" s="33">
        <v>298</v>
      </c>
      <c r="G1088" s="33">
        <v>949</v>
      </c>
      <c r="H1088" s="32">
        <v>0</v>
      </c>
    </row>
    <row r="1089" spans="1:8" s="197" customFormat="1" x14ac:dyDescent="0.35">
      <c r="A1089" s="216" t="s">
        <v>1088</v>
      </c>
      <c r="B1089" s="115">
        <v>44115</v>
      </c>
      <c r="C1089" s="33">
        <v>137</v>
      </c>
      <c r="D1089" s="33">
        <v>1178</v>
      </c>
      <c r="E1089" s="34">
        <v>0</v>
      </c>
      <c r="F1089" s="33">
        <v>123</v>
      </c>
      <c r="G1089" s="33">
        <v>662</v>
      </c>
      <c r="H1089" s="32">
        <v>0</v>
      </c>
    </row>
    <row r="1090" spans="1:8" s="197" customFormat="1" x14ac:dyDescent="0.35">
      <c r="A1090" s="216" t="s">
        <v>1089</v>
      </c>
      <c r="B1090" s="115">
        <v>44115</v>
      </c>
      <c r="C1090" s="33">
        <v>125</v>
      </c>
      <c r="D1090" s="33">
        <v>1208</v>
      </c>
      <c r="E1090" s="34">
        <v>0</v>
      </c>
      <c r="F1090" s="33">
        <v>135</v>
      </c>
      <c r="G1090" s="33">
        <v>550</v>
      </c>
      <c r="H1090" s="32">
        <v>0</v>
      </c>
    </row>
    <row r="1091" spans="1:8" s="197" customFormat="1" x14ac:dyDescent="0.35">
      <c r="A1091" s="216" t="s">
        <v>1090</v>
      </c>
      <c r="B1091" s="115">
        <v>44115</v>
      </c>
      <c r="C1091" s="33">
        <v>81</v>
      </c>
      <c r="D1091" s="33">
        <v>775</v>
      </c>
      <c r="E1091" s="34">
        <v>0</v>
      </c>
      <c r="F1091" s="33">
        <v>87</v>
      </c>
      <c r="G1091" s="33">
        <v>385</v>
      </c>
      <c r="H1091" s="32">
        <v>0</v>
      </c>
    </row>
    <row r="1092" spans="1:8" s="197" customFormat="1" x14ac:dyDescent="0.35">
      <c r="A1092" s="216" t="s">
        <v>1091</v>
      </c>
      <c r="B1092" s="115">
        <v>44115</v>
      </c>
      <c r="C1092" s="33">
        <v>72</v>
      </c>
      <c r="D1092" s="33">
        <v>855</v>
      </c>
      <c r="E1092" s="34">
        <v>0</v>
      </c>
      <c r="F1092" s="33">
        <v>214</v>
      </c>
      <c r="G1092" s="33">
        <v>724</v>
      </c>
      <c r="H1092" s="32">
        <v>0</v>
      </c>
    </row>
    <row r="1093" spans="1:8" s="197" customFormat="1" x14ac:dyDescent="0.35">
      <c r="A1093" s="216" t="s">
        <v>1092</v>
      </c>
      <c r="B1093" s="115">
        <v>44115</v>
      </c>
      <c r="C1093" s="33">
        <v>131</v>
      </c>
      <c r="D1093" s="33">
        <v>796</v>
      </c>
      <c r="E1093" s="34">
        <v>0</v>
      </c>
      <c r="F1093" s="33">
        <v>145</v>
      </c>
      <c r="G1093" s="33">
        <v>387</v>
      </c>
      <c r="H1093" s="32">
        <v>0</v>
      </c>
    </row>
    <row r="1094" spans="1:8" s="197" customFormat="1" x14ac:dyDescent="0.35">
      <c r="A1094" s="216" t="s">
        <v>1087</v>
      </c>
      <c r="B1094" s="115">
        <v>44116</v>
      </c>
      <c r="C1094" s="33">
        <v>364</v>
      </c>
      <c r="D1094" s="33">
        <v>2396</v>
      </c>
      <c r="E1094" s="34">
        <v>0</v>
      </c>
      <c r="F1094" s="33">
        <v>315</v>
      </c>
      <c r="G1094" s="33">
        <v>967</v>
      </c>
      <c r="H1094" s="32">
        <v>0</v>
      </c>
    </row>
    <row r="1095" spans="1:8" s="197" customFormat="1" x14ac:dyDescent="0.35">
      <c r="A1095" s="216" t="s">
        <v>1088</v>
      </c>
      <c r="B1095" s="115">
        <v>44116</v>
      </c>
      <c r="C1095" s="33">
        <v>138</v>
      </c>
      <c r="D1095" s="33">
        <v>1152</v>
      </c>
      <c r="E1095" s="34">
        <v>0</v>
      </c>
      <c r="F1095" s="33">
        <v>122</v>
      </c>
      <c r="G1095" s="33">
        <v>688</v>
      </c>
      <c r="H1095" s="32">
        <v>0</v>
      </c>
    </row>
    <row r="1096" spans="1:8" s="197" customFormat="1" x14ac:dyDescent="0.35">
      <c r="A1096" s="216" t="s">
        <v>1089</v>
      </c>
      <c r="B1096" s="115">
        <v>44116</v>
      </c>
      <c r="C1096" s="33">
        <v>118</v>
      </c>
      <c r="D1096" s="33">
        <v>1201</v>
      </c>
      <c r="E1096" s="34">
        <v>0</v>
      </c>
      <c r="F1096" s="33">
        <v>142</v>
      </c>
      <c r="G1096" s="33">
        <v>557</v>
      </c>
      <c r="H1096" s="32">
        <v>0</v>
      </c>
    </row>
    <row r="1097" spans="1:8" s="197" customFormat="1" x14ac:dyDescent="0.35">
      <c r="A1097" s="216" t="s">
        <v>1090</v>
      </c>
      <c r="B1097" s="115">
        <v>44116</v>
      </c>
      <c r="C1097" s="33">
        <v>75</v>
      </c>
      <c r="D1097" s="33">
        <v>761</v>
      </c>
      <c r="E1097" s="34">
        <v>0</v>
      </c>
      <c r="F1097" s="33">
        <v>93</v>
      </c>
      <c r="G1097" s="33">
        <v>399</v>
      </c>
      <c r="H1097" s="32">
        <v>0</v>
      </c>
    </row>
    <row r="1098" spans="1:8" s="197" customFormat="1" x14ac:dyDescent="0.35">
      <c r="A1098" s="216" t="s">
        <v>1091</v>
      </c>
      <c r="B1098" s="115">
        <v>44116</v>
      </c>
      <c r="C1098" s="33">
        <v>80</v>
      </c>
      <c r="D1098" s="33">
        <v>862</v>
      </c>
      <c r="E1098" s="34">
        <v>0</v>
      </c>
      <c r="F1098" s="33">
        <v>206</v>
      </c>
      <c r="G1098" s="33">
        <v>720</v>
      </c>
      <c r="H1098" s="32">
        <v>0</v>
      </c>
    </row>
    <row r="1099" spans="1:8" s="197" customFormat="1" x14ac:dyDescent="0.35">
      <c r="A1099" s="216" t="s">
        <v>1092</v>
      </c>
      <c r="B1099" s="115">
        <v>44116</v>
      </c>
      <c r="C1099" s="33">
        <v>133</v>
      </c>
      <c r="D1099" s="33">
        <v>803</v>
      </c>
      <c r="E1099" s="34">
        <v>0</v>
      </c>
      <c r="F1099" s="33">
        <v>143</v>
      </c>
      <c r="G1099" s="33">
        <v>380</v>
      </c>
      <c r="H1099" s="32">
        <v>0</v>
      </c>
    </row>
    <row r="1100" spans="1:8" s="197" customFormat="1" x14ac:dyDescent="0.35">
      <c r="A1100" s="216" t="s">
        <v>1087</v>
      </c>
      <c r="B1100" s="115">
        <v>44117</v>
      </c>
      <c r="C1100" s="33">
        <v>370</v>
      </c>
      <c r="D1100" s="33">
        <v>2417</v>
      </c>
      <c r="E1100" s="34">
        <v>0</v>
      </c>
      <c r="F1100" s="33">
        <v>309</v>
      </c>
      <c r="G1100" s="33">
        <v>946</v>
      </c>
      <c r="H1100" s="32">
        <v>0</v>
      </c>
    </row>
    <row r="1101" spans="1:8" s="197" customFormat="1" x14ac:dyDescent="0.35">
      <c r="A1101" s="216" t="s">
        <v>1088</v>
      </c>
      <c r="B1101" s="115">
        <v>44117</v>
      </c>
      <c r="C1101" s="33">
        <v>128</v>
      </c>
      <c r="D1101" s="33">
        <v>1169</v>
      </c>
      <c r="E1101" s="34">
        <v>0</v>
      </c>
      <c r="F1101" s="33">
        <v>132</v>
      </c>
      <c r="G1101" s="33">
        <v>671</v>
      </c>
      <c r="H1101" s="32">
        <v>0</v>
      </c>
    </row>
    <row r="1102" spans="1:8" s="197" customFormat="1" x14ac:dyDescent="0.35">
      <c r="A1102" s="216" t="s">
        <v>1089</v>
      </c>
      <c r="B1102" s="115">
        <v>44117</v>
      </c>
      <c r="C1102" s="33">
        <v>112</v>
      </c>
      <c r="D1102" s="33">
        <v>1253</v>
      </c>
      <c r="E1102" s="34">
        <v>0</v>
      </c>
      <c r="F1102" s="33">
        <v>148</v>
      </c>
      <c r="G1102" s="33">
        <v>520</v>
      </c>
      <c r="H1102" s="32">
        <v>0</v>
      </c>
    </row>
    <row r="1103" spans="1:8" s="197" customFormat="1" x14ac:dyDescent="0.35">
      <c r="A1103" s="216" t="s">
        <v>1090</v>
      </c>
      <c r="B1103" s="115">
        <v>44117</v>
      </c>
      <c r="C1103" s="33">
        <v>79</v>
      </c>
      <c r="D1103" s="33">
        <v>789</v>
      </c>
      <c r="E1103" s="34">
        <v>0</v>
      </c>
      <c r="F1103" s="33">
        <v>89</v>
      </c>
      <c r="G1103" s="33">
        <v>371</v>
      </c>
      <c r="H1103" s="32">
        <v>0</v>
      </c>
    </row>
    <row r="1104" spans="1:8" s="197" customFormat="1" x14ac:dyDescent="0.35">
      <c r="A1104" s="216" t="s">
        <v>1091</v>
      </c>
      <c r="B1104" s="115">
        <v>44117</v>
      </c>
      <c r="C1104" s="33">
        <v>82</v>
      </c>
      <c r="D1104" s="33">
        <v>890</v>
      </c>
      <c r="E1104" s="34">
        <v>0</v>
      </c>
      <c r="F1104" s="33">
        <v>204</v>
      </c>
      <c r="G1104" s="33">
        <v>691</v>
      </c>
      <c r="H1104" s="32">
        <v>0</v>
      </c>
    </row>
    <row r="1105" spans="1:8" s="197" customFormat="1" x14ac:dyDescent="0.35">
      <c r="A1105" s="216" t="s">
        <v>1092</v>
      </c>
      <c r="B1105" s="115">
        <v>44117</v>
      </c>
      <c r="C1105" s="33">
        <v>132</v>
      </c>
      <c r="D1105" s="33">
        <v>845</v>
      </c>
      <c r="E1105" s="34">
        <v>0</v>
      </c>
      <c r="F1105" s="33">
        <v>144</v>
      </c>
      <c r="G1105" s="33">
        <v>338</v>
      </c>
      <c r="H1105" s="32">
        <v>0</v>
      </c>
    </row>
    <row r="1106" spans="1:8" s="197" customFormat="1" x14ac:dyDescent="0.35">
      <c r="A1106" s="216" t="s">
        <v>1087</v>
      </c>
      <c r="B1106" s="115">
        <v>44118</v>
      </c>
      <c r="C1106" s="33">
        <v>394</v>
      </c>
      <c r="D1106" s="33">
        <v>2564</v>
      </c>
      <c r="E1106" s="34">
        <v>0</v>
      </c>
      <c r="F1106" s="33">
        <v>285</v>
      </c>
      <c r="G1106" s="33">
        <v>799</v>
      </c>
      <c r="H1106" s="32">
        <v>0</v>
      </c>
    </row>
    <row r="1107" spans="1:8" s="197" customFormat="1" x14ac:dyDescent="0.35">
      <c r="A1107" s="216" t="s">
        <v>1088</v>
      </c>
      <c r="B1107" s="115">
        <v>44118</v>
      </c>
      <c r="C1107" s="33">
        <v>145</v>
      </c>
      <c r="D1107" s="33">
        <v>1205</v>
      </c>
      <c r="E1107" s="34">
        <v>0</v>
      </c>
      <c r="F1107" s="33">
        <v>115</v>
      </c>
      <c r="G1107" s="33">
        <v>635</v>
      </c>
      <c r="H1107" s="32">
        <v>0</v>
      </c>
    </row>
    <row r="1108" spans="1:8" s="197" customFormat="1" x14ac:dyDescent="0.35">
      <c r="A1108" s="216" t="s">
        <v>1089</v>
      </c>
      <c r="B1108" s="115">
        <v>44118</v>
      </c>
      <c r="C1108" s="33">
        <v>114</v>
      </c>
      <c r="D1108" s="33">
        <v>1308</v>
      </c>
      <c r="E1108" s="34">
        <v>0</v>
      </c>
      <c r="F1108" s="33">
        <v>146</v>
      </c>
      <c r="G1108" s="33">
        <v>468</v>
      </c>
      <c r="H1108" s="32">
        <v>0</v>
      </c>
    </row>
    <row r="1109" spans="1:8" s="197" customFormat="1" x14ac:dyDescent="0.35">
      <c r="A1109" s="216" t="s">
        <v>1090</v>
      </c>
      <c r="B1109" s="115">
        <v>44118</v>
      </c>
      <c r="C1109" s="33">
        <v>76</v>
      </c>
      <c r="D1109" s="33">
        <v>809</v>
      </c>
      <c r="E1109" s="34">
        <v>0</v>
      </c>
      <c r="F1109" s="33">
        <v>100</v>
      </c>
      <c r="G1109" s="33">
        <v>351</v>
      </c>
      <c r="H1109" s="32">
        <v>0</v>
      </c>
    </row>
    <row r="1110" spans="1:8" s="197" customFormat="1" x14ac:dyDescent="0.35">
      <c r="A1110" s="216" t="s">
        <v>1091</v>
      </c>
      <c r="B1110" s="115">
        <v>44118</v>
      </c>
      <c r="C1110" s="33">
        <v>81</v>
      </c>
      <c r="D1110" s="33">
        <v>897</v>
      </c>
      <c r="E1110" s="34">
        <v>0</v>
      </c>
      <c r="F1110" s="33">
        <v>205</v>
      </c>
      <c r="G1110" s="33">
        <v>684</v>
      </c>
      <c r="H1110" s="32">
        <v>0</v>
      </c>
    </row>
    <row r="1111" spans="1:8" s="197" customFormat="1" x14ac:dyDescent="0.35">
      <c r="A1111" s="216" t="s">
        <v>1092</v>
      </c>
      <c r="B1111" s="115">
        <v>44118</v>
      </c>
      <c r="C1111" s="33">
        <v>133</v>
      </c>
      <c r="D1111" s="33">
        <v>882</v>
      </c>
      <c r="E1111" s="34">
        <v>0</v>
      </c>
      <c r="F1111" s="33">
        <v>143</v>
      </c>
      <c r="G1111" s="33">
        <v>301</v>
      </c>
      <c r="H1111" s="32">
        <v>0</v>
      </c>
    </row>
    <row r="1112" spans="1:8" s="197" customFormat="1" x14ac:dyDescent="0.35">
      <c r="A1112" s="216" t="s">
        <v>1087</v>
      </c>
      <c r="B1112" s="115">
        <v>44119</v>
      </c>
      <c r="C1112" s="33">
        <v>396</v>
      </c>
      <c r="D1112" s="33">
        <v>2581</v>
      </c>
      <c r="E1112" s="34">
        <v>0</v>
      </c>
      <c r="F1112" s="33">
        <v>283</v>
      </c>
      <c r="G1112" s="33">
        <v>776</v>
      </c>
      <c r="H1112" s="32">
        <v>0</v>
      </c>
    </row>
    <row r="1113" spans="1:8" s="197" customFormat="1" x14ac:dyDescent="0.35">
      <c r="A1113" s="216" t="s">
        <v>1088</v>
      </c>
      <c r="B1113" s="115">
        <v>44119</v>
      </c>
      <c r="C1113" s="33">
        <v>143</v>
      </c>
      <c r="D1113" s="33">
        <v>1265</v>
      </c>
      <c r="E1113" s="34">
        <v>0</v>
      </c>
      <c r="F1113" s="33">
        <v>117</v>
      </c>
      <c r="G1113" s="33">
        <v>575</v>
      </c>
      <c r="H1113" s="32">
        <v>0</v>
      </c>
    </row>
    <row r="1114" spans="1:8" s="197" customFormat="1" x14ac:dyDescent="0.35">
      <c r="A1114" s="216" t="s">
        <v>1089</v>
      </c>
      <c r="B1114" s="115">
        <v>44119</v>
      </c>
      <c r="C1114" s="33">
        <v>123</v>
      </c>
      <c r="D1114" s="33">
        <v>1303</v>
      </c>
      <c r="E1114" s="34">
        <v>0</v>
      </c>
      <c r="F1114" s="33">
        <v>137</v>
      </c>
      <c r="G1114" s="33">
        <v>473</v>
      </c>
      <c r="H1114" s="32">
        <v>0</v>
      </c>
    </row>
    <row r="1115" spans="1:8" s="197" customFormat="1" x14ac:dyDescent="0.35">
      <c r="A1115" s="216" t="s">
        <v>1090</v>
      </c>
      <c r="B1115" s="115">
        <v>44119</v>
      </c>
      <c r="C1115" s="33">
        <v>79</v>
      </c>
      <c r="D1115" s="33">
        <v>791</v>
      </c>
      <c r="E1115" s="34">
        <v>0</v>
      </c>
      <c r="F1115" s="33">
        <v>91</v>
      </c>
      <c r="G1115" s="33">
        <v>369</v>
      </c>
      <c r="H1115" s="32">
        <v>0</v>
      </c>
    </row>
    <row r="1116" spans="1:8" s="197" customFormat="1" x14ac:dyDescent="0.35">
      <c r="A1116" s="216" t="s">
        <v>1091</v>
      </c>
      <c r="B1116" s="115">
        <v>44119</v>
      </c>
      <c r="C1116" s="33">
        <v>80</v>
      </c>
      <c r="D1116" s="33">
        <v>907</v>
      </c>
      <c r="E1116" s="34">
        <v>0</v>
      </c>
      <c r="F1116" s="33">
        <v>206</v>
      </c>
      <c r="G1116" s="33">
        <v>674</v>
      </c>
      <c r="H1116" s="32">
        <v>0</v>
      </c>
    </row>
    <row r="1117" spans="1:8" s="197" customFormat="1" x14ac:dyDescent="0.35">
      <c r="A1117" s="216" t="s">
        <v>1092</v>
      </c>
      <c r="B1117" s="115">
        <v>44119</v>
      </c>
      <c r="C1117" s="33">
        <v>144</v>
      </c>
      <c r="D1117" s="33">
        <v>888</v>
      </c>
      <c r="E1117" s="34">
        <v>0</v>
      </c>
      <c r="F1117" s="33">
        <v>132</v>
      </c>
      <c r="G1117" s="33">
        <v>295</v>
      </c>
      <c r="H1117" s="32">
        <v>0</v>
      </c>
    </row>
    <row r="1118" spans="1:8" s="197" customFormat="1" x14ac:dyDescent="0.35">
      <c r="A1118" s="216" t="s">
        <v>1087</v>
      </c>
      <c r="B1118" s="115">
        <v>44120</v>
      </c>
      <c r="C1118" s="33">
        <v>409</v>
      </c>
      <c r="D1118" s="33">
        <v>2535</v>
      </c>
      <c r="E1118" s="34">
        <v>0</v>
      </c>
      <c r="F1118" s="33">
        <v>270</v>
      </c>
      <c r="G1118" s="33">
        <v>822</v>
      </c>
      <c r="H1118" s="32">
        <v>0</v>
      </c>
    </row>
    <row r="1119" spans="1:8" s="197" customFormat="1" x14ac:dyDescent="0.35">
      <c r="A1119" s="216" t="s">
        <v>1088</v>
      </c>
      <c r="B1119" s="115">
        <v>44120</v>
      </c>
      <c r="C1119" s="33">
        <v>145</v>
      </c>
      <c r="D1119" s="33">
        <v>1242</v>
      </c>
      <c r="E1119" s="34">
        <v>0</v>
      </c>
      <c r="F1119" s="33">
        <v>115</v>
      </c>
      <c r="G1119" s="33">
        <v>598</v>
      </c>
      <c r="H1119" s="32">
        <v>0</v>
      </c>
    </row>
    <row r="1120" spans="1:8" s="197" customFormat="1" x14ac:dyDescent="0.35">
      <c r="A1120" s="216" t="s">
        <v>1089</v>
      </c>
      <c r="B1120" s="115">
        <v>44120</v>
      </c>
      <c r="C1120" s="33">
        <v>125</v>
      </c>
      <c r="D1120" s="33">
        <v>1260</v>
      </c>
      <c r="E1120" s="34">
        <v>0</v>
      </c>
      <c r="F1120" s="33">
        <v>135</v>
      </c>
      <c r="G1120" s="33">
        <v>516</v>
      </c>
      <c r="H1120" s="32">
        <v>0</v>
      </c>
    </row>
    <row r="1121" spans="1:8" s="197" customFormat="1" x14ac:dyDescent="0.35">
      <c r="A1121" s="216" t="s">
        <v>1090</v>
      </c>
      <c r="B1121" s="115">
        <v>44120</v>
      </c>
      <c r="C1121" s="33">
        <v>83</v>
      </c>
      <c r="D1121" s="33">
        <v>809</v>
      </c>
      <c r="E1121" s="34">
        <v>0</v>
      </c>
      <c r="F1121" s="33">
        <v>87</v>
      </c>
      <c r="G1121" s="33">
        <v>351</v>
      </c>
      <c r="H1121" s="32">
        <v>0</v>
      </c>
    </row>
    <row r="1122" spans="1:8" s="197" customFormat="1" x14ac:dyDescent="0.35">
      <c r="A1122" s="216" t="s">
        <v>1091</v>
      </c>
      <c r="B1122" s="115">
        <v>44120</v>
      </c>
      <c r="C1122" s="33">
        <v>80</v>
      </c>
      <c r="D1122" s="33">
        <v>896</v>
      </c>
      <c r="E1122" s="34">
        <v>0</v>
      </c>
      <c r="F1122" s="33">
        <v>206</v>
      </c>
      <c r="G1122" s="33">
        <v>689</v>
      </c>
      <c r="H1122" s="32">
        <v>0</v>
      </c>
    </row>
    <row r="1123" spans="1:8" s="197" customFormat="1" x14ac:dyDescent="0.35">
      <c r="A1123" s="216" t="s">
        <v>1092</v>
      </c>
      <c r="B1123" s="115">
        <v>44120</v>
      </c>
      <c r="C1123" s="33">
        <v>143</v>
      </c>
      <c r="D1123" s="33">
        <v>882</v>
      </c>
      <c r="E1123" s="34">
        <v>0</v>
      </c>
      <c r="F1123" s="33">
        <v>133</v>
      </c>
      <c r="G1123" s="33">
        <v>301</v>
      </c>
      <c r="H1123" s="32">
        <v>0</v>
      </c>
    </row>
    <row r="1124" spans="1:8" s="197" customFormat="1" x14ac:dyDescent="0.35">
      <c r="A1124" s="216" t="s">
        <v>1087</v>
      </c>
      <c r="B1124" s="115">
        <v>44121</v>
      </c>
      <c r="C1124" s="33">
        <v>401</v>
      </c>
      <c r="D1124" s="33">
        <v>2522</v>
      </c>
      <c r="E1124" s="34">
        <v>0</v>
      </c>
      <c r="F1124" s="33">
        <v>278</v>
      </c>
      <c r="G1124" s="33">
        <v>835</v>
      </c>
      <c r="H1124" s="32">
        <v>0</v>
      </c>
    </row>
    <row r="1125" spans="1:8" s="197" customFormat="1" x14ac:dyDescent="0.35">
      <c r="A1125" s="216" t="s">
        <v>1088</v>
      </c>
      <c r="B1125" s="115">
        <v>44121</v>
      </c>
      <c r="C1125" s="33">
        <v>138</v>
      </c>
      <c r="D1125" s="33">
        <v>1205</v>
      </c>
      <c r="E1125" s="34">
        <v>0</v>
      </c>
      <c r="F1125" s="33">
        <v>122</v>
      </c>
      <c r="G1125" s="33">
        <v>635</v>
      </c>
      <c r="H1125" s="32">
        <v>0</v>
      </c>
    </row>
    <row r="1126" spans="1:8" s="197" customFormat="1" x14ac:dyDescent="0.35">
      <c r="A1126" s="216" t="s">
        <v>1089</v>
      </c>
      <c r="B1126" s="115">
        <v>44121</v>
      </c>
      <c r="C1126" s="33">
        <v>118</v>
      </c>
      <c r="D1126" s="33">
        <v>1260</v>
      </c>
      <c r="E1126" s="34">
        <v>0</v>
      </c>
      <c r="F1126" s="33">
        <v>142</v>
      </c>
      <c r="G1126" s="33">
        <v>516</v>
      </c>
      <c r="H1126" s="32">
        <v>0</v>
      </c>
    </row>
    <row r="1127" spans="1:8" s="197" customFormat="1" x14ac:dyDescent="0.35">
      <c r="A1127" s="216" t="s">
        <v>1090</v>
      </c>
      <c r="B1127" s="115">
        <v>44121</v>
      </c>
      <c r="C1127" s="33">
        <v>80</v>
      </c>
      <c r="D1127" s="33">
        <v>794</v>
      </c>
      <c r="E1127" s="34">
        <v>0</v>
      </c>
      <c r="F1127" s="33">
        <v>90</v>
      </c>
      <c r="G1127" s="33">
        <v>366</v>
      </c>
      <c r="H1127" s="32">
        <v>0</v>
      </c>
    </row>
    <row r="1128" spans="1:8" s="197" customFormat="1" x14ac:dyDescent="0.35">
      <c r="A1128" s="216" t="s">
        <v>1091</v>
      </c>
      <c r="B1128" s="115">
        <v>44121</v>
      </c>
      <c r="C1128" s="33">
        <v>77</v>
      </c>
      <c r="D1128" s="33">
        <v>873</v>
      </c>
      <c r="E1128" s="34">
        <v>0</v>
      </c>
      <c r="F1128" s="33">
        <v>209</v>
      </c>
      <c r="G1128" s="33">
        <v>709</v>
      </c>
      <c r="H1128" s="32">
        <v>0</v>
      </c>
    </row>
    <row r="1129" spans="1:8" s="197" customFormat="1" x14ac:dyDescent="0.35">
      <c r="A1129" s="216" t="s">
        <v>1092</v>
      </c>
      <c r="B1129" s="115">
        <v>44121</v>
      </c>
      <c r="C1129" s="33">
        <v>148</v>
      </c>
      <c r="D1129" s="33">
        <v>880</v>
      </c>
      <c r="E1129" s="34">
        <v>0</v>
      </c>
      <c r="F1129" s="33">
        <v>128</v>
      </c>
      <c r="G1129" s="33">
        <v>303</v>
      </c>
      <c r="H1129" s="32">
        <v>0</v>
      </c>
    </row>
    <row r="1130" spans="1:8" s="197" customFormat="1" x14ac:dyDescent="0.35">
      <c r="A1130" s="216" t="s">
        <v>1087</v>
      </c>
      <c r="B1130" s="115">
        <v>44122</v>
      </c>
      <c r="C1130" s="33">
        <v>379</v>
      </c>
      <c r="D1130" s="33">
        <v>2427</v>
      </c>
      <c r="E1130" s="34">
        <v>0</v>
      </c>
      <c r="F1130" s="33">
        <v>300</v>
      </c>
      <c r="G1130" s="33">
        <v>930</v>
      </c>
      <c r="H1130" s="32">
        <v>0</v>
      </c>
    </row>
    <row r="1131" spans="1:8" s="197" customFormat="1" x14ac:dyDescent="0.35">
      <c r="A1131" s="216" t="s">
        <v>1088</v>
      </c>
      <c r="B1131" s="115">
        <v>44122</v>
      </c>
      <c r="C1131" s="33">
        <v>126</v>
      </c>
      <c r="D1131" s="33">
        <v>1151</v>
      </c>
      <c r="E1131" s="34">
        <v>0</v>
      </c>
      <c r="F1131" s="33">
        <v>134</v>
      </c>
      <c r="G1131" s="33">
        <v>689</v>
      </c>
      <c r="H1131" s="32">
        <v>0</v>
      </c>
    </row>
    <row r="1132" spans="1:8" s="197" customFormat="1" x14ac:dyDescent="0.35">
      <c r="A1132" s="216" t="s">
        <v>1089</v>
      </c>
      <c r="B1132" s="115">
        <v>44122</v>
      </c>
      <c r="C1132" s="33">
        <v>116</v>
      </c>
      <c r="D1132" s="33">
        <v>1189</v>
      </c>
      <c r="E1132" s="34">
        <v>0</v>
      </c>
      <c r="F1132" s="33">
        <v>144</v>
      </c>
      <c r="G1132" s="33">
        <v>587</v>
      </c>
      <c r="H1132" s="32">
        <v>0</v>
      </c>
    </row>
    <row r="1133" spans="1:8" s="197" customFormat="1" x14ac:dyDescent="0.35">
      <c r="A1133" s="216" t="s">
        <v>1090</v>
      </c>
      <c r="B1133" s="115">
        <v>44122</v>
      </c>
      <c r="C1133" s="33">
        <v>82</v>
      </c>
      <c r="D1133" s="33">
        <v>759</v>
      </c>
      <c r="E1133" s="34">
        <v>0</v>
      </c>
      <c r="F1133" s="33">
        <v>88</v>
      </c>
      <c r="G1133" s="33">
        <v>401</v>
      </c>
      <c r="H1133" s="32">
        <v>0</v>
      </c>
    </row>
    <row r="1134" spans="1:8" s="197" customFormat="1" x14ac:dyDescent="0.35">
      <c r="A1134" s="216" t="s">
        <v>1091</v>
      </c>
      <c r="B1134" s="115">
        <v>44122</v>
      </c>
      <c r="C1134" s="33">
        <v>71</v>
      </c>
      <c r="D1134" s="33">
        <v>861</v>
      </c>
      <c r="E1134" s="34">
        <v>0</v>
      </c>
      <c r="F1134" s="33">
        <v>215</v>
      </c>
      <c r="G1134" s="33">
        <v>718</v>
      </c>
      <c r="H1134" s="32">
        <v>0</v>
      </c>
    </row>
    <row r="1135" spans="1:8" s="197" customFormat="1" x14ac:dyDescent="0.35">
      <c r="A1135" s="216" t="s">
        <v>1092</v>
      </c>
      <c r="B1135" s="115">
        <v>44122</v>
      </c>
      <c r="C1135" s="33">
        <v>142</v>
      </c>
      <c r="D1135" s="33">
        <v>834</v>
      </c>
      <c r="E1135" s="34">
        <v>0</v>
      </c>
      <c r="F1135" s="33">
        <v>134</v>
      </c>
      <c r="G1135" s="33">
        <v>349</v>
      </c>
      <c r="H1135" s="32">
        <v>0</v>
      </c>
    </row>
    <row r="1136" spans="1:8" s="197" customFormat="1" x14ac:dyDescent="0.35">
      <c r="A1136" s="216" t="s">
        <v>1087</v>
      </c>
      <c r="B1136" s="115">
        <v>44123</v>
      </c>
      <c r="C1136" s="33">
        <v>369</v>
      </c>
      <c r="D1136" s="33">
        <v>2435</v>
      </c>
      <c r="E1136" s="34">
        <v>0</v>
      </c>
      <c r="F1136" s="33">
        <v>310</v>
      </c>
      <c r="G1136" s="33">
        <v>922</v>
      </c>
      <c r="H1136" s="32">
        <v>0</v>
      </c>
    </row>
    <row r="1137" spans="1:8" s="197" customFormat="1" x14ac:dyDescent="0.35">
      <c r="A1137" s="216" t="s">
        <v>1088</v>
      </c>
      <c r="B1137" s="115">
        <v>44123</v>
      </c>
      <c r="C1137" s="33">
        <v>144</v>
      </c>
      <c r="D1137" s="33">
        <v>1199</v>
      </c>
      <c r="E1137" s="34">
        <v>0</v>
      </c>
      <c r="F1137" s="33">
        <v>116</v>
      </c>
      <c r="G1137" s="33">
        <v>641</v>
      </c>
      <c r="H1137" s="32">
        <v>0</v>
      </c>
    </row>
    <row r="1138" spans="1:8" s="197" customFormat="1" x14ac:dyDescent="0.35">
      <c r="A1138" s="216" t="s">
        <v>1089</v>
      </c>
      <c r="B1138" s="115">
        <v>44123</v>
      </c>
      <c r="C1138" s="33">
        <v>116</v>
      </c>
      <c r="D1138" s="33">
        <v>1192</v>
      </c>
      <c r="E1138" s="34">
        <v>0</v>
      </c>
      <c r="F1138" s="33">
        <v>144</v>
      </c>
      <c r="G1138" s="33">
        <v>584</v>
      </c>
      <c r="H1138" s="32">
        <v>0</v>
      </c>
    </row>
    <row r="1139" spans="1:8" s="197" customFormat="1" x14ac:dyDescent="0.35">
      <c r="A1139" s="216" t="s">
        <v>1090</v>
      </c>
      <c r="B1139" s="115">
        <v>44123</v>
      </c>
      <c r="C1139" s="33">
        <v>75</v>
      </c>
      <c r="D1139" s="33">
        <v>759</v>
      </c>
      <c r="E1139" s="34">
        <v>0</v>
      </c>
      <c r="F1139" s="33">
        <v>95</v>
      </c>
      <c r="G1139" s="33">
        <v>401</v>
      </c>
      <c r="H1139" s="32">
        <v>0</v>
      </c>
    </row>
    <row r="1140" spans="1:8" s="197" customFormat="1" x14ac:dyDescent="0.35">
      <c r="A1140" s="216" t="s">
        <v>1091</v>
      </c>
      <c r="B1140" s="115">
        <v>44123</v>
      </c>
      <c r="C1140" s="33">
        <v>77</v>
      </c>
      <c r="D1140" s="33">
        <v>892</v>
      </c>
      <c r="E1140" s="34">
        <v>0</v>
      </c>
      <c r="F1140" s="33">
        <v>209</v>
      </c>
      <c r="G1140" s="33">
        <v>690</v>
      </c>
      <c r="H1140" s="32">
        <v>0</v>
      </c>
    </row>
    <row r="1141" spans="1:8" s="197" customFormat="1" x14ac:dyDescent="0.35">
      <c r="A1141" s="216" t="s">
        <v>1092</v>
      </c>
      <c r="B1141" s="115">
        <v>44123</v>
      </c>
      <c r="C1141" s="33">
        <v>138</v>
      </c>
      <c r="D1141" s="33">
        <v>849</v>
      </c>
      <c r="E1141" s="34">
        <v>0</v>
      </c>
      <c r="F1141" s="33">
        <v>138</v>
      </c>
      <c r="G1141" s="33">
        <v>334</v>
      </c>
      <c r="H1141" s="32">
        <v>0</v>
      </c>
    </row>
    <row r="1142" spans="1:8" s="197" customFormat="1" x14ac:dyDescent="0.35">
      <c r="A1142" s="216" t="s">
        <v>1087</v>
      </c>
      <c r="B1142" s="115">
        <v>44124</v>
      </c>
      <c r="C1142" s="33">
        <v>408</v>
      </c>
      <c r="D1142" s="33">
        <v>2535</v>
      </c>
      <c r="E1142" s="34">
        <v>0</v>
      </c>
      <c r="F1142" s="33">
        <v>271</v>
      </c>
      <c r="G1142" s="33">
        <v>806</v>
      </c>
      <c r="H1142" s="32">
        <v>0</v>
      </c>
    </row>
    <row r="1143" spans="1:8" s="197" customFormat="1" x14ac:dyDescent="0.35">
      <c r="A1143" s="216" t="s">
        <v>1088</v>
      </c>
      <c r="B1143" s="115">
        <v>44124</v>
      </c>
      <c r="C1143" s="33">
        <v>154</v>
      </c>
      <c r="D1143" s="33">
        <v>1346</v>
      </c>
      <c r="E1143" s="34">
        <v>0</v>
      </c>
      <c r="F1143" s="33">
        <v>106</v>
      </c>
      <c r="G1143" s="33">
        <v>494</v>
      </c>
      <c r="H1143" s="32">
        <v>0</v>
      </c>
    </row>
    <row r="1144" spans="1:8" s="197" customFormat="1" x14ac:dyDescent="0.35">
      <c r="A1144" s="216" t="s">
        <v>1089</v>
      </c>
      <c r="B1144" s="115">
        <v>44124</v>
      </c>
      <c r="C1144" s="33">
        <v>120</v>
      </c>
      <c r="D1144" s="33">
        <v>1294</v>
      </c>
      <c r="E1144" s="34">
        <v>0</v>
      </c>
      <c r="F1144" s="33">
        <v>140</v>
      </c>
      <c r="G1144" s="33">
        <v>482</v>
      </c>
      <c r="H1144" s="32">
        <v>0</v>
      </c>
    </row>
    <row r="1145" spans="1:8" s="197" customFormat="1" x14ac:dyDescent="0.35">
      <c r="A1145" s="216" t="s">
        <v>1090</v>
      </c>
      <c r="B1145" s="115">
        <v>44124</v>
      </c>
      <c r="C1145" s="33">
        <v>77</v>
      </c>
      <c r="D1145" s="33">
        <v>798</v>
      </c>
      <c r="E1145" s="34">
        <v>0</v>
      </c>
      <c r="F1145" s="33">
        <v>93</v>
      </c>
      <c r="G1145" s="33">
        <v>362</v>
      </c>
      <c r="H1145" s="32">
        <v>0</v>
      </c>
    </row>
    <row r="1146" spans="1:8" s="197" customFormat="1" x14ac:dyDescent="0.35">
      <c r="A1146" s="216" t="s">
        <v>1091</v>
      </c>
      <c r="B1146" s="115">
        <v>44124</v>
      </c>
      <c r="C1146" s="33">
        <v>83</v>
      </c>
      <c r="D1146" s="33">
        <v>891</v>
      </c>
      <c r="E1146" s="34">
        <v>0</v>
      </c>
      <c r="F1146" s="33">
        <v>203</v>
      </c>
      <c r="G1146" s="33">
        <v>692</v>
      </c>
      <c r="H1146" s="32">
        <v>0</v>
      </c>
    </row>
    <row r="1147" spans="1:8" s="197" customFormat="1" x14ac:dyDescent="0.35">
      <c r="A1147" s="216" t="s">
        <v>1092</v>
      </c>
      <c r="B1147" s="115">
        <v>44124</v>
      </c>
      <c r="C1147" s="33">
        <v>148</v>
      </c>
      <c r="D1147" s="33">
        <v>912</v>
      </c>
      <c r="E1147" s="34">
        <v>0</v>
      </c>
      <c r="F1147" s="33">
        <v>128</v>
      </c>
      <c r="G1147" s="33">
        <v>271</v>
      </c>
      <c r="H1147" s="32">
        <v>0</v>
      </c>
    </row>
    <row r="1148" spans="1:8" s="197" customFormat="1" x14ac:dyDescent="0.35">
      <c r="A1148" s="216" t="s">
        <v>1087</v>
      </c>
      <c r="B1148" s="115">
        <v>44125</v>
      </c>
      <c r="C1148" s="33">
        <v>417</v>
      </c>
      <c r="D1148" s="33">
        <v>2562</v>
      </c>
      <c r="E1148" s="34">
        <v>0</v>
      </c>
      <c r="F1148" s="33">
        <v>262</v>
      </c>
      <c r="G1148" s="33">
        <v>779</v>
      </c>
      <c r="H1148" s="32">
        <v>0</v>
      </c>
    </row>
    <row r="1149" spans="1:8" s="197" customFormat="1" x14ac:dyDescent="0.35">
      <c r="A1149" s="216" t="s">
        <v>1088</v>
      </c>
      <c r="B1149" s="115">
        <v>44125</v>
      </c>
      <c r="C1149" s="33">
        <v>153</v>
      </c>
      <c r="D1149" s="33">
        <v>1319</v>
      </c>
      <c r="E1149" s="34">
        <v>0</v>
      </c>
      <c r="F1149" s="33">
        <v>107</v>
      </c>
      <c r="G1149" s="33">
        <v>521</v>
      </c>
      <c r="H1149" s="32">
        <v>0</v>
      </c>
    </row>
    <row r="1150" spans="1:8" s="197" customFormat="1" x14ac:dyDescent="0.35">
      <c r="A1150" s="216" t="s">
        <v>1089</v>
      </c>
      <c r="B1150" s="115">
        <v>44125</v>
      </c>
      <c r="C1150" s="33">
        <v>124</v>
      </c>
      <c r="D1150" s="33">
        <v>1311</v>
      </c>
      <c r="E1150" s="34">
        <v>0</v>
      </c>
      <c r="F1150" s="33">
        <v>136</v>
      </c>
      <c r="G1150" s="33">
        <v>465</v>
      </c>
      <c r="H1150" s="32">
        <v>0</v>
      </c>
    </row>
    <row r="1151" spans="1:8" s="197" customFormat="1" x14ac:dyDescent="0.35">
      <c r="A1151" s="216" t="s">
        <v>1090</v>
      </c>
      <c r="B1151" s="115">
        <v>44125</v>
      </c>
      <c r="C1151" s="33">
        <v>75</v>
      </c>
      <c r="D1151" s="33">
        <v>841</v>
      </c>
      <c r="E1151" s="34">
        <v>0</v>
      </c>
      <c r="F1151" s="33">
        <v>95</v>
      </c>
      <c r="G1151" s="33">
        <v>319</v>
      </c>
      <c r="H1151" s="32">
        <v>0</v>
      </c>
    </row>
    <row r="1152" spans="1:8" s="197" customFormat="1" x14ac:dyDescent="0.35">
      <c r="A1152" s="216" t="s">
        <v>1091</v>
      </c>
      <c r="B1152" s="115">
        <v>44125</v>
      </c>
      <c r="C1152" s="33">
        <v>80</v>
      </c>
      <c r="D1152" s="33">
        <v>932</v>
      </c>
      <c r="E1152" s="34">
        <v>0</v>
      </c>
      <c r="F1152" s="33">
        <v>206</v>
      </c>
      <c r="G1152" s="33">
        <v>654</v>
      </c>
      <c r="H1152" s="32">
        <v>0</v>
      </c>
    </row>
    <row r="1153" spans="1:8" s="197" customFormat="1" x14ac:dyDescent="0.35">
      <c r="A1153" s="216" t="s">
        <v>1092</v>
      </c>
      <c r="B1153" s="115">
        <v>44125</v>
      </c>
      <c r="C1153" s="33">
        <v>148</v>
      </c>
      <c r="D1153" s="33">
        <v>881</v>
      </c>
      <c r="E1153" s="34">
        <v>0</v>
      </c>
      <c r="F1153" s="33">
        <v>128</v>
      </c>
      <c r="G1153" s="33">
        <v>279</v>
      </c>
      <c r="H1153" s="32">
        <v>0</v>
      </c>
    </row>
    <row r="1154" spans="1:8" s="197" customFormat="1" x14ac:dyDescent="0.35">
      <c r="A1154" s="216" t="s">
        <v>1087</v>
      </c>
      <c r="B1154" s="115">
        <v>44126</v>
      </c>
      <c r="C1154" s="33">
        <v>414</v>
      </c>
      <c r="D1154" s="33">
        <v>2630</v>
      </c>
      <c r="E1154" s="34">
        <v>0</v>
      </c>
      <c r="F1154" s="33">
        <v>265</v>
      </c>
      <c r="G1154" s="33">
        <v>711</v>
      </c>
      <c r="H1154" s="32">
        <v>0</v>
      </c>
    </row>
    <row r="1155" spans="1:8" s="197" customFormat="1" x14ac:dyDescent="0.35">
      <c r="A1155" s="216" t="s">
        <v>1088</v>
      </c>
      <c r="B1155" s="115">
        <v>44126</v>
      </c>
      <c r="C1155" s="33">
        <v>148</v>
      </c>
      <c r="D1155" s="33">
        <v>1267</v>
      </c>
      <c r="E1155" s="34">
        <v>0</v>
      </c>
      <c r="F1155" s="33">
        <v>112</v>
      </c>
      <c r="G1155" s="33">
        <v>573</v>
      </c>
      <c r="H1155" s="32">
        <v>0</v>
      </c>
    </row>
    <row r="1156" spans="1:8" s="197" customFormat="1" x14ac:dyDescent="0.35">
      <c r="A1156" s="216" t="s">
        <v>1089</v>
      </c>
      <c r="B1156" s="115">
        <v>44126</v>
      </c>
      <c r="C1156" s="33">
        <v>120</v>
      </c>
      <c r="D1156" s="33">
        <v>1349</v>
      </c>
      <c r="E1156" s="34">
        <v>0</v>
      </c>
      <c r="F1156" s="33">
        <v>139</v>
      </c>
      <c r="G1156" s="33">
        <v>431</v>
      </c>
      <c r="H1156" s="32">
        <v>0</v>
      </c>
    </row>
    <row r="1157" spans="1:8" s="197" customFormat="1" x14ac:dyDescent="0.35">
      <c r="A1157" s="216" t="s">
        <v>1090</v>
      </c>
      <c r="B1157" s="115">
        <v>44126</v>
      </c>
      <c r="C1157" s="33">
        <v>80</v>
      </c>
      <c r="D1157" s="33">
        <v>825</v>
      </c>
      <c r="E1157" s="34">
        <v>0</v>
      </c>
      <c r="F1157" s="33">
        <v>90</v>
      </c>
      <c r="G1157" s="33">
        <v>335</v>
      </c>
      <c r="H1157" s="32">
        <v>0</v>
      </c>
    </row>
    <row r="1158" spans="1:8" s="197" customFormat="1" x14ac:dyDescent="0.35">
      <c r="A1158" s="216" t="s">
        <v>1091</v>
      </c>
      <c r="B1158" s="115">
        <v>44126</v>
      </c>
      <c r="C1158" s="33">
        <v>73</v>
      </c>
      <c r="D1158" s="33">
        <v>917</v>
      </c>
      <c r="E1158" s="34">
        <v>0</v>
      </c>
      <c r="F1158" s="33">
        <v>213</v>
      </c>
      <c r="G1158" s="33">
        <v>668</v>
      </c>
      <c r="H1158" s="32">
        <v>0</v>
      </c>
    </row>
    <row r="1159" spans="1:8" s="197" customFormat="1" x14ac:dyDescent="0.35">
      <c r="A1159" s="216" t="s">
        <v>1092</v>
      </c>
      <c r="B1159" s="115">
        <v>44126</v>
      </c>
      <c r="C1159" s="33">
        <v>151</v>
      </c>
      <c r="D1159" s="33">
        <v>886</v>
      </c>
      <c r="E1159" s="34">
        <v>0</v>
      </c>
      <c r="F1159" s="33">
        <v>125</v>
      </c>
      <c r="G1159" s="33">
        <v>274</v>
      </c>
      <c r="H1159" s="32">
        <v>0</v>
      </c>
    </row>
    <row r="1160" spans="1:8" s="197" customFormat="1" x14ac:dyDescent="0.35">
      <c r="A1160" s="216" t="s">
        <v>1087</v>
      </c>
      <c r="B1160" s="115">
        <v>44127</v>
      </c>
      <c r="C1160" s="33">
        <v>400</v>
      </c>
      <c r="D1160" s="33">
        <v>2599</v>
      </c>
      <c r="E1160" s="34">
        <v>0</v>
      </c>
      <c r="F1160" s="33">
        <v>279</v>
      </c>
      <c r="G1160" s="33">
        <v>742</v>
      </c>
      <c r="H1160" s="32">
        <v>0</v>
      </c>
    </row>
    <row r="1161" spans="1:8" s="197" customFormat="1" x14ac:dyDescent="0.35">
      <c r="A1161" s="216" t="s">
        <v>1088</v>
      </c>
      <c r="B1161" s="115">
        <v>44127</v>
      </c>
      <c r="C1161" s="33">
        <v>155</v>
      </c>
      <c r="D1161" s="33">
        <v>1262</v>
      </c>
      <c r="E1161" s="34">
        <v>0</v>
      </c>
      <c r="F1161" s="33">
        <v>105</v>
      </c>
      <c r="G1161" s="33">
        <v>578</v>
      </c>
      <c r="H1161" s="32">
        <v>0</v>
      </c>
    </row>
    <row r="1162" spans="1:8" s="197" customFormat="1" x14ac:dyDescent="0.35">
      <c r="A1162" s="216" t="s">
        <v>1089</v>
      </c>
      <c r="B1162" s="115">
        <v>44127</v>
      </c>
      <c r="C1162" s="33">
        <v>131</v>
      </c>
      <c r="D1162" s="33">
        <v>1312</v>
      </c>
      <c r="E1162" s="34">
        <v>0</v>
      </c>
      <c r="F1162" s="33">
        <v>128</v>
      </c>
      <c r="G1162" s="33">
        <v>464</v>
      </c>
      <c r="H1162" s="32">
        <v>0</v>
      </c>
    </row>
    <row r="1163" spans="1:8" s="197" customFormat="1" x14ac:dyDescent="0.35">
      <c r="A1163" s="216" t="s">
        <v>1090</v>
      </c>
      <c r="B1163" s="115">
        <v>44127</v>
      </c>
      <c r="C1163" s="33">
        <v>78</v>
      </c>
      <c r="D1163" s="33">
        <v>848</v>
      </c>
      <c r="E1163" s="34">
        <v>0</v>
      </c>
      <c r="F1163" s="33">
        <v>92</v>
      </c>
      <c r="G1163" s="33">
        <v>312</v>
      </c>
      <c r="H1163" s="32">
        <v>0</v>
      </c>
    </row>
    <row r="1164" spans="1:8" s="197" customFormat="1" x14ac:dyDescent="0.35">
      <c r="A1164" s="216" t="s">
        <v>1091</v>
      </c>
      <c r="B1164" s="115">
        <v>44127</v>
      </c>
      <c r="C1164" s="33">
        <v>77</v>
      </c>
      <c r="D1164" s="33">
        <v>909</v>
      </c>
      <c r="E1164" s="34">
        <v>0</v>
      </c>
      <c r="F1164" s="33">
        <v>209</v>
      </c>
      <c r="G1164" s="33">
        <v>670</v>
      </c>
      <c r="H1164" s="32">
        <v>0</v>
      </c>
    </row>
    <row r="1165" spans="1:8" s="197" customFormat="1" x14ac:dyDescent="0.35">
      <c r="A1165" s="216" t="s">
        <v>1092</v>
      </c>
      <c r="B1165" s="115">
        <v>44127</v>
      </c>
      <c r="C1165" s="33">
        <v>151</v>
      </c>
      <c r="D1165" s="33">
        <v>895</v>
      </c>
      <c r="E1165" s="34">
        <v>0</v>
      </c>
      <c r="F1165" s="33">
        <v>125</v>
      </c>
      <c r="G1165" s="33">
        <v>265</v>
      </c>
      <c r="H1165" s="32">
        <v>0</v>
      </c>
    </row>
    <row r="1166" spans="1:8" s="197" customFormat="1" x14ac:dyDescent="0.35">
      <c r="A1166" s="216" t="s">
        <v>1087</v>
      </c>
      <c r="B1166" s="115">
        <v>44128</v>
      </c>
      <c r="C1166" s="33">
        <v>403</v>
      </c>
      <c r="D1166" s="33">
        <v>2523</v>
      </c>
      <c r="E1166" s="34">
        <v>0</v>
      </c>
      <c r="F1166" s="33">
        <v>276</v>
      </c>
      <c r="G1166" s="33">
        <v>818</v>
      </c>
      <c r="H1166" s="32">
        <v>0</v>
      </c>
    </row>
    <row r="1167" spans="1:8" s="197" customFormat="1" x14ac:dyDescent="0.35">
      <c r="A1167" s="216" t="s">
        <v>1088</v>
      </c>
      <c r="B1167" s="115">
        <v>44128</v>
      </c>
      <c r="C1167" s="33">
        <v>146</v>
      </c>
      <c r="D1167" s="33">
        <v>1241</v>
      </c>
      <c r="E1167" s="34">
        <v>0</v>
      </c>
      <c r="F1167" s="33">
        <v>114</v>
      </c>
      <c r="G1167" s="33">
        <v>599</v>
      </c>
      <c r="H1167" s="32">
        <v>0</v>
      </c>
    </row>
    <row r="1168" spans="1:8" s="197" customFormat="1" x14ac:dyDescent="0.35">
      <c r="A1168" s="216" t="s">
        <v>1089</v>
      </c>
      <c r="B1168" s="115">
        <v>44128</v>
      </c>
      <c r="C1168" s="33">
        <v>126</v>
      </c>
      <c r="D1168" s="33">
        <v>1278</v>
      </c>
      <c r="E1168" s="34">
        <v>0</v>
      </c>
      <c r="F1168" s="33">
        <v>133</v>
      </c>
      <c r="G1168" s="33">
        <v>498</v>
      </c>
      <c r="H1168" s="32">
        <v>0</v>
      </c>
    </row>
    <row r="1169" spans="1:8" s="197" customFormat="1" x14ac:dyDescent="0.35">
      <c r="A1169" s="216" t="s">
        <v>1090</v>
      </c>
      <c r="B1169" s="115">
        <v>44128</v>
      </c>
      <c r="C1169" s="33">
        <v>76</v>
      </c>
      <c r="D1169" s="33">
        <v>770</v>
      </c>
      <c r="E1169" s="34">
        <v>0</v>
      </c>
      <c r="F1169" s="33">
        <v>94</v>
      </c>
      <c r="G1169" s="33">
        <v>390</v>
      </c>
      <c r="H1169" s="32">
        <v>0</v>
      </c>
    </row>
    <row r="1170" spans="1:8" s="197" customFormat="1" x14ac:dyDescent="0.35">
      <c r="A1170" s="216" t="s">
        <v>1091</v>
      </c>
      <c r="B1170" s="115">
        <v>44128</v>
      </c>
      <c r="C1170" s="33">
        <v>77</v>
      </c>
      <c r="D1170" s="33">
        <v>916</v>
      </c>
      <c r="E1170" s="34">
        <v>0</v>
      </c>
      <c r="F1170" s="33">
        <v>209</v>
      </c>
      <c r="G1170" s="33">
        <v>664</v>
      </c>
      <c r="H1170" s="32">
        <v>0</v>
      </c>
    </row>
    <row r="1171" spans="1:8" s="197" customFormat="1" x14ac:dyDescent="0.35">
      <c r="A1171" s="216" t="s">
        <v>1092</v>
      </c>
      <c r="B1171" s="115">
        <v>44128</v>
      </c>
      <c r="C1171" s="33">
        <v>150</v>
      </c>
      <c r="D1171" s="33">
        <v>870</v>
      </c>
      <c r="E1171" s="34">
        <v>0</v>
      </c>
      <c r="F1171" s="33">
        <v>126</v>
      </c>
      <c r="G1171" s="33">
        <v>290</v>
      </c>
      <c r="H1171" s="32">
        <v>0</v>
      </c>
    </row>
    <row r="1172" spans="1:8" s="197" customFormat="1" x14ac:dyDescent="0.35">
      <c r="A1172" s="216" t="s">
        <v>1087</v>
      </c>
      <c r="B1172" s="115">
        <v>44129</v>
      </c>
      <c r="C1172" s="33">
        <v>383</v>
      </c>
      <c r="D1172" s="33">
        <v>2432</v>
      </c>
      <c r="E1172" s="34">
        <v>0</v>
      </c>
      <c r="F1172" s="33">
        <v>296</v>
      </c>
      <c r="G1172" s="33">
        <v>909</v>
      </c>
      <c r="H1172" s="32">
        <v>0</v>
      </c>
    </row>
    <row r="1173" spans="1:8" s="197" customFormat="1" x14ac:dyDescent="0.35">
      <c r="A1173" s="216" t="s">
        <v>1088</v>
      </c>
      <c r="B1173" s="115">
        <v>44129</v>
      </c>
      <c r="C1173" s="33">
        <v>136</v>
      </c>
      <c r="D1173" s="33">
        <v>1179</v>
      </c>
      <c r="E1173" s="34">
        <v>0</v>
      </c>
      <c r="F1173" s="33">
        <v>120</v>
      </c>
      <c r="G1173" s="33">
        <v>646</v>
      </c>
      <c r="H1173" s="32">
        <v>0</v>
      </c>
    </row>
    <row r="1174" spans="1:8" s="197" customFormat="1" x14ac:dyDescent="0.35">
      <c r="A1174" s="216" t="s">
        <v>1089</v>
      </c>
      <c r="B1174" s="115">
        <v>44129</v>
      </c>
      <c r="C1174" s="33">
        <v>123</v>
      </c>
      <c r="D1174" s="33">
        <v>1213</v>
      </c>
      <c r="E1174" s="34">
        <v>0</v>
      </c>
      <c r="F1174" s="33">
        <v>136</v>
      </c>
      <c r="G1174" s="33">
        <v>563</v>
      </c>
      <c r="H1174" s="32">
        <v>0</v>
      </c>
    </row>
    <row r="1175" spans="1:8" s="197" customFormat="1" x14ac:dyDescent="0.35">
      <c r="A1175" s="216" t="s">
        <v>1090</v>
      </c>
      <c r="B1175" s="115">
        <v>44129</v>
      </c>
      <c r="C1175" s="33">
        <v>65</v>
      </c>
      <c r="D1175" s="33">
        <v>766</v>
      </c>
      <c r="E1175" s="34">
        <v>0</v>
      </c>
      <c r="F1175" s="33">
        <v>105</v>
      </c>
      <c r="G1175" s="33">
        <v>394</v>
      </c>
      <c r="H1175" s="32">
        <v>0</v>
      </c>
    </row>
    <row r="1176" spans="1:8" s="197" customFormat="1" x14ac:dyDescent="0.35">
      <c r="A1176" s="216" t="s">
        <v>1091</v>
      </c>
      <c r="B1176" s="115">
        <v>44129</v>
      </c>
      <c r="C1176" s="33">
        <v>69</v>
      </c>
      <c r="D1176" s="33">
        <v>888</v>
      </c>
      <c r="E1176" s="34">
        <v>0</v>
      </c>
      <c r="F1176" s="33">
        <v>217</v>
      </c>
      <c r="G1176" s="33">
        <v>693</v>
      </c>
      <c r="H1176" s="32">
        <v>0</v>
      </c>
    </row>
    <row r="1177" spans="1:8" s="197" customFormat="1" x14ac:dyDescent="0.35">
      <c r="A1177" s="216" t="s">
        <v>1092</v>
      </c>
      <c r="B1177" s="115">
        <v>44129</v>
      </c>
      <c r="C1177" s="33">
        <v>142</v>
      </c>
      <c r="D1177" s="33">
        <v>845</v>
      </c>
      <c r="E1177" s="34">
        <v>0</v>
      </c>
      <c r="F1177" s="33">
        <v>134</v>
      </c>
      <c r="G1177" s="33">
        <v>315</v>
      </c>
      <c r="H1177" s="32">
        <v>0</v>
      </c>
    </row>
    <row r="1178" spans="1:8" s="197" customFormat="1" x14ac:dyDescent="0.35">
      <c r="A1178" s="216" t="s">
        <v>1087</v>
      </c>
      <c r="B1178" s="115">
        <v>44130</v>
      </c>
      <c r="C1178" s="33">
        <v>376</v>
      </c>
      <c r="D1178" s="33">
        <v>2448</v>
      </c>
      <c r="E1178" s="34">
        <v>0</v>
      </c>
      <c r="F1178" s="33">
        <v>303</v>
      </c>
      <c r="G1178" s="33">
        <v>893</v>
      </c>
      <c r="H1178" s="32">
        <v>0</v>
      </c>
    </row>
    <row r="1179" spans="1:8" s="197" customFormat="1" x14ac:dyDescent="0.35">
      <c r="A1179" s="216" t="s">
        <v>1088</v>
      </c>
      <c r="B1179" s="115">
        <v>44130</v>
      </c>
      <c r="C1179" s="33">
        <v>144</v>
      </c>
      <c r="D1179" s="33">
        <v>1197</v>
      </c>
      <c r="E1179" s="34">
        <v>0</v>
      </c>
      <c r="F1179" s="33">
        <v>112</v>
      </c>
      <c r="G1179" s="33">
        <v>628</v>
      </c>
      <c r="H1179" s="32">
        <v>0</v>
      </c>
    </row>
    <row r="1180" spans="1:8" s="197" customFormat="1" x14ac:dyDescent="0.35">
      <c r="A1180" s="216" t="s">
        <v>1089</v>
      </c>
      <c r="B1180" s="115">
        <v>44130</v>
      </c>
      <c r="C1180" s="33">
        <v>124</v>
      </c>
      <c r="D1180" s="33">
        <v>1198</v>
      </c>
      <c r="E1180" s="34">
        <v>0</v>
      </c>
      <c r="F1180" s="33">
        <v>135</v>
      </c>
      <c r="G1180" s="33">
        <v>578</v>
      </c>
      <c r="H1180" s="32">
        <v>0</v>
      </c>
    </row>
    <row r="1181" spans="1:8" s="197" customFormat="1" x14ac:dyDescent="0.35">
      <c r="A1181" s="216" t="s">
        <v>1090</v>
      </c>
      <c r="B1181" s="115">
        <v>44130</v>
      </c>
      <c r="C1181" s="33">
        <v>67</v>
      </c>
      <c r="D1181" s="33">
        <v>756</v>
      </c>
      <c r="E1181" s="34">
        <v>0</v>
      </c>
      <c r="F1181" s="33">
        <v>103</v>
      </c>
      <c r="G1181" s="33">
        <v>404</v>
      </c>
      <c r="H1181" s="32">
        <v>0</v>
      </c>
    </row>
    <row r="1182" spans="1:8" s="197" customFormat="1" x14ac:dyDescent="0.35">
      <c r="A1182" s="216" t="s">
        <v>1091</v>
      </c>
      <c r="B1182" s="115">
        <v>44130</v>
      </c>
      <c r="C1182" s="33">
        <v>79</v>
      </c>
      <c r="D1182" s="33">
        <v>904</v>
      </c>
      <c r="E1182" s="34">
        <v>0</v>
      </c>
      <c r="F1182" s="33">
        <v>207</v>
      </c>
      <c r="G1182" s="33">
        <v>678</v>
      </c>
      <c r="H1182" s="32">
        <v>0</v>
      </c>
    </row>
    <row r="1183" spans="1:8" s="197" customFormat="1" x14ac:dyDescent="0.35">
      <c r="A1183" s="216" t="s">
        <v>1092</v>
      </c>
      <c r="B1183" s="115">
        <v>44130</v>
      </c>
      <c r="C1183" s="33">
        <v>140</v>
      </c>
      <c r="D1183" s="33">
        <v>855</v>
      </c>
      <c r="E1183" s="34">
        <v>0</v>
      </c>
      <c r="F1183" s="33">
        <v>136</v>
      </c>
      <c r="G1183" s="33">
        <v>305</v>
      </c>
      <c r="H1183" s="32">
        <v>0</v>
      </c>
    </row>
    <row r="1184" spans="1:8" s="197" customFormat="1" x14ac:dyDescent="0.35">
      <c r="A1184" s="216" t="s">
        <v>1087</v>
      </c>
      <c r="B1184" s="115">
        <v>44131</v>
      </c>
      <c r="C1184" s="33">
        <v>412</v>
      </c>
      <c r="D1184" s="33">
        <v>2555</v>
      </c>
      <c r="E1184" s="34">
        <v>0</v>
      </c>
      <c r="F1184" s="33">
        <v>267</v>
      </c>
      <c r="G1184" s="33">
        <v>786</v>
      </c>
      <c r="H1184" s="32">
        <v>0</v>
      </c>
    </row>
    <row r="1185" spans="1:8" s="197" customFormat="1" x14ac:dyDescent="0.35">
      <c r="A1185" s="216" t="s">
        <v>1088</v>
      </c>
      <c r="B1185" s="115">
        <v>44131</v>
      </c>
      <c r="C1185" s="33">
        <v>149</v>
      </c>
      <c r="D1185" s="33">
        <v>1274</v>
      </c>
      <c r="E1185" s="34">
        <v>0</v>
      </c>
      <c r="F1185" s="33">
        <v>107</v>
      </c>
      <c r="G1185" s="33">
        <v>551</v>
      </c>
      <c r="H1185" s="32">
        <v>0</v>
      </c>
    </row>
    <row r="1186" spans="1:8" s="197" customFormat="1" x14ac:dyDescent="0.35">
      <c r="A1186" s="216" t="s">
        <v>1089</v>
      </c>
      <c r="B1186" s="115">
        <v>44131</v>
      </c>
      <c r="C1186" s="33">
        <v>128</v>
      </c>
      <c r="D1186" s="33">
        <v>1266</v>
      </c>
      <c r="E1186" s="34">
        <v>0</v>
      </c>
      <c r="F1186" s="33">
        <v>131</v>
      </c>
      <c r="G1186" s="33">
        <v>510</v>
      </c>
      <c r="H1186" s="32">
        <v>0</v>
      </c>
    </row>
    <row r="1187" spans="1:8" s="197" customFormat="1" x14ac:dyDescent="0.35">
      <c r="A1187" s="216" t="s">
        <v>1090</v>
      </c>
      <c r="B1187" s="115">
        <v>44131</v>
      </c>
      <c r="C1187" s="33">
        <v>76</v>
      </c>
      <c r="D1187" s="33">
        <v>823</v>
      </c>
      <c r="E1187" s="34">
        <v>0</v>
      </c>
      <c r="F1187" s="33">
        <v>94</v>
      </c>
      <c r="G1187" s="33">
        <v>346</v>
      </c>
      <c r="H1187" s="32">
        <v>0</v>
      </c>
    </row>
    <row r="1188" spans="1:8" s="197" customFormat="1" x14ac:dyDescent="0.35">
      <c r="A1188" s="216" t="s">
        <v>1091</v>
      </c>
      <c r="B1188" s="115">
        <v>44131</v>
      </c>
      <c r="C1188" s="33">
        <v>81</v>
      </c>
      <c r="D1188" s="33">
        <v>901</v>
      </c>
      <c r="E1188" s="34">
        <v>0</v>
      </c>
      <c r="F1188" s="33">
        <v>205</v>
      </c>
      <c r="G1188" s="33">
        <v>682</v>
      </c>
      <c r="H1188" s="32">
        <v>0</v>
      </c>
    </row>
    <row r="1189" spans="1:8" s="197" customFormat="1" x14ac:dyDescent="0.35">
      <c r="A1189" s="216" t="s">
        <v>1092</v>
      </c>
      <c r="B1189" s="115">
        <v>44131</v>
      </c>
      <c r="C1189" s="33">
        <v>141</v>
      </c>
      <c r="D1189" s="33">
        <v>890</v>
      </c>
      <c r="E1189" s="34">
        <v>0</v>
      </c>
      <c r="F1189" s="33">
        <v>135</v>
      </c>
      <c r="G1189" s="33">
        <v>270</v>
      </c>
      <c r="H1189" s="32">
        <v>0</v>
      </c>
    </row>
    <row r="1190" spans="1:8" s="197" customFormat="1" x14ac:dyDescent="0.35">
      <c r="A1190" s="216" t="s">
        <v>1087</v>
      </c>
      <c r="B1190" s="115">
        <v>44132</v>
      </c>
      <c r="C1190" s="33">
        <v>415</v>
      </c>
      <c r="D1190" s="33">
        <v>2571</v>
      </c>
      <c r="E1190" s="34">
        <v>0</v>
      </c>
      <c r="F1190" s="33">
        <v>264</v>
      </c>
      <c r="G1190" s="33">
        <v>770</v>
      </c>
      <c r="H1190" s="32">
        <v>0</v>
      </c>
    </row>
    <row r="1191" spans="1:8" s="197" customFormat="1" x14ac:dyDescent="0.35">
      <c r="A1191" s="216" t="s">
        <v>1088</v>
      </c>
      <c r="B1191" s="115">
        <v>44132</v>
      </c>
      <c r="C1191" s="33">
        <v>154</v>
      </c>
      <c r="D1191" s="33">
        <v>1264</v>
      </c>
      <c r="E1191" s="34">
        <v>0</v>
      </c>
      <c r="F1191" s="33">
        <v>102</v>
      </c>
      <c r="G1191" s="33">
        <v>561</v>
      </c>
      <c r="H1191" s="32">
        <v>0</v>
      </c>
    </row>
    <row r="1192" spans="1:8" s="197" customFormat="1" x14ac:dyDescent="0.35">
      <c r="A1192" s="216" t="s">
        <v>1089</v>
      </c>
      <c r="B1192" s="115">
        <v>44132</v>
      </c>
      <c r="C1192" s="33">
        <v>125</v>
      </c>
      <c r="D1192" s="33">
        <v>1287</v>
      </c>
      <c r="E1192" s="34">
        <v>0</v>
      </c>
      <c r="F1192" s="33">
        <v>134</v>
      </c>
      <c r="G1192" s="33">
        <v>504</v>
      </c>
      <c r="H1192" s="32">
        <v>0</v>
      </c>
    </row>
    <row r="1193" spans="1:8" s="197" customFormat="1" x14ac:dyDescent="0.35">
      <c r="A1193" s="216" t="s">
        <v>1090</v>
      </c>
      <c r="B1193" s="115">
        <v>44132</v>
      </c>
      <c r="C1193" s="33">
        <v>84</v>
      </c>
      <c r="D1193" s="33">
        <v>859</v>
      </c>
      <c r="E1193" s="34">
        <v>0</v>
      </c>
      <c r="F1193" s="33">
        <v>86</v>
      </c>
      <c r="G1193" s="33">
        <v>301</v>
      </c>
      <c r="H1193" s="32">
        <v>0</v>
      </c>
    </row>
    <row r="1194" spans="1:8" s="197" customFormat="1" x14ac:dyDescent="0.35">
      <c r="A1194" s="216" t="s">
        <v>1091</v>
      </c>
      <c r="B1194" s="115">
        <v>44132</v>
      </c>
      <c r="C1194" s="33">
        <v>78</v>
      </c>
      <c r="D1194" s="33">
        <v>893</v>
      </c>
      <c r="E1194" s="34">
        <v>0</v>
      </c>
      <c r="F1194" s="33">
        <v>208</v>
      </c>
      <c r="G1194" s="33">
        <v>689</v>
      </c>
      <c r="H1194" s="32">
        <v>0</v>
      </c>
    </row>
    <row r="1195" spans="1:8" s="197" customFormat="1" x14ac:dyDescent="0.35">
      <c r="A1195" s="216" t="s">
        <v>1092</v>
      </c>
      <c r="B1195" s="115">
        <v>44132</v>
      </c>
      <c r="C1195" s="33">
        <v>142</v>
      </c>
      <c r="D1195" s="33">
        <v>896</v>
      </c>
      <c r="E1195" s="34">
        <v>0</v>
      </c>
      <c r="F1195" s="33">
        <v>134</v>
      </c>
      <c r="G1195" s="33">
        <v>264</v>
      </c>
      <c r="H1195" s="32">
        <v>0</v>
      </c>
    </row>
    <row r="1196" spans="1:8" s="197" customFormat="1" x14ac:dyDescent="0.35">
      <c r="A1196" s="216" t="s">
        <v>1087</v>
      </c>
      <c r="B1196" s="115">
        <v>44133</v>
      </c>
      <c r="C1196" s="33">
        <v>400</v>
      </c>
      <c r="D1196" s="33">
        <v>2570</v>
      </c>
      <c r="E1196" s="34">
        <v>0</v>
      </c>
      <c r="F1196" s="33">
        <v>279</v>
      </c>
      <c r="G1196" s="33">
        <v>771</v>
      </c>
      <c r="H1196" s="32">
        <v>0</v>
      </c>
    </row>
    <row r="1197" spans="1:8" s="197" customFormat="1" x14ac:dyDescent="0.35">
      <c r="A1197" s="216" t="s">
        <v>1088</v>
      </c>
      <c r="B1197" s="115">
        <v>44133</v>
      </c>
      <c r="C1197" s="33">
        <v>151</v>
      </c>
      <c r="D1197" s="33">
        <v>1311</v>
      </c>
      <c r="E1197" s="34">
        <v>0</v>
      </c>
      <c r="F1197" s="33">
        <v>105</v>
      </c>
      <c r="G1197" s="33">
        <v>514</v>
      </c>
      <c r="H1197" s="32">
        <v>0</v>
      </c>
    </row>
    <row r="1198" spans="1:8" s="197" customFormat="1" x14ac:dyDescent="0.35">
      <c r="A1198" s="216" t="s">
        <v>1089</v>
      </c>
      <c r="B1198" s="115">
        <v>44133</v>
      </c>
      <c r="C1198" s="33">
        <v>134</v>
      </c>
      <c r="D1198" s="33">
        <v>1285</v>
      </c>
      <c r="E1198" s="34">
        <v>0</v>
      </c>
      <c r="F1198" s="33">
        <v>125</v>
      </c>
      <c r="G1198" s="33">
        <v>506</v>
      </c>
      <c r="H1198" s="32">
        <v>0</v>
      </c>
    </row>
    <row r="1199" spans="1:8" s="197" customFormat="1" x14ac:dyDescent="0.35">
      <c r="A1199" s="216" t="s">
        <v>1090</v>
      </c>
      <c r="B1199" s="115">
        <v>44133</v>
      </c>
      <c r="C1199" s="33">
        <v>83</v>
      </c>
      <c r="D1199" s="33">
        <v>831</v>
      </c>
      <c r="E1199" s="34">
        <v>0</v>
      </c>
      <c r="F1199" s="33">
        <v>87</v>
      </c>
      <c r="G1199" s="33">
        <v>329</v>
      </c>
      <c r="H1199" s="32">
        <v>0</v>
      </c>
    </row>
    <row r="1200" spans="1:8" s="197" customFormat="1" x14ac:dyDescent="0.35">
      <c r="A1200" s="216" t="s">
        <v>1091</v>
      </c>
      <c r="B1200" s="115">
        <v>44133</v>
      </c>
      <c r="C1200" s="33">
        <v>82</v>
      </c>
      <c r="D1200" s="33">
        <v>939</v>
      </c>
      <c r="E1200" s="34">
        <v>0</v>
      </c>
      <c r="F1200" s="33">
        <v>204</v>
      </c>
      <c r="G1200" s="33">
        <v>642</v>
      </c>
      <c r="H1200" s="32">
        <v>0</v>
      </c>
    </row>
    <row r="1201" spans="1:8" s="197" customFormat="1" x14ac:dyDescent="0.35">
      <c r="A1201" s="216" t="s">
        <v>1092</v>
      </c>
      <c r="B1201" s="115">
        <v>44133</v>
      </c>
      <c r="C1201" s="33">
        <v>141</v>
      </c>
      <c r="D1201" s="33">
        <v>875</v>
      </c>
      <c r="E1201" s="34">
        <v>0</v>
      </c>
      <c r="F1201" s="33">
        <v>135</v>
      </c>
      <c r="G1201" s="33">
        <v>285</v>
      </c>
      <c r="H1201" s="32">
        <v>0</v>
      </c>
    </row>
    <row r="1202" spans="1:8" s="197" customFormat="1" x14ac:dyDescent="0.35">
      <c r="A1202" s="216" t="s">
        <v>1087</v>
      </c>
      <c r="B1202" s="115">
        <v>44134</v>
      </c>
      <c r="C1202" s="33">
        <v>407</v>
      </c>
      <c r="D1202" s="33">
        <v>2596</v>
      </c>
      <c r="E1202" s="34">
        <v>0</v>
      </c>
      <c r="F1202" s="33">
        <v>272</v>
      </c>
      <c r="G1202" s="33">
        <v>745</v>
      </c>
      <c r="H1202" s="32">
        <v>0</v>
      </c>
    </row>
    <row r="1203" spans="1:8" s="197" customFormat="1" x14ac:dyDescent="0.35">
      <c r="A1203" s="216" t="s">
        <v>1088</v>
      </c>
      <c r="B1203" s="115">
        <v>44134</v>
      </c>
      <c r="C1203" s="33">
        <v>149</v>
      </c>
      <c r="D1203" s="33">
        <v>1285</v>
      </c>
      <c r="E1203" s="34">
        <v>0</v>
      </c>
      <c r="F1203" s="33">
        <v>107</v>
      </c>
      <c r="G1203" s="33">
        <v>540</v>
      </c>
      <c r="H1203" s="32">
        <v>0</v>
      </c>
    </row>
    <row r="1204" spans="1:8" s="197" customFormat="1" x14ac:dyDescent="0.35">
      <c r="A1204" s="216" t="s">
        <v>1089</v>
      </c>
      <c r="B1204" s="115">
        <v>44134</v>
      </c>
      <c r="C1204" s="33">
        <v>128</v>
      </c>
      <c r="D1204" s="33">
        <v>1267</v>
      </c>
      <c r="E1204" s="34">
        <v>0</v>
      </c>
      <c r="F1204" s="33">
        <v>131</v>
      </c>
      <c r="G1204" s="33">
        <v>524</v>
      </c>
      <c r="H1204" s="32">
        <v>0</v>
      </c>
    </row>
    <row r="1205" spans="1:8" s="197" customFormat="1" x14ac:dyDescent="0.35">
      <c r="A1205" s="216" t="s">
        <v>1090</v>
      </c>
      <c r="B1205" s="115">
        <v>44134</v>
      </c>
      <c r="C1205" s="33">
        <v>86</v>
      </c>
      <c r="D1205" s="33">
        <v>796</v>
      </c>
      <c r="E1205" s="34">
        <v>0</v>
      </c>
      <c r="F1205" s="33">
        <v>84</v>
      </c>
      <c r="G1205" s="33">
        <v>364</v>
      </c>
      <c r="H1205" s="32">
        <v>0</v>
      </c>
    </row>
    <row r="1206" spans="1:8" s="197" customFormat="1" x14ac:dyDescent="0.35">
      <c r="A1206" s="216" t="s">
        <v>1091</v>
      </c>
      <c r="B1206" s="115">
        <v>44134</v>
      </c>
      <c r="C1206" s="33">
        <v>84</v>
      </c>
      <c r="D1206" s="33">
        <v>893</v>
      </c>
      <c r="E1206" s="34">
        <v>0</v>
      </c>
      <c r="F1206" s="33">
        <v>202</v>
      </c>
      <c r="G1206" s="33">
        <v>684</v>
      </c>
      <c r="H1206" s="32">
        <v>0</v>
      </c>
    </row>
    <row r="1207" spans="1:8" s="197" customFormat="1" x14ac:dyDescent="0.35">
      <c r="A1207" s="216" t="s">
        <v>1092</v>
      </c>
      <c r="B1207" s="115">
        <v>44134</v>
      </c>
      <c r="C1207" s="33">
        <v>138</v>
      </c>
      <c r="D1207" s="33">
        <v>866</v>
      </c>
      <c r="E1207" s="34">
        <v>0</v>
      </c>
      <c r="F1207" s="33">
        <v>138</v>
      </c>
      <c r="G1207" s="33">
        <v>294</v>
      </c>
      <c r="H1207" s="32">
        <v>0</v>
      </c>
    </row>
    <row r="1208" spans="1:8" s="197" customFormat="1" x14ac:dyDescent="0.35">
      <c r="A1208" s="216" t="s">
        <v>1087</v>
      </c>
      <c r="B1208" s="115">
        <v>44135</v>
      </c>
      <c r="C1208" s="33">
        <v>403</v>
      </c>
      <c r="D1208" s="33">
        <v>2539</v>
      </c>
      <c r="E1208" s="34">
        <v>0</v>
      </c>
      <c r="F1208" s="33">
        <v>276</v>
      </c>
      <c r="G1208" s="33">
        <v>802</v>
      </c>
      <c r="H1208" s="32">
        <v>0</v>
      </c>
    </row>
    <row r="1209" spans="1:8" s="197" customFormat="1" x14ac:dyDescent="0.35">
      <c r="A1209" s="216" t="s">
        <v>1088</v>
      </c>
      <c r="B1209" s="115">
        <v>44135</v>
      </c>
      <c r="C1209" s="33">
        <v>138</v>
      </c>
      <c r="D1209" s="33">
        <v>1232</v>
      </c>
      <c r="E1209" s="34">
        <v>0</v>
      </c>
      <c r="F1209" s="33">
        <v>118</v>
      </c>
      <c r="G1209" s="33">
        <v>593</v>
      </c>
      <c r="H1209" s="32">
        <v>0</v>
      </c>
    </row>
    <row r="1210" spans="1:8" s="197" customFormat="1" x14ac:dyDescent="0.35">
      <c r="A1210" s="216" t="s">
        <v>1089</v>
      </c>
      <c r="B1210" s="115">
        <v>44135</v>
      </c>
      <c r="C1210" s="33">
        <v>134</v>
      </c>
      <c r="D1210" s="33">
        <v>1232</v>
      </c>
      <c r="E1210" s="34">
        <v>0</v>
      </c>
      <c r="F1210" s="33">
        <v>125</v>
      </c>
      <c r="G1210" s="33">
        <v>559</v>
      </c>
      <c r="H1210" s="32">
        <v>0</v>
      </c>
    </row>
    <row r="1211" spans="1:8" s="197" customFormat="1" x14ac:dyDescent="0.35">
      <c r="A1211" s="216" t="s">
        <v>1090</v>
      </c>
      <c r="B1211" s="115">
        <v>44135</v>
      </c>
      <c r="C1211" s="33">
        <v>72</v>
      </c>
      <c r="D1211" s="33">
        <v>774</v>
      </c>
      <c r="E1211" s="34">
        <v>0</v>
      </c>
      <c r="F1211" s="33">
        <v>98</v>
      </c>
      <c r="G1211" s="33">
        <v>386</v>
      </c>
      <c r="H1211" s="32">
        <v>0</v>
      </c>
    </row>
    <row r="1212" spans="1:8" s="197" customFormat="1" x14ac:dyDescent="0.35">
      <c r="A1212" s="216" t="s">
        <v>1091</v>
      </c>
      <c r="B1212" s="115">
        <v>44135</v>
      </c>
      <c r="C1212" s="33">
        <v>83</v>
      </c>
      <c r="D1212" s="33">
        <v>865</v>
      </c>
      <c r="E1212" s="34">
        <v>0</v>
      </c>
      <c r="F1212" s="33">
        <v>203</v>
      </c>
      <c r="G1212" s="33">
        <v>716</v>
      </c>
      <c r="H1212" s="32">
        <v>0</v>
      </c>
    </row>
    <row r="1213" spans="1:8" s="197" customFormat="1" x14ac:dyDescent="0.35">
      <c r="A1213" s="216" t="s">
        <v>1092</v>
      </c>
      <c r="B1213" s="115">
        <v>44135</v>
      </c>
      <c r="C1213" s="33">
        <v>140</v>
      </c>
      <c r="D1213" s="33">
        <v>861</v>
      </c>
      <c r="E1213" s="34">
        <v>0</v>
      </c>
      <c r="F1213" s="33">
        <v>134</v>
      </c>
      <c r="G1213" s="33">
        <v>299</v>
      </c>
      <c r="H1213" s="32">
        <v>0</v>
      </c>
    </row>
    <row r="1214" spans="1:8" s="197" customFormat="1" x14ac:dyDescent="0.35">
      <c r="A1214" s="216" t="s">
        <v>1087</v>
      </c>
      <c r="B1214" s="115">
        <v>44136</v>
      </c>
      <c r="C1214" s="33">
        <v>394</v>
      </c>
      <c r="D1214" s="33">
        <v>2385</v>
      </c>
      <c r="E1214" s="34">
        <v>0</v>
      </c>
      <c r="F1214" s="33">
        <v>285</v>
      </c>
      <c r="G1214" s="33">
        <v>956</v>
      </c>
      <c r="H1214" s="32">
        <v>0</v>
      </c>
    </row>
    <row r="1215" spans="1:8" s="197" customFormat="1" x14ac:dyDescent="0.35">
      <c r="A1215" s="216" t="s">
        <v>1088</v>
      </c>
      <c r="B1215" s="115">
        <v>44136</v>
      </c>
      <c r="C1215" s="33">
        <v>124</v>
      </c>
      <c r="D1215" s="33">
        <v>1184</v>
      </c>
      <c r="E1215" s="34">
        <v>0</v>
      </c>
      <c r="F1215" s="33">
        <v>132</v>
      </c>
      <c r="G1215" s="33">
        <v>641</v>
      </c>
      <c r="H1215" s="32">
        <v>0</v>
      </c>
    </row>
    <row r="1216" spans="1:8" s="197" customFormat="1" x14ac:dyDescent="0.35">
      <c r="A1216" s="216" t="s">
        <v>1089</v>
      </c>
      <c r="B1216" s="115">
        <v>44136</v>
      </c>
      <c r="C1216" s="33">
        <v>121</v>
      </c>
      <c r="D1216" s="33">
        <v>1162</v>
      </c>
      <c r="E1216" s="34">
        <v>0</v>
      </c>
      <c r="F1216" s="33">
        <v>138</v>
      </c>
      <c r="G1216" s="33">
        <v>629</v>
      </c>
      <c r="H1216" s="32">
        <v>0</v>
      </c>
    </row>
    <row r="1217" spans="1:8" s="197" customFormat="1" x14ac:dyDescent="0.35">
      <c r="A1217" s="216" t="s">
        <v>1090</v>
      </c>
      <c r="B1217" s="115">
        <v>44136</v>
      </c>
      <c r="C1217" s="33">
        <v>69</v>
      </c>
      <c r="D1217" s="33">
        <v>751</v>
      </c>
      <c r="E1217" s="34">
        <v>0</v>
      </c>
      <c r="F1217" s="33">
        <v>101</v>
      </c>
      <c r="G1217" s="33">
        <v>409</v>
      </c>
      <c r="H1217" s="32">
        <v>0</v>
      </c>
    </row>
    <row r="1218" spans="1:8" s="197" customFormat="1" x14ac:dyDescent="0.35">
      <c r="A1218" s="216" t="s">
        <v>1091</v>
      </c>
      <c r="B1218" s="115">
        <v>44136</v>
      </c>
      <c r="C1218" s="33">
        <v>79</v>
      </c>
      <c r="D1218" s="33">
        <v>819</v>
      </c>
      <c r="E1218" s="34">
        <v>0</v>
      </c>
      <c r="F1218" s="33">
        <v>207</v>
      </c>
      <c r="G1218" s="33">
        <v>760</v>
      </c>
      <c r="H1218" s="32">
        <v>0</v>
      </c>
    </row>
    <row r="1219" spans="1:8" s="197" customFormat="1" x14ac:dyDescent="0.35">
      <c r="A1219" s="216" t="s">
        <v>1092</v>
      </c>
      <c r="B1219" s="115">
        <v>44136</v>
      </c>
      <c r="C1219" s="33">
        <v>139</v>
      </c>
      <c r="D1219" s="33">
        <v>805</v>
      </c>
      <c r="E1219" s="34">
        <v>0</v>
      </c>
      <c r="F1219" s="33">
        <v>135</v>
      </c>
      <c r="G1219" s="33">
        <v>355</v>
      </c>
      <c r="H1219" s="32">
        <v>0</v>
      </c>
    </row>
    <row r="1220" spans="1:8" s="197" customFormat="1" x14ac:dyDescent="0.35">
      <c r="A1220" s="216" t="s">
        <v>1087</v>
      </c>
      <c r="B1220" s="115">
        <v>44137</v>
      </c>
      <c r="C1220" s="33">
        <v>397</v>
      </c>
      <c r="D1220" s="33">
        <v>2401</v>
      </c>
      <c r="E1220" s="34">
        <v>0</v>
      </c>
      <c r="F1220" s="33">
        <v>282</v>
      </c>
      <c r="G1220" s="33">
        <v>940</v>
      </c>
      <c r="H1220" s="32">
        <v>0</v>
      </c>
    </row>
    <row r="1221" spans="1:8" s="197" customFormat="1" x14ac:dyDescent="0.35">
      <c r="A1221" s="216" t="s">
        <v>1088</v>
      </c>
      <c r="B1221" s="115">
        <v>44137</v>
      </c>
      <c r="C1221" s="33">
        <v>123</v>
      </c>
      <c r="D1221" s="33">
        <v>1186</v>
      </c>
      <c r="E1221" s="34">
        <v>0</v>
      </c>
      <c r="F1221" s="33">
        <v>133</v>
      </c>
      <c r="G1221" s="33">
        <v>639</v>
      </c>
      <c r="H1221" s="32">
        <v>0</v>
      </c>
    </row>
    <row r="1222" spans="1:8" s="197" customFormat="1" x14ac:dyDescent="0.35">
      <c r="A1222" s="216" t="s">
        <v>1089</v>
      </c>
      <c r="B1222" s="115">
        <v>44137</v>
      </c>
      <c r="C1222" s="33">
        <v>112</v>
      </c>
      <c r="D1222" s="33">
        <v>1177</v>
      </c>
      <c r="E1222" s="34">
        <v>0</v>
      </c>
      <c r="F1222" s="33">
        <v>147</v>
      </c>
      <c r="G1222" s="33">
        <v>614</v>
      </c>
      <c r="H1222" s="32">
        <v>0</v>
      </c>
    </row>
    <row r="1223" spans="1:8" s="197" customFormat="1" x14ac:dyDescent="0.35">
      <c r="A1223" s="216" t="s">
        <v>1090</v>
      </c>
      <c r="B1223" s="115">
        <v>44137</v>
      </c>
      <c r="C1223" s="33">
        <v>68</v>
      </c>
      <c r="D1223" s="33">
        <v>754</v>
      </c>
      <c r="E1223" s="34">
        <v>0</v>
      </c>
      <c r="F1223" s="33">
        <v>102</v>
      </c>
      <c r="G1223" s="33">
        <v>406</v>
      </c>
      <c r="H1223" s="32">
        <v>0</v>
      </c>
    </row>
    <row r="1224" spans="1:8" s="197" customFormat="1" x14ac:dyDescent="0.35">
      <c r="A1224" s="216" t="s">
        <v>1091</v>
      </c>
      <c r="B1224" s="115">
        <v>44137</v>
      </c>
      <c r="C1224" s="33">
        <v>82</v>
      </c>
      <c r="D1224" s="33">
        <v>888</v>
      </c>
      <c r="E1224" s="34">
        <v>0</v>
      </c>
      <c r="F1224" s="33">
        <v>204</v>
      </c>
      <c r="G1224" s="33">
        <v>695</v>
      </c>
      <c r="H1224" s="32">
        <v>0</v>
      </c>
    </row>
    <row r="1225" spans="1:8" s="197" customFormat="1" x14ac:dyDescent="0.35">
      <c r="A1225" s="216" t="s">
        <v>1092</v>
      </c>
      <c r="B1225" s="115">
        <v>44137</v>
      </c>
      <c r="C1225" s="33">
        <v>138</v>
      </c>
      <c r="D1225" s="33">
        <v>815</v>
      </c>
      <c r="E1225" s="34">
        <v>0</v>
      </c>
      <c r="F1225" s="33">
        <v>136</v>
      </c>
      <c r="G1225" s="33">
        <v>345</v>
      </c>
      <c r="H1225" s="32">
        <v>0</v>
      </c>
    </row>
    <row r="1226" spans="1:8" s="197" customFormat="1" x14ac:dyDescent="0.35">
      <c r="A1226" s="216" t="s">
        <v>1087</v>
      </c>
      <c r="B1226" s="115">
        <v>44138</v>
      </c>
      <c r="C1226" s="33">
        <v>414</v>
      </c>
      <c r="D1226" s="33">
        <v>2538</v>
      </c>
      <c r="E1226" s="34">
        <v>0</v>
      </c>
      <c r="F1226" s="33">
        <v>265</v>
      </c>
      <c r="G1226" s="33">
        <v>803</v>
      </c>
      <c r="H1226" s="32">
        <v>0</v>
      </c>
    </row>
    <row r="1227" spans="1:8" s="197" customFormat="1" x14ac:dyDescent="0.35">
      <c r="A1227" s="216" t="s">
        <v>1088</v>
      </c>
      <c r="B1227" s="115">
        <v>44138</v>
      </c>
      <c r="C1227" s="33">
        <v>145</v>
      </c>
      <c r="D1227" s="33">
        <v>1236</v>
      </c>
      <c r="E1227" s="34">
        <v>0</v>
      </c>
      <c r="F1227" s="33">
        <v>111</v>
      </c>
      <c r="G1227" s="33">
        <v>589</v>
      </c>
      <c r="H1227" s="32">
        <v>0</v>
      </c>
    </row>
    <row r="1228" spans="1:8" s="197" customFormat="1" x14ac:dyDescent="0.35">
      <c r="A1228" s="216" t="s">
        <v>1089</v>
      </c>
      <c r="B1228" s="115">
        <v>44138</v>
      </c>
      <c r="C1228" s="33">
        <v>118</v>
      </c>
      <c r="D1228" s="33">
        <v>1285</v>
      </c>
      <c r="E1228" s="34">
        <v>0</v>
      </c>
      <c r="F1228" s="33">
        <v>141</v>
      </c>
      <c r="G1228" s="33">
        <v>506</v>
      </c>
      <c r="H1228" s="32">
        <v>0</v>
      </c>
    </row>
    <row r="1229" spans="1:8" s="197" customFormat="1" x14ac:dyDescent="0.35">
      <c r="A1229" s="216" t="s">
        <v>1090</v>
      </c>
      <c r="B1229" s="115">
        <v>44138</v>
      </c>
      <c r="C1229" s="33">
        <v>81</v>
      </c>
      <c r="D1229" s="33">
        <v>833</v>
      </c>
      <c r="E1229" s="34">
        <v>0</v>
      </c>
      <c r="F1229" s="33">
        <v>89</v>
      </c>
      <c r="G1229" s="33">
        <v>327</v>
      </c>
      <c r="H1229" s="32">
        <v>0</v>
      </c>
    </row>
    <row r="1230" spans="1:8" s="197" customFormat="1" x14ac:dyDescent="0.35">
      <c r="A1230" s="216" t="s">
        <v>1091</v>
      </c>
      <c r="B1230" s="115">
        <v>44138</v>
      </c>
      <c r="C1230" s="33">
        <v>87</v>
      </c>
      <c r="D1230" s="33">
        <v>909</v>
      </c>
      <c r="E1230" s="34">
        <v>0</v>
      </c>
      <c r="F1230" s="33">
        <v>199</v>
      </c>
      <c r="G1230" s="33">
        <v>676</v>
      </c>
      <c r="H1230" s="32">
        <v>0</v>
      </c>
    </row>
    <row r="1231" spans="1:8" s="197" customFormat="1" x14ac:dyDescent="0.35">
      <c r="A1231" s="216" t="s">
        <v>1092</v>
      </c>
      <c r="B1231" s="115">
        <v>44138</v>
      </c>
      <c r="C1231" s="33">
        <v>148</v>
      </c>
      <c r="D1231" s="33">
        <v>894</v>
      </c>
      <c r="E1231" s="34">
        <v>0</v>
      </c>
      <c r="F1231" s="33">
        <v>126</v>
      </c>
      <c r="G1231" s="33">
        <v>266</v>
      </c>
      <c r="H1231" s="32">
        <v>0</v>
      </c>
    </row>
    <row r="1232" spans="1:8" s="197" customFormat="1" x14ac:dyDescent="0.35">
      <c r="A1232" s="216" t="s">
        <v>1087</v>
      </c>
      <c r="B1232" s="115">
        <v>44139</v>
      </c>
      <c r="C1232" s="33">
        <v>420</v>
      </c>
      <c r="D1232" s="33">
        <v>2583</v>
      </c>
      <c r="E1232" s="34">
        <v>0</v>
      </c>
      <c r="F1232" s="33">
        <v>259</v>
      </c>
      <c r="G1232" s="33">
        <v>758</v>
      </c>
      <c r="H1232" s="32">
        <v>0</v>
      </c>
    </row>
    <row r="1233" spans="1:8" s="197" customFormat="1" x14ac:dyDescent="0.35">
      <c r="A1233" s="216" t="s">
        <v>1088</v>
      </c>
      <c r="B1233" s="115">
        <v>44139</v>
      </c>
      <c r="C1233" s="33">
        <v>156</v>
      </c>
      <c r="D1233" s="33">
        <v>1270</v>
      </c>
      <c r="E1233" s="34">
        <v>0</v>
      </c>
      <c r="F1233" s="33">
        <v>100</v>
      </c>
      <c r="G1233" s="33">
        <v>555</v>
      </c>
      <c r="H1233" s="32">
        <v>0</v>
      </c>
    </row>
    <row r="1234" spans="1:8" s="197" customFormat="1" x14ac:dyDescent="0.35">
      <c r="A1234" s="216" t="s">
        <v>1089</v>
      </c>
      <c r="B1234" s="115">
        <v>44139</v>
      </c>
      <c r="C1234" s="33">
        <v>119</v>
      </c>
      <c r="D1234" s="33">
        <v>1275</v>
      </c>
      <c r="E1234" s="34">
        <v>0</v>
      </c>
      <c r="F1234" s="33">
        <v>140</v>
      </c>
      <c r="G1234" s="33">
        <v>516</v>
      </c>
      <c r="H1234" s="32">
        <v>0</v>
      </c>
    </row>
    <row r="1235" spans="1:8" s="197" customFormat="1" x14ac:dyDescent="0.35">
      <c r="A1235" s="216" t="s">
        <v>1090</v>
      </c>
      <c r="B1235" s="115">
        <v>44139</v>
      </c>
      <c r="C1235" s="33">
        <v>83</v>
      </c>
      <c r="D1235" s="33">
        <v>782</v>
      </c>
      <c r="E1235" s="34">
        <v>0</v>
      </c>
      <c r="F1235" s="33">
        <v>87</v>
      </c>
      <c r="G1235" s="33">
        <v>378</v>
      </c>
      <c r="H1235" s="32">
        <v>0</v>
      </c>
    </row>
    <row r="1236" spans="1:8" s="197" customFormat="1" x14ac:dyDescent="0.35">
      <c r="A1236" s="216" t="s">
        <v>1091</v>
      </c>
      <c r="B1236" s="115">
        <v>44139</v>
      </c>
      <c r="C1236" s="33">
        <v>95</v>
      </c>
      <c r="D1236" s="33">
        <v>884</v>
      </c>
      <c r="E1236" s="34">
        <v>0</v>
      </c>
      <c r="F1236" s="33">
        <v>191</v>
      </c>
      <c r="G1236" s="33">
        <v>704</v>
      </c>
      <c r="H1236" s="32">
        <v>0</v>
      </c>
    </row>
    <row r="1237" spans="1:8" s="197" customFormat="1" x14ac:dyDescent="0.35">
      <c r="A1237" s="216" t="s">
        <v>1092</v>
      </c>
      <c r="B1237" s="115">
        <v>44139</v>
      </c>
      <c r="C1237" s="33">
        <v>149</v>
      </c>
      <c r="D1237" s="33">
        <v>873</v>
      </c>
      <c r="E1237" s="34">
        <v>0</v>
      </c>
      <c r="F1237" s="33">
        <v>127</v>
      </c>
      <c r="G1237" s="33">
        <v>287</v>
      </c>
      <c r="H1237" s="32">
        <v>0</v>
      </c>
    </row>
    <row r="1238" spans="1:8" s="197" customFormat="1" x14ac:dyDescent="0.35">
      <c r="A1238" s="216" t="s">
        <v>1087</v>
      </c>
      <c r="B1238" s="115">
        <v>44140</v>
      </c>
      <c r="C1238" s="33">
        <v>428</v>
      </c>
      <c r="D1238" s="33">
        <v>2570</v>
      </c>
      <c r="E1238" s="34">
        <v>0</v>
      </c>
      <c r="F1238" s="33">
        <v>251</v>
      </c>
      <c r="G1238" s="33">
        <v>771</v>
      </c>
      <c r="H1238" s="32">
        <v>0</v>
      </c>
    </row>
    <row r="1239" spans="1:8" s="197" customFormat="1" x14ac:dyDescent="0.35">
      <c r="A1239" s="216" t="s">
        <v>1088</v>
      </c>
      <c r="B1239" s="115">
        <v>44140</v>
      </c>
      <c r="C1239" s="33">
        <v>149</v>
      </c>
      <c r="D1239" s="33">
        <v>1244</v>
      </c>
      <c r="E1239" s="34">
        <v>0</v>
      </c>
      <c r="F1239" s="33">
        <v>107</v>
      </c>
      <c r="G1239" s="33">
        <v>581</v>
      </c>
      <c r="H1239" s="32">
        <v>0</v>
      </c>
    </row>
    <row r="1240" spans="1:8" s="197" customFormat="1" x14ac:dyDescent="0.35">
      <c r="A1240" s="216" t="s">
        <v>1089</v>
      </c>
      <c r="B1240" s="115">
        <v>44140</v>
      </c>
      <c r="C1240" s="33">
        <v>122</v>
      </c>
      <c r="D1240" s="33">
        <v>1279</v>
      </c>
      <c r="E1240" s="34">
        <v>0</v>
      </c>
      <c r="F1240" s="33">
        <v>137</v>
      </c>
      <c r="G1240" s="33">
        <v>512</v>
      </c>
      <c r="H1240" s="32">
        <v>0</v>
      </c>
    </row>
    <row r="1241" spans="1:8" s="197" customFormat="1" x14ac:dyDescent="0.35">
      <c r="A1241" s="216" t="s">
        <v>1090</v>
      </c>
      <c r="B1241" s="115">
        <v>44140</v>
      </c>
      <c r="C1241" s="33">
        <v>84</v>
      </c>
      <c r="D1241" s="33">
        <v>786</v>
      </c>
      <c r="E1241" s="34">
        <v>0</v>
      </c>
      <c r="F1241" s="33">
        <v>86</v>
      </c>
      <c r="G1241" s="33">
        <v>374</v>
      </c>
      <c r="H1241" s="32">
        <v>0</v>
      </c>
    </row>
    <row r="1242" spans="1:8" s="197" customFormat="1" x14ac:dyDescent="0.35">
      <c r="A1242" s="216" t="s">
        <v>1091</v>
      </c>
      <c r="B1242" s="115">
        <v>44140</v>
      </c>
      <c r="C1242" s="33">
        <v>91</v>
      </c>
      <c r="D1242" s="33">
        <v>907</v>
      </c>
      <c r="E1242" s="34">
        <v>0</v>
      </c>
      <c r="F1242" s="33">
        <v>195</v>
      </c>
      <c r="G1242" s="33">
        <v>680</v>
      </c>
      <c r="H1242" s="32">
        <v>0</v>
      </c>
    </row>
    <row r="1243" spans="1:8" s="197" customFormat="1" x14ac:dyDescent="0.35">
      <c r="A1243" s="216" t="s">
        <v>1092</v>
      </c>
      <c r="B1243" s="115">
        <v>44140</v>
      </c>
      <c r="C1243" s="33">
        <v>146</v>
      </c>
      <c r="D1243" s="33">
        <v>879</v>
      </c>
      <c r="E1243" s="34">
        <v>0</v>
      </c>
      <c r="F1243" s="33">
        <v>130</v>
      </c>
      <c r="G1243" s="33">
        <v>281</v>
      </c>
      <c r="H1243" s="32">
        <v>0</v>
      </c>
    </row>
    <row r="1244" spans="1:8" s="197" customFormat="1" x14ac:dyDescent="0.35">
      <c r="A1244" s="216" t="s">
        <v>1087</v>
      </c>
      <c r="B1244" s="115">
        <v>44141</v>
      </c>
      <c r="C1244" s="33">
        <v>431</v>
      </c>
      <c r="D1244" s="33">
        <v>2573</v>
      </c>
      <c r="E1244" s="34">
        <v>0</v>
      </c>
      <c r="F1244" s="33">
        <v>248</v>
      </c>
      <c r="G1244" s="33">
        <v>768</v>
      </c>
      <c r="H1244" s="32">
        <v>0</v>
      </c>
    </row>
    <row r="1245" spans="1:8" s="197" customFormat="1" x14ac:dyDescent="0.35">
      <c r="A1245" s="216" t="s">
        <v>1088</v>
      </c>
      <c r="B1245" s="115">
        <v>44141</v>
      </c>
      <c r="C1245" s="33">
        <v>157</v>
      </c>
      <c r="D1245" s="33">
        <v>1256</v>
      </c>
      <c r="E1245" s="34">
        <v>0</v>
      </c>
      <c r="F1245" s="33">
        <v>99</v>
      </c>
      <c r="G1245" s="33">
        <v>569</v>
      </c>
      <c r="H1245" s="32">
        <v>0</v>
      </c>
    </row>
    <row r="1246" spans="1:8" s="197" customFormat="1" x14ac:dyDescent="0.35">
      <c r="A1246" s="216" t="s">
        <v>1089</v>
      </c>
      <c r="B1246" s="115">
        <v>44141</v>
      </c>
      <c r="C1246" s="33">
        <v>125</v>
      </c>
      <c r="D1246" s="33">
        <v>1253</v>
      </c>
      <c r="E1246" s="34">
        <v>0</v>
      </c>
      <c r="F1246" s="33">
        <v>134</v>
      </c>
      <c r="G1246" s="33">
        <v>538</v>
      </c>
      <c r="H1246" s="32">
        <v>0</v>
      </c>
    </row>
    <row r="1247" spans="1:8" s="197" customFormat="1" x14ac:dyDescent="0.35">
      <c r="A1247" s="216" t="s">
        <v>1090</v>
      </c>
      <c r="B1247" s="115">
        <v>44141</v>
      </c>
      <c r="C1247" s="33">
        <v>86</v>
      </c>
      <c r="D1247" s="33">
        <v>837</v>
      </c>
      <c r="E1247" s="34">
        <v>0</v>
      </c>
      <c r="F1247" s="33">
        <v>84</v>
      </c>
      <c r="G1247" s="33">
        <v>323</v>
      </c>
      <c r="H1247" s="32">
        <v>0</v>
      </c>
    </row>
    <row r="1248" spans="1:8" s="197" customFormat="1" x14ac:dyDescent="0.35">
      <c r="A1248" s="216" t="s">
        <v>1091</v>
      </c>
      <c r="B1248" s="115">
        <v>44141</v>
      </c>
      <c r="C1248" s="33">
        <v>89</v>
      </c>
      <c r="D1248" s="33">
        <v>929</v>
      </c>
      <c r="E1248" s="34">
        <v>0</v>
      </c>
      <c r="F1248" s="33">
        <v>197</v>
      </c>
      <c r="G1248" s="33">
        <v>653</v>
      </c>
      <c r="H1248" s="32">
        <v>0</v>
      </c>
    </row>
    <row r="1249" spans="1:8" s="197" customFormat="1" x14ac:dyDescent="0.35">
      <c r="A1249" s="216" t="s">
        <v>1092</v>
      </c>
      <c r="B1249" s="115">
        <v>44141</v>
      </c>
      <c r="C1249" s="33">
        <v>136</v>
      </c>
      <c r="D1249" s="33">
        <v>891</v>
      </c>
      <c r="E1249" s="34">
        <v>0</v>
      </c>
      <c r="F1249" s="33">
        <v>140</v>
      </c>
      <c r="G1249" s="33">
        <v>269</v>
      </c>
      <c r="H1249" s="32">
        <v>0</v>
      </c>
    </row>
    <row r="1250" spans="1:8" s="197" customFormat="1" x14ac:dyDescent="0.35">
      <c r="A1250" s="216" t="s">
        <v>1087</v>
      </c>
      <c r="B1250" s="115">
        <v>44142</v>
      </c>
      <c r="C1250" s="33">
        <v>434</v>
      </c>
      <c r="D1250" s="33">
        <v>2510</v>
      </c>
      <c r="E1250" s="34">
        <v>0</v>
      </c>
      <c r="F1250" s="33">
        <v>245</v>
      </c>
      <c r="G1250" s="33">
        <v>831</v>
      </c>
      <c r="H1250" s="32">
        <v>0</v>
      </c>
    </row>
    <row r="1251" spans="1:8" s="197" customFormat="1" x14ac:dyDescent="0.35">
      <c r="A1251" s="216" t="s">
        <v>1088</v>
      </c>
      <c r="B1251" s="115">
        <v>44142</v>
      </c>
      <c r="C1251" s="33">
        <v>153</v>
      </c>
      <c r="D1251" s="33">
        <v>1216</v>
      </c>
      <c r="E1251" s="34">
        <v>0</v>
      </c>
      <c r="F1251" s="33">
        <v>103</v>
      </c>
      <c r="G1251" s="33">
        <v>609</v>
      </c>
      <c r="H1251" s="32">
        <v>0</v>
      </c>
    </row>
    <row r="1252" spans="1:8" s="197" customFormat="1" x14ac:dyDescent="0.35">
      <c r="A1252" s="216" t="s">
        <v>1089</v>
      </c>
      <c r="B1252" s="115">
        <v>44142</v>
      </c>
      <c r="C1252" s="33">
        <v>137</v>
      </c>
      <c r="D1252" s="33">
        <v>1176</v>
      </c>
      <c r="E1252" s="34">
        <v>0</v>
      </c>
      <c r="F1252" s="33">
        <v>122</v>
      </c>
      <c r="G1252" s="33">
        <v>615</v>
      </c>
      <c r="H1252" s="32">
        <v>0</v>
      </c>
    </row>
    <row r="1253" spans="1:8" s="197" customFormat="1" x14ac:dyDescent="0.35">
      <c r="A1253" s="216" t="s">
        <v>1090</v>
      </c>
      <c r="B1253" s="115">
        <v>44142</v>
      </c>
      <c r="C1253" s="33">
        <v>86</v>
      </c>
      <c r="D1253" s="33">
        <v>812</v>
      </c>
      <c r="E1253" s="34">
        <v>0</v>
      </c>
      <c r="F1253" s="33">
        <v>85</v>
      </c>
      <c r="G1253" s="33">
        <v>348</v>
      </c>
      <c r="H1253" s="32">
        <v>0</v>
      </c>
    </row>
    <row r="1254" spans="1:8" s="197" customFormat="1" x14ac:dyDescent="0.35">
      <c r="A1254" s="216" t="s">
        <v>1091</v>
      </c>
      <c r="B1254" s="115">
        <v>44142</v>
      </c>
      <c r="C1254" s="33">
        <v>76</v>
      </c>
      <c r="D1254" s="33">
        <v>889</v>
      </c>
      <c r="E1254" s="34">
        <v>0</v>
      </c>
      <c r="F1254" s="33">
        <v>210</v>
      </c>
      <c r="G1254" s="33">
        <v>690</v>
      </c>
      <c r="H1254" s="32">
        <v>0</v>
      </c>
    </row>
    <row r="1255" spans="1:8" s="197" customFormat="1" x14ac:dyDescent="0.35">
      <c r="A1255" s="216" t="s">
        <v>1092</v>
      </c>
      <c r="B1255" s="115">
        <v>44142</v>
      </c>
      <c r="C1255" s="33">
        <v>136</v>
      </c>
      <c r="D1255" s="33">
        <v>855</v>
      </c>
      <c r="E1255" s="34">
        <v>0</v>
      </c>
      <c r="F1255" s="33">
        <v>140</v>
      </c>
      <c r="G1255" s="33">
        <v>305</v>
      </c>
      <c r="H1255" s="32">
        <v>0</v>
      </c>
    </row>
    <row r="1256" spans="1:8" s="197" customFormat="1" x14ac:dyDescent="0.35">
      <c r="A1256" s="216" t="s">
        <v>1087</v>
      </c>
      <c r="B1256" s="115">
        <v>44143</v>
      </c>
      <c r="C1256" s="33">
        <v>406</v>
      </c>
      <c r="D1256" s="33">
        <v>2415</v>
      </c>
      <c r="E1256" s="34">
        <v>0</v>
      </c>
      <c r="F1256" s="33">
        <v>273</v>
      </c>
      <c r="G1256" s="33">
        <v>926</v>
      </c>
      <c r="H1256" s="32">
        <v>0</v>
      </c>
    </row>
    <row r="1257" spans="1:8" s="197" customFormat="1" x14ac:dyDescent="0.35">
      <c r="A1257" s="216" t="s">
        <v>1088</v>
      </c>
      <c r="B1257" s="115">
        <v>44143</v>
      </c>
      <c r="C1257" s="33">
        <v>147</v>
      </c>
      <c r="D1257" s="33">
        <v>1195</v>
      </c>
      <c r="E1257" s="34">
        <v>0</v>
      </c>
      <c r="F1257" s="33">
        <v>109</v>
      </c>
      <c r="G1257" s="33">
        <v>630</v>
      </c>
      <c r="H1257" s="32">
        <v>0</v>
      </c>
    </row>
    <row r="1258" spans="1:8" s="197" customFormat="1" x14ac:dyDescent="0.35">
      <c r="A1258" s="216" t="s">
        <v>1089</v>
      </c>
      <c r="B1258" s="115">
        <v>44143</v>
      </c>
      <c r="C1258" s="33">
        <v>136</v>
      </c>
      <c r="D1258" s="33">
        <v>1182</v>
      </c>
      <c r="E1258" s="34">
        <v>0</v>
      </c>
      <c r="F1258" s="33">
        <v>123</v>
      </c>
      <c r="G1258" s="33">
        <v>609</v>
      </c>
      <c r="H1258" s="32">
        <v>0</v>
      </c>
    </row>
    <row r="1259" spans="1:8" s="197" customFormat="1" x14ac:dyDescent="0.35">
      <c r="A1259" s="216" t="s">
        <v>1090</v>
      </c>
      <c r="B1259" s="115">
        <v>44143</v>
      </c>
      <c r="C1259" s="33">
        <v>84</v>
      </c>
      <c r="D1259" s="33">
        <v>778</v>
      </c>
      <c r="E1259" s="34">
        <v>0</v>
      </c>
      <c r="F1259" s="33">
        <v>87</v>
      </c>
      <c r="G1259" s="33">
        <v>382</v>
      </c>
      <c r="H1259" s="32">
        <v>0</v>
      </c>
    </row>
    <row r="1260" spans="1:8" s="197" customFormat="1" x14ac:dyDescent="0.35">
      <c r="A1260" s="216" t="s">
        <v>1091</v>
      </c>
      <c r="B1260" s="115">
        <v>44143</v>
      </c>
      <c r="C1260" s="33">
        <v>84</v>
      </c>
      <c r="D1260" s="33">
        <v>887</v>
      </c>
      <c r="E1260" s="34">
        <v>0</v>
      </c>
      <c r="F1260" s="33">
        <v>202</v>
      </c>
      <c r="G1260" s="33">
        <v>688</v>
      </c>
      <c r="H1260" s="32">
        <v>0</v>
      </c>
    </row>
    <row r="1261" spans="1:8" s="197" customFormat="1" x14ac:dyDescent="0.35">
      <c r="A1261" s="216" t="s">
        <v>1092</v>
      </c>
      <c r="B1261" s="115">
        <v>44143</v>
      </c>
      <c r="C1261" s="33">
        <v>141</v>
      </c>
      <c r="D1261" s="33">
        <v>804</v>
      </c>
      <c r="E1261" s="34">
        <v>0</v>
      </c>
      <c r="F1261" s="33">
        <v>135</v>
      </c>
      <c r="G1261" s="33">
        <v>356</v>
      </c>
      <c r="H1261" s="32">
        <v>0</v>
      </c>
    </row>
    <row r="1262" spans="1:8" s="197" customFormat="1" x14ac:dyDescent="0.35">
      <c r="A1262" s="216" t="s">
        <v>1087</v>
      </c>
      <c r="B1262" s="115">
        <v>44144</v>
      </c>
      <c r="C1262" s="33">
        <v>399</v>
      </c>
      <c r="D1262" s="33">
        <v>2443</v>
      </c>
      <c r="E1262" s="34">
        <v>0</v>
      </c>
      <c r="F1262" s="33">
        <v>280</v>
      </c>
      <c r="G1262" s="33">
        <v>898</v>
      </c>
      <c r="H1262" s="32">
        <v>0</v>
      </c>
    </row>
    <row r="1263" spans="1:8" s="197" customFormat="1" x14ac:dyDescent="0.35">
      <c r="A1263" s="216" t="s">
        <v>1088</v>
      </c>
      <c r="B1263" s="115">
        <v>44144</v>
      </c>
      <c r="C1263" s="33">
        <v>143</v>
      </c>
      <c r="D1263" s="33">
        <v>1189</v>
      </c>
      <c r="E1263" s="34">
        <v>0</v>
      </c>
      <c r="F1263" s="33">
        <v>113</v>
      </c>
      <c r="G1263" s="33">
        <v>636</v>
      </c>
      <c r="H1263" s="32">
        <v>0</v>
      </c>
    </row>
    <row r="1264" spans="1:8" s="197" customFormat="1" x14ac:dyDescent="0.35">
      <c r="A1264" s="216" t="s">
        <v>1089</v>
      </c>
      <c r="B1264" s="115">
        <v>44144</v>
      </c>
      <c r="C1264" s="33">
        <v>124</v>
      </c>
      <c r="D1264" s="33">
        <v>1212</v>
      </c>
      <c r="E1264" s="34">
        <v>0</v>
      </c>
      <c r="F1264" s="33">
        <v>135</v>
      </c>
      <c r="G1264" s="33">
        <v>579</v>
      </c>
      <c r="H1264" s="32">
        <v>0</v>
      </c>
    </row>
    <row r="1265" spans="1:8" s="197" customFormat="1" x14ac:dyDescent="0.35">
      <c r="A1265" s="216" t="s">
        <v>1090</v>
      </c>
      <c r="B1265" s="115">
        <v>44144</v>
      </c>
      <c r="C1265" s="33">
        <v>76</v>
      </c>
      <c r="D1265" s="33">
        <v>800</v>
      </c>
      <c r="E1265" s="34">
        <v>0</v>
      </c>
      <c r="F1265" s="33">
        <v>95</v>
      </c>
      <c r="G1265" s="33">
        <v>368</v>
      </c>
      <c r="H1265" s="32">
        <v>0</v>
      </c>
    </row>
    <row r="1266" spans="1:8" s="197" customFormat="1" x14ac:dyDescent="0.35">
      <c r="A1266" s="216" t="s">
        <v>1091</v>
      </c>
      <c r="B1266" s="115">
        <v>44144</v>
      </c>
      <c r="C1266" s="33">
        <v>82</v>
      </c>
      <c r="D1266" s="33">
        <v>897</v>
      </c>
      <c r="E1266" s="34">
        <v>0</v>
      </c>
      <c r="F1266" s="33">
        <v>204</v>
      </c>
      <c r="G1266" s="33">
        <v>687</v>
      </c>
      <c r="H1266" s="32">
        <v>0</v>
      </c>
    </row>
    <row r="1267" spans="1:8" s="197" customFormat="1" x14ac:dyDescent="0.35">
      <c r="A1267" s="216" t="s">
        <v>1092</v>
      </c>
      <c r="B1267" s="115">
        <v>44144</v>
      </c>
      <c r="C1267" s="33">
        <v>140</v>
      </c>
      <c r="D1267" s="33">
        <v>834</v>
      </c>
      <c r="E1267" s="34">
        <v>0</v>
      </c>
      <c r="F1267" s="33">
        <v>136</v>
      </c>
      <c r="G1267" s="33">
        <v>326</v>
      </c>
      <c r="H1267" s="32">
        <v>0</v>
      </c>
    </row>
    <row r="1268" spans="1:8" s="197" customFormat="1" x14ac:dyDescent="0.35">
      <c r="A1268" s="216" t="s">
        <v>1087</v>
      </c>
      <c r="B1268" s="115">
        <v>44145</v>
      </c>
      <c r="C1268" s="33">
        <v>419</v>
      </c>
      <c r="D1268" s="33">
        <v>2541</v>
      </c>
      <c r="E1268" s="34">
        <v>0</v>
      </c>
      <c r="F1268" s="33">
        <v>260</v>
      </c>
      <c r="G1268" s="33">
        <v>800</v>
      </c>
      <c r="H1268" s="32">
        <v>0</v>
      </c>
    </row>
    <row r="1269" spans="1:8" s="197" customFormat="1" x14ac:dyDescent="0.35">
      <c r="A1269" s="216" t="s">
        <v>1088</v>
      </c>
      <c r="B1269" s="115">
        <v>44145</v>
      </c>
      <c r="C1269" s="33">
        <v>146</v>
      </c>
      <c r="D1269" s="33">
        <v>1259</v>
      </c>
      <c r="E1269" s="34">
        <v>0</v>
      </c>
      <c r="F1269" s="33">
        <v>110</v>
      </c>
      <c r="G1269" s="33">
        <v>566</v>
      </c>
      <c r="H1269" s="32">
        <v>0</v>
      </c>
    </row>
    <row r="1270" spans="1:8" s="197" customFormat="1" x14ac:dyDescent="0.35">
      <c r="A1270" s="216" t="s">
        <v>1089</v>
      </c>
      <c r="B1270" s="115">
        <v>44145</v>
      </c>
      <c r="C1270" s="33">
        <v>131</v>
      </c>
      <c r="D1270" s="33">
        <v>1313</v>
      </c>
      <c r="E1270" s="34">
        <v>0</v>
      </c>
      <c r="F1270" s="33">
        <v>128</v>
      </c>
      <c r="G1270" s="33">
        <v>478</v>
      </c>
      <c r="H1270" s="32">
        <v>0</v>
      </c>
    </row>
    <row r="1271" spans="1:8" s="197" customFormat="1" x14ac:dyDescent="0.35">
      <c r="A1271" s="216" t="s">
        <v>1090</v>
      </c>
      <c r="B1271" s="115">
        <v>44145</v>
      </c>
      <c r="C1271" s="33">
        <v>88</v>
      </c>
      <c r="D1271" s="33">
        <v>856</v>
      </c>
      <c r="E1271" s="34">
        <v>0</v>
      </c>
      <c r="F1271" s="33">
        <v>83</v>
      </c>
      <c r="G1271" s="33">
        <v>321</v>
      </c>
      <c r="H1271" s="32">
        <v>0</v>
      </c>
    </row>
    <row r="1272" spans="1:8" s="197" customFormat="1" x14ac:dyDescent="0.35">
      <c r="A1272" s="216" t="s">
        <v>1091</v>
      </c>
      <c r="B1272" s="115">
        <v>44145</v>
      </c>
      <c r="C1272" s="33">
        <v>83</v>
      </c>
      <c r="D1272" s="33">
        <v>951</v>
      </c>
      <c r="E1272" s="34">
        <v>0</v>
      </c>
      <c r="F1272" s="33">
        <v>203</v>
      </c>
      <c r="G1272" s="33">
        <v>631</v>
      </c>
      <c r="H1272" s="32">
        <v>0</v>
      </c>
    </row>
    <row r="1273" spans="1:8" s="197" customFormat="1" x14ac:dyDescent="0.35">
      <c r="A1273" s="216" t="s">
        <v>1092</v>
      </c>
      <c r="B1273" s="115">
        <v>44145</v>
      </c>
      <c r="C1273" s="33">
        <v>146</v>
      </c>
      <c r="D1273" s="33">
        <v>886</v>
      </c>
      <c r="E1273" s="34">
        <v>0</v>
      </c>
      <c r="F1273" s="33">
        <v>130</v>
      </c>
      <c r="G1273" s="33">
        <v>274</v>
      </c>
      <c r="H1273" s="32">
        <v>0</v>
      </c>
    </row>
    <row r="1274" spans="1:8" s="197" customFormat="1" x14ac:dyDescent="0.35">
      <c r="A1274" s="216" t="s">
        <v>1087</v>
      </c>
      <c r="B1274" s="115">
        <v>44146</v>
      </c>
      <c r="C1274" s="33">
        <v>411</v>
      </c>
      <c r="D1274" s="33">
        <v>2603</v>
      </c>
      <c r="E1274" s="34">
        <v>0</v>
      </c>
      <c r="F1274" s="33">
        <v>268</v>
      </c>
      <c r="G1274" s="33">
        <v>738</v>
      </c>
      <c r="H1274" s="32">
        <v>0</v>
      </c>
    </row>
    <row r="1275" spans="1:8" s="197" customFormat="1" x14ac:dyDescent="0.35">
      <c r="A1275" s="216" t="s">
        <v>1088</v>
      </c>
      <c r="B1275" s="115">
        <v>44146</v>
      </c>
      <c r="C1275" s="33">
        <v>148</v>
      </c>
      <c r="D1275" s="33">
        <v>1292</v>
      </c>
      <c r="E1275" s="34">
        <v>0</v>
      </c>
      <c r="F1275" s="33">
        <v>108</v>
      </c>
      <c r="G1275" s="33">
        <v>533</v>
      </c>
      <c r="H1275" s="32">
        <v>0</v>
      </c>
    </row>
    <row r="1276" spans="1:8" s="197" customFormat="1" x14ac:dyDescent="0.35">
      <c r="A1276" s="216" t="s">
        <v>1089</v>
      </c>
      <c r="B1276" s="115">
        <v>44146</v>
      </c>
      <c r="C1276" s="33">
        <v>129</v>
      </c>
      <c r="D1276" s="33">
        <v>1330</v>
      </c>
      <c r="E1276" s="34">
        <v>0</v>
      </c>
      <c r="F1276" s="33">
        <v>130</v>
      </c>
      <c r="G1276" s="33">
        <v>461</v>
      </c>
      <c r="H1276" s="32">
        <v>0</v>
      </c>
    </row>
    <row r="1277" spans="1:8" s="197" customFormat="1" x14ac:dyDescent="0.35">
      <c r="A1277" s="216" t="s">
        <v>1090</v>
      </c>
      <c r="B1277" s="115">
        <v>44146</v>
      </c>
      <c r="C1277" s="33">
        <v>92</v>
      </c>
      <c r="D1277" s="33">
        <v>856</v>
      </c>
      <c r="E1277" s="34">
        <v>0</v>
      </c>
      <c r="F1277" s="33">
        <v>79</v>
      </c>
      <c r="G1277" s="33">
        <v>314</v>
      </c>
      <c r="H1277" s="32">
        <v>0</v>
      </c>
    </row>
    <row r="1278" spans="1:8" s="197" customFormat="1" x14ac:dyDescent="0.35">
      <c r="A1278" s="216" t="s">
        <v>1091</v>
      </c>
      <c r="B1278" s="115">
        <v>44146</v>
      </c>
      <c r="C1278" s="33">
        <v>82</v>
      </c>
      <c r="D1278" s="33">
        <v>948</v>
      </c>
      <c r="E1278" s="34">
        <v>0</v>
      </c>
      <c r="F1278" s="33">
        <v>204</v>
      </c>
      <c r="G1278" s="33">
        <v>638</v>
      </c>
      <c r="H1278" s="32">
        <v>0</v>
      </c>
    </row>
    <row r="1279" spans="1:8" s="197" customFormat="1" x14ac:dyDescent="0.35">
      <c r="A1279" s="216" t="s">
        <v>1092</v>
      </c>
      <c r="B1279" s="115">
        <v>44146</v>
      </c>
      <c r="C1279" s="33">
        <v>149</v>
      </c>
      <c r="D1279" s="33">
        <v>900</v>
      </c>
      <c r="E1279" s="34">
        <v>0</v>
      </c>
      <c r="F1279" s="33">
        <v>127</v>
      </c>
      <c r="G1279" s="33">
        <v>260</v>
      </c>
      <c r="H1279" s="32">
        <v>0</v>
      </c>
    </row>
    <row r="1280" spans="1:8" s="197" customFormat="1" x14ac:dyDescent="0.35">
      <c r="A1280" s="216" t="s">
        <v>1087</v>
      </c>
      <c r="B1280" s="115">
        <v>44147</v>
      </c>
      <c r="C1280" s="33">
        <v>417</v>
      </c>
      <c r="D1280" s="33">
        <v>2643</v>
      </c>
      <c r="E1280" s="34">
        <v>0</v>
      </c>
      <c r="F1280" s="33">
        <v>262</v>
      </c>
      <c r="G1280" s="33">
        <v>698</v>
      </c>
      <c r="H1280" s="32">
        <v>0</v>
      </c>
    </row>
    <row r="1281" spans="1:8" s="197" customFormat="1" x14ac:dyDescent="0.35">
      <c r="A1281" s="216" t="s">
        <v>1088</v>
      </c>
      <c r="B1281" s="115">
        <v>44147</v>
      </c>
      <c r="C1281" s="33">
        <v>156</v>
      </c>
      <c r="D1281" s="33">
        <v>1288</v>
      </c>
      <c r="E1281" s="34">
        <v>0</v>
      </c>
      <c r="F1281" s="33">
        <v>100</v>
      </c>
      <c r="G1281" s="33">
        <v>537</v>
      </c>
      <c r="H1281" s="32">
        <v>0</v>
      </c>
    </row>
    <row r="1282" spans="1:8" s="197" customFormat="1" x14ac:dyDescent="0.35">
      <c r="A1282" s="216" t="s">
        <v>1089</v>
      </c>
      <c r="B1282" s="115">
        <v>44147</v>
      </c>
      <c r="C1282" s="33">
        <v>136</v>
      </c>
      <c r="D1282" s="33">
        <v>1308</v>
      </c>
      <c r="E1282" s="34">
        <v>0</v>
      </c>
      <c r="F1282" s="33">
        <v>123</v>
      </c>
      <c r="G1282" s="33">
        <v>500</v>
      </c>
      <c r="H1282" s="32">
        <v>0</v>
      </c>
    </row>
    <row r="1283" spans="1:8" s="197" customFormat="1" x14ac:dyDescent="0.35">
      <c r="A1283" s="216" t="s">
        <v>1090</v>
      </c>
      <c r="B1283" s="115">
        <v>44147</v>
      </c>
      <c r="C1283" s="33">
        <v>88</v>
      </c>
      <c r="D1283" s="33">
        <v>865</v>
      </c>
      <c r="E1283" s="34">
        <v>0</v>
      </c>
      <c r="F1283" s="33">
        <v>83</v>
      </c>
      <c r="G1283" s="33">
        <v>306</v>
      </c>
      <c r="H1283" s="32">
        <v>0</v>
      </c>
    </row>
    <row r="1284" spans="1:8" s="197" customFormat="1" x14ac:dyDescent="0.35">
      <c r="A1284" s="216" t="s">
        <v>1091</v>
      </c>
      <c r="B1284" s="115">
        <v>44147</v>
      </c>
      <c r="C1284" s="33">
        <v>88</v>
      </c>
      <c r="D1284" s="33">
        <v>959</v>
      </c>
      <c r="E1284" s="34">
        <v>0</v>
      </c>
      <c r="F1284" s="33">
        <v>198</v>
      </c>
      <c r="G1284" s="33">
        <v>627</v>
      </c>
      <c r="H1284" s="32">
        <v>0</v>
      </c>
    </row>
    <row r="1285" spans="1:8" s="197" customFormat="1" x14ac:dyDescent="0.35">
      <c r="A1285" s="216" t="s">
        <v>1092</v>
      </c>
      <c r="B1285" s="115">
        <v>44147</v>
      </c>
      <c r="C1285" s="33">
        <v>149</v>
      </c>
      <c r="D1285" s="33">
        <v>888</v>
      </c>
      <c r="E1285" s="34">
        <v>0</v>
      </c>
      <c r="F1285" s="33">
        <v>127</v>
      </c>
      <c r="G1285" s="33">
        <v>272</v>
      </c>
      <c r="H1285" s="32">
        <v>0</v>
      </c>
    </row>
    <row r="1286" spans="1:8" s="197" customFormat="1" x14ac:dyDescent="0.35">
      <c r="A1286" s="216" t="s">
        <v>1087</v>
      </c>
      <c r="B1286" s="115">
        <v>44148</v>
      </c>
      <c r="C1286" s="33">
        <v>407</v>
      </c>
      <c r="D1286" s="33">
        <v>2647</v>
      </c>
      <c r="E1286" s="34">
        <v>0</v>
      </c>
      <c r="F1286" s="33">
        <v>272</v>
      </c>
      <c r="G1286" s="33">
        <v>694</v>
      </c>
      <c r="H1286" s="32">
        <v>0</v>
      </c>
    </row>
    <row r="1287" spans="1:8" s="197" customFormat="1" x14ac:dyDescent="0.35">
      <c r="A1287" s="216" t="s">
        <v>1088</v>
      </c>
      <c r="B1287" s="115">
        <v>44148</v>
      </c>
      <c r="C1287" s="33">
        <v>153</v>
      </c>
      <c r="D1287" s="33">
        <v>1245</v>
      </c>
      <c r="E1287" s="34">
        <v>0</v>
      </c>
      <c r="F1287" s="33">
        <v>103</v>
      </c>
      <c r="G1287" s="33">
        <v>580</v>
      </c>
      <c r="H1287" s="32">
        <v>0</v>
      </c>
    </row>
    <row r="1288" spans="1:8" s="197" customFormat="1" x14ac:dyDescent="0.35">
      <c r="A1288" s="216" t="s">
        <v>1089</v>
      </c>
      <c r="B1288" s="115">
        <v>44148</v>
      </c>
      <c r="C1288" s="33">
        <v>144</v>
      </c>
      <c r="D1288" s="33">
        <v>1337</v>
      </c>
      <c r="E1288" s="34">
        <v>0</v>
      </c>
      <c r="F1288" s="33">
        <v>115</v>
      </c>
      <c r="G1288" s="33">
        <v>471</v>
      </c>
      <c r="H1288" s="32">
        <v>0</v>
      </c>
    </row>
    <row r="1289" spans="1:8" s="197" customFormat="1" x14ac:dyDescent="0.35">
      <c r="A1289" s="216" t="s">
        <v>1090</v>
      </c>
      <c r="B1289" s="115">
        <v>44148</v>
      </c>
      <c r="C1289" s="33">
        <v>96</v>
      </c>
      <c r="D1289" s="33">
        <v>895</v>
      </c>
      <c r="E1289" s="34">
        <v>0</v>
      </c>
      <c r="F1289" s="33">
        <v>75</v>
      </c>
      <c r="G1289" s="33">
        <v>270</v>
      </c>
      <c r="H1289" s="32">
        <v>0</v>
      </c>
    </row>
    <row r="1290" spans="1:8" s="197" customFormat="1" x14ac:dyDescent="0.35">
      <c r="A1290" s="216" t="s">
        <v>1091</v>
      </c>
      <c r="B1290" s="115">
        <v>44148</v>
      </c>
      <c r="C1290" s="33">
        <v>90</v>
      </c>
      <c r="D1290" s="33">
        <v>919</v>
      </c>
      <c r="E1290" s="34">
        <v>0</v>
      </c>
      <c r="F1290" s="33">
        <v>196</v>
      </c>
      <c r="G1290" s="33">
        <v>665</v>
      </c>
      <c r="H1290" s="32">
        <v>0</v>
      </c>
    </row>
    <row r="1291" spans="1:8" s="197" customFormat="1" x14ac:dyDescent="0.35">
      <c r="A1291" s="216" t="s">
        <v>1092</v>
      </c>
      <c r="B1291" s="115">
        <v>44148</v>
      </c>
      <c r="C1291" s="33">
        <v>146</v>
      </c>
      <c r="D1291" s="33">
        <v>868</v>
      </c>
      <c r="E1291" s="34">
        <v>0</v>
      </c>
      <c r="F1291" s="33">
        <v>130</v>
      </c>
      <c r="G1291" s="33">
        <v>292</v>
      </c>
      <c r="H1291" s="32">
        <v>0</v>
      </c>
    </row>
    <row r="1292" spans="1:8" s="197" customFormat="1" x14ac:dyDescent="0.35">
      <c r="A1292" s="216" t="s">
        <v>1087</v>
      </c>
      <c r="B1292" s="115">
        <v>44149</v>
      </c>
      <c r="C1292" s="33">
        <v>423</v>
      </c>
      <c r="D1292" s="33">
        <v>2566</v>
      </c>
      <c r="E1292" s="34">
        <v>0</v>
      </c>
      <c r="F1292" s="33">
        <v>256</v>
      </c>
      <c r="G1292" s="33">
        <v>775</v>
      </c>
      <c r="H1292" s="32">
        <v>0</v>
      </c>
    </row>
    <row r="1293" spans="1:8" s="197" customFormat="1" x14ac:dyDescent="0.35">
      <c r="A1293" s="216" t="s">
        <v>1088</v>
      </c>
      <c r="B1293" s="115">
        <v>44149</v>
      </c>
      <c r="C1293" s="33">
        <v>155</v>
      </c>
      <c r="D1293" s="33">
        <v>1216</v>
      </c>
      <c r="E1293" s="34">
        <v>0</v>
      </c>
      <c r="F1293" s="33">
        <v>101</v>
      </c>
      <c r="G1293" s="33">
        <v>609</v>
      </c>
      <c r="H1293" s="32">
        <v>0</v>
      </c>
    </row>
    <row r="1294" spans="1:8" s="197" customFormat="1" x14ac:dyDescent="0.35">
      <c r="A1294" s="216" t="s">
        <v>1089</v>
      </c>
      <c r="B1294" s="115">
        <v>44149</v>
      </c>
      <c r="C1294" s="33">
        <v>139</v>
      </c>
      <c r="D1294" s="33">
        <v>1301</v>
      </c>
      <c r="E1294" s="34">
        <v>0</v>
      </c>
      <c r="F1294" s="33">
        <v>120</v>
      </c>
      <c r="G1294" s="33">
        <v>507</v>
      </c>
      <c r="H1294" s="32">
        <v>0</v>
      </c>
    </row>
    <row r="1295" spans="1:8" s="197" customFormat="1" x14ac:dyDescent="0.35">
      <c r="A1295" s="216" t="s">
        <v>1090</v>
      </c>
      <c r="B1295" s="115">
        <v>44149</v>
      </c>
      <c r="C1295" s="33">
        <v>89</v>
      </c>
      <c r="D1295" s="33">
        <v>805</v>
      </c>
      <c r="E1295" s="34">
        <v>0</v>
      </c>
      <c r="F1295" s="33">
        <v>82</v>
      </c>
      <c r="G1295" s="33">
        <v>360</v>
      </c>
      <c r="H1295" s="32">
        <v>0</v>
      </c>
    </row>
    <row r="1296" spans="1:8" s="197" customFormat="1" x14ac:dyDescent="0.35">
      <c r="A1296" s="216" t="s">
        <v>1091</v>
      </c>
      <c r="B1296" s="115">
        <v>44149</v>
      </c>
      <c r="C1296" s="33">
        <v>81</v>
      </c>
      <c r="D1296" s="33">
        <v>881</v>
      </c>
      <c r="E1296" s="34">
        <v>0</v>
      </c>
      <c r="F1296" s="33">
        <v>205</v>
      </c>
      <c r="G1296" s="33">
        <v>700</v>
      </c>
      <c r="H1296" s="32">
        <v>0</v>
      </c>
    </row>
    <row r="1297" spans="1:8" s="197" customFormat="1" x14ac:dyDescent="0.35">
      <c r="A1297" s="216" t="s">
        <v>1092</v>
      </c>
      <c r="B1297" s="115">
        <v>44149</v>
      </c>
      <c r="C1297" s="33">
        <v>144</v>
      </c>
      <c r="D1297" s="33">
        <v>860</v>
      </c>
      <c r="E1297" s="34">
        <v>0</v>
      </c>
      <c r="F1297" s="33">
        <v>132</v>
      </c>
      <c r="G1297" s="33">
        <v>300</v>
      </c>
      <c r="H1297" s="32">
        <v>0</v>
      </c>
    </row>
    <row r="1298" spans="1:8" s="197" customFormat="1" x14ac:dyDescent="0.35">
      <c r="A1298" s="216" t="s">
        <v>1087</v>
      </c>
      <c r="B1298" s="115">
        <v>44150</v>
      </c>
      <c r="C1298" s="33">
        <v>393</v>
      </c>
      <c r="D1298" s="33">
        <v>2413</v>
      </c>
      <c r="E1298" s="34">
        <v>0</v>
      </c>
      <c r="F1298" s="33">
        <v>286</v>
      </c>
      <c r="G1298" s="33">
        <v>928</v>
      </c>
      <c r="H1298" s="32">
        <v>0</v>
      </c>
    </row>
    <row r="1299" spans="1:8" s="197" customFormat="1" x14ac:dyDescent="0.35">
      <c r="A1299" s="216" t="s">
        <v>1088</v>
      </c>
      <c r="B1299" s="115">
        <v>44150</v>
      </c>
      <c r="C1299" s="33">
        <v>151</v>
      </c>
      <c r="D1299" s="33">
        <v>1195</v>
      </c>
      <c r="E1299" s="34">
        <v>0</v>
      </c>
      <c r="F1299" s="33">
        <v>105</v>
      </c>
      <c r="G1299" s="33">
        <v>630</v>
      </c>
      <c r="H1299" s="32">
        <v>0</v>
      </c>
    </row>
    <row r="1300" spans="1:8" s="197" customFormat="1" x14ac:dyDescent="0.35">
      <c r="A1300" s="216" t="s">
        <v>1089</v>
      </c>
      <c r="B1300" s="115">
        <v>44150</v>
      </c>
      <c r="C1300" s="33">
        <v>136</v>
      </c>
      <c r="D1300" s="33">
        <v>1273</v>
      </c>
      <c r="E1300" s="34">
        <v>0</v>
      </c>
      <c r="F1300" s="33">
        <v>123</v>
      </c>
      <c r="G1300" s="33">
        <v>535</v>
      </c>
      <c r="H1300" s="32">
        <v>0</v>
      </c>
    </row>
    <row r="1301" spans="1:8" s="197" customFormat="1" x14ac:dyDescent="0.35">
      <c r="A1301" s="216" t="s">
        <v>1090</v>
      </c>
      <c r="B1301" s="115">
        <v>44150</v>
      </c>
      <c r="C1301" s="33">
        <v>92</v>
      </c>
      <c r="D1301" s="33">
        <v>791</v>
      </c>
      <c r="E1301" s="34">
        <v>0</v>
      </c>
      <c r="F1301" s="33">
        <v>82</v>
      </c>
      <c r="G1301" s="33">
        <v>369</v>
      </c>
      <c r="H1301" s="32">
        <v>0</v>
      </c>
    </row>
    <row r="1302" spans="1:8" s="197" customFormat="1" x14ac:dyDescent="0.35">
      <c r="A1302" s="216" t="s">
        <v>1091</v>
      </c>
      <c r="B1302" s="115">
        <v>44150</v>
      </c>
      <c r="C1302" s="33">
        <v>86</v>
      </c>
      <c r="D1302" s="33">
        <v>882</v>
      </c>
      <c r="E1302" s="34">
        <v>0</v>
      </c>
      <c r="F1302" s="33">
        <v>200</v>
      </c>
      <c r="G1302" s="33">
        <v>702</v>
      </c>
      <c r="H1302" s="32">
        <v>0</v>
      </c>
    </row>
    <row r="1303" spans="1:8" s="197" customFormat="1" x14ac:dyDescent="0.35">
      <c r="A1303" s="216" t="s">
        <v>1092</v>
      </c>
      <c r="B1303" s="115">
        <v>44150</v>
      </c>
      <c r="C1303" s="33">
        <v>140</v>
      </c>
      <c r="D1303" s="33">
        <v>801</v>
      </c>
      <c r="E1303" s="34">
        <v>0</v>
      </c>
      <c r="F1303" s="33">
        <v>136</v>
      </c>
      <c r="G1303" s="33">
        <v>359</v>
      </c>
      <c r="H1303" s="32">
        <v>0</v>
      </c>
    </row>
    <row r="1304" spans="1:8" s="197" customFormat="1" x14ac:dyDescent="0.35">
      <c r="A1304" s="216" t="s">
        <v>1087</v>
      </c>
      <c r="B1304" s="115">
        <v>44151</v>
      </c>
      <c r="C1304" s="33">
        <v>356</v>
      </c>
      <c r="D1304" s="33">
        <v>2403</v>
      </c>
      <c r="E1304" s="34">
        <v>0</v>
      </c>
      <c r="F1304" s="33">
        <v>323</v>
      </c>
      <c r="G1304" s="33">
        <v>938</v>
      </c>
      <c r="H1304" s="32">
        <v>0</v>
      </c>
    </row>
    <row r="1305" spans="1:8" s="197" customFormat="1" x14ac:dyDescent="0.35">
      <c r="A1305" s="216" t="s">
        <v>1088</v>
      </c>
      <c r="B1305" s="115">
        <v>44151</v>
      </c>
      <c r="C1305" s="33">
        <v>141</v>
      </c>
      <c r="D1305" s="33">
        <v>1201</v>
      </c>
      <c r="E1305" s="34">
        <v>0</v>
      </c>
      <c r="F1305" s="33">
        <v>115</v>
      </c>
      <c r="G1305" s="33">
        <v>624</v>
      </c>
      <c r="H1305" s="32">
        <v>0</v>
      </c>
    </row>
    <row r="1306" spans="1:8" s="197" customFormat="1" x14ac:dyDescent="0.35">
      <c r="A1306" s="216" t="s">
        <v>1089</v>
      </c>
      <c r="B1306" s="115">
        <v>44151</v>
      </c>
      <c r="C1306" s="33">
        <v>137</v>
      </c>
      <c r="D1306" s="33">
        <v>1259</v>
      </c>
      <c r="E1306" s="34">
        <v>0</v>
      </c>
      <c r="F1306" s="33">
        <v>122</v>
      </c>
      <c r="G1306" s="33">
        <v>549</v>
      </c>
      <c r="H1306" s="32">
        <v>0</v>
      </c>
    </row>
    <row r="1307" spans="1:8" s="197" customFormat="1" x14ac:dyDescent="0.35">
      <c r="A1307" s="216" t="s">
        <v>1090</v>
      </c>
      <c r="B1307" s="115">
        <v>44151</v>
      </c>
      <c r="C1307" s="33">
        <v>86</v>
      </c>
      <c r="D1307" s="33">
        <v>801</v>
      </c>
      <c r="E1307" s="34">
        <v>0</v>
      </c>
      <c r="F1307" s="33">
        <v>88</v>
      </c>
      <c r="G1307" s="33">
        <v>359</v>
      </c>
      <c r="H1307" s="32">
        <v>0</v>
      </c>
    </row>
    <row r="1308" spans="1:8" s="197" customFormat="1" x14ac:dyDescent="0.35">
      <c r="A1308" s="216" t="s">
        <v>1091</v>
      </c>
      <c r="B1308" s="115">
        <v>44151</v>
      </c>
      <c r="C1308" s="33">
        <v>81</v>
      </c>
      <c r="D1308" s="33">
        <v>943</v>
      </c>
      <c r="E1308" s="34">
        <v>0</v>
      </c>
      <c r="F1308" s="33">
        <v>205</v>
      </c>
      <c r="G1308" s="33">
        <v>642</v>
      </c>
      <c r="H1308" s="32">
        <v>0</v>
      </c>
    </row>
    <row r="1309" spans="1:8" s="197" customFormat="1" x14ac:dyDescent="0.35">
      <c r="A1309" s="216" t="s">
        <v>1092</v>
      </c>
      <c r="B1309" s="115">
        <v>44151</v>
      </c>
      <c r="C1309" s="33">
        <v>143</v>
      </c>
      <c r="D1309" s="33">
        <v>795</v>
      </c>
      <c r="E1309" s="34">
        <v>0</v>
      </c>
      <c r="F1309" s="33">
        <v>133</v>
      </c>
      <c r="G1309" s="33">
        <v>386</v>
      </c>
      <c r="H1309" s="32">
        <v>0</v>
      </c>
    </row>
    <row r="1310" spans="1:8" s="197" customFormat="1" x14ac:dyDescent="0.35">
      <c r="A1310" s="216" t="s">
        <v>1087</v>
      </c>
      <c r="B1310" s="115">
        <v>44152</v>
      </c>
      <c r="C1310" s="33">
        <v>407</v>
      </c>
      <c r="D1310" s="33">
        <v>2599</v>
      </c>
      <c r="E1310" s="34">
        <v>0</v>
      </c>
      <c r="F1310" s="33">
        <v>272</v>
      </c>
      <c r="G1310" s="33">
        <v>742</v>
      </c>
      <c r="H1310" s="32">
        <v>0</v>
      </c>
    </row>
    <row r="1311" spans="1:8" s="197" customFormat="1" x14ac:dyDescent="0.35">
      <c r="A1311" s="216" t="s">
        <v>1088</v>
      </c>
      <c r="B1311" s="115">
        <v>44152</v>
      </c>
      <c r="C1311" s="33">
        <v>150</v>
      </c>
      <c r="D1311" s="33">
        <v>1300</v>
      </c>
      <c r="E1311" s="34">
        <v>0</v>
      </c>
      <c r="F1311" s="33">
        <v>107</v>
      </c>
      <c r="G1311" s="33">
        <v>555</v>
      </c>
      <c r="H1311" s="32">
        <v>0</v>
      </c>
    </row>
    <row r="1312" spans="1:8" s="197" customFormat="1" x14ac:dyDescent="0.35">
      <c r="A1312" s="216" t="s">
        <v>1089</v>
      </c>
      <c r="B1312" s="115">
        <v>44152</v>
      </c>
      <c r="C1312" s="33">
        <v>135</v>
      </c>
      <c r="D1312" s="33">
        <v>1324</v>
      </c>
      <c r="E1312" s="34">
        <v>0</v>
      </c>
      <c r="F1312" s="33">
        <v>124</v>
      </c>
      <c r="G1312" s="33">
        <v>484</v>
      </c>
      <c r="H1312" s="32">
        <v>0</v>
      </c>
    </row>
    <row r="1313" spans="1:8" s="197" customFormat="1" x14ac:dyDescent="0.35">
      <c r="A1313" s="216" t="s">
        <v>1090</v>
      </c>
      <c r="B1313" s="115">
        <v>44152</v>
      </c>
      <c r="C1313" s="33">
        <v>92</v>
      </c>
      <c r="D1313" s="33">
        <v>833</v>
      </c>
      <c r="E1313" s="34">
        <v>0</v>
      </c>
      <c r="F1313" s="33">
        <v>82</v>
      </c>
      <c r="G1313" s="33">
        <v>327</v>
      </c>
      <c r="H1313" s="32">
        <v>0</v>
      </c>
    </row>
    <row r="1314" spans="1:8" s="197" customFormat="1" x14ac:dyDescent="0.35">
      <c r="A1314" s="216" t="s">
        <v>1091</v>
      </c>
      <c r="B1314" s="115">
        <v>44152</v>
      </c>
      <c r="C1314" s="33">
        <v>84</v>
      </c>
      <c r="D1314" s="33">
        <v>967</v>
      </c>
      <c r="E1314" s="34">
        <v>0</v>
      </c>
      <c r="F1314" s="33">
        <v>202</v>
      </c>
      <c r="G1314" s="33">
        <v>617</v>
      </c>
      <c r="H1314" s="32">
        <v>0</v>
      </c>
    </row>
    <row r="1315" spans="1:8" s="197" customFormat="1" x14ac:dyDescent="0.35">
      <c r="A1315" s="216" t="s">
        <v>1092</v>
      </c>
      <c r="B1315" s="115">
        <v>44152</v>
      </c>
      <c r="C1315" s="33">
        <v>143</v>
      </c>
      <c r="D1315" s="33">
        <v>859</v>
      </c>
      <c r="E1315" s="34">
        <v>0</v>
      </c>
      <c r="F1315" s="33">
        <v>134</v>
      </c>
      <c r="G1315" s="33">
        <v>322</v>
      </c>
      <c r="H1315" s="32">
        <v>0</v>
      </c>
    </row>
    <row r="1316" spans="1:8" s="197" customFormat="1" x14ac:dyDescent="0.35">
      <c r="A1316" s="216" t="s">
        <v>1087</v>
      </c>
      <c r="B1316" s="115">
        <v>44153</v>
      </c>
      <c r="C1316" s="33">
        <v>417</v>
      </c>
      <c r="D1316" s="33">
        <v>2631</v>
      </c>
      <c r="E1316" s="34">
        <v>0</v>
      </c>
      <c r="F1316" s="33">
        <v>262</v>
      </c>
      <c r="G1316" s="33">
        <v>710</v>
      </c>
      <c r="H1316" s="32">
        <v>0</v>
      </c>
    </row>
    <row r="1317" spans="1:8" s="197" customFormat="1" x14ac:dyDescent="0.35">
      <c r="A1317" s="216" t="s">
        <v>1088</v>
      </c>
      <c r="B1317" s="115">
        <v>44153</v>
      </c>
      <c r="C1317" s="33">
        <v>153</v>
      </c>
      <c r="D1317" s="33">
        <v>1336</v>
      </c>
      <c r="E1317" s="34">
        <v>0</v>
      </c>
      <c r="F1317" s="33">
        <v>104</v>
      </c>
      <c r="G1317" s="33">
        <v>499</v>
      </c>
      <c r="H1317" s="32">
        <v>0</v>
      </c>
    </row>
    <row r="1318" spans="1:8" s="197" customFormat="1" x14ac:dyDescent="0.35">
      <c r="A1318" s="216" t="s">
        <v>1089</v>
      </c>
      <c r="B1318" s="115">
        <v>44153</v>
      </c>
      <c r="C1318" s="33">
        <v>127</v>
      </c>
      <c r="D1318" s="33">
        <v>1320</v>
      </c>
      <c r="E1318" s="34">
        <v>0</v>
      </c>
      <c r="F1318" s="33">
        <v>132</v>
      </c>
      <c r="G1318" s="33">
        <v>488</v>
      </c>
      <c r="H1318" s="32">
        <v>0</v>
      </c>
    </row>
    <row r="1319" spans="1:8" s="197" customFormat="1" x14ac:dyDescent="0.35">
      <c r="A1319" s="216" t="s">
        <v>1090</v>
      </c>
      <c r="B1319" s="115">
        <v>44153</v>
      </c>
      <c r="C1319" s="33">
        <v>92</v>
      </c>
      <c r="D1319" s="33">
        <v>869</v>
      </c>
      <c r="E1319" s="34">
        <v>0</v>
      </c>
      <c r="F1319" s="33">
        <v>82</v>
      </c>
      <c r="G1319" s="33">
        <v>291</v>
      </c>
      <c r="H1319" s="32">
        <v>0</v>
      </c>
    </row>
    <row r="1320" spans="1:8" s="197" customFormat="1" x14ac:dyDescent="0.35">
      <c r="A1320" s="216" t="s">
        <v>1091</v>
      </c>
      <c r="B1320" s="115">
        <v>44153</v>
      </c>
      <c r="C1320" s="33">
        <v>90</v>
      </c>
      <c r="D1320" s="33">
        <v>942</v>
      </c>
      <c r="E1320" s="34">
        <v>0</v>
      </c>
      <c r="F1320" s="33">
        <v>196</v>
      </c>
      <c r="G1320" s="33">
        <v>641</v>
      </c>
      <c r="H1320" s="32">
        <v>0</v>
      </c>
    </row>
    <row r="1321" spans="1:8" s="197" customFormat="1" x14ac:dyDescent="0.35">
      <c r="A1321" s="216" t="s">
        <v>1092</v>
      </c>
      <c r="B1321" s="115">
        <v>44153</v>
      </c>
      <c r="C1321" s="33">
        <v>157</v>
      </c>
      <c r="D1321" s="33">
        <v>858</v>
      </c>
      <c r="E1321" s="34">
        <v>0</v>
      </c>
      <c r="F1321" s="33">
        <v>132</v>
      </c>
      <c r="G1321" s="33">
        <v>335</v>
      </c>
      <c r="H1321" s="32">
        <v>0</v>
      </c>
    </row>
    <row r="1322" spans="1:8" s="197" customFormat="1" x14ac:dyDescent="0.35">
      <c r="A1322" s="216" t="s">
        <v>1087</v>
      </c>
      <c r="B1322" s="115">
        <v>44154</v>
      </c>
      <c r="C1322" s="33">
        <v>421</v>
      </c>
      <c r="D1322" s="33">
        <v>2614</v>
      </c>
      <c r="E1322" s="34">
        <v>0</v>
      </c>
      <c r="F1322" s="33">
        <v>258</v>
      </c>
      <c r="G1322" s="33">
        <v>727</v>
      </c>
      <c r="H1322" s="32">
        <v>0</v>
      </c>
    </row>
    <row r="1323" spans="1:8" s="197" customFormat="1" x14ac:dyDescent="0.35">
      <c r="A1323" s="216" t="s">
        <v>1088</v>
      </c>
      <c r="B1323" s="115">
        <v>44154</v>
      </c>
      <c r="C1323" s="33">
        <v>142</v>
      </c>
      <c r="D1323" s="33">
        <v>1319</v>
      </c>
      <c r="E1323" s="34">
        <v>0</v>
      </c>
      <c r="F1323" s="33">
        <v>115</v>
      </c>
      <c r="G1323" s="33">
        <v>516</v>
      </c>
      <c r="H1323" s="32">
        <v>0</v>
      </c>
    </row>
    <row r="1324" spans="1:8" s="197" customFormat="1" x14ac:dyDescent="0.35">
      <c r="A1324" s="216" t="s">
        <v>1089</v>
      </c>
      <c r="B1324" s="115">
        <v>44154</v>
      </c>
      <c r="C1324" s="33">
        <v>130</v>
      </c>
      <c r="D1324" s="33">
        <v>1314</v>
      </c>
      <c r="E1324" s="34">
        <v>0</v>
      </c>
      <c r="F1324" s="33">
        <v>129</v>
      </c>
      <c r="G1324" s="33">
        <v>494</v>
      </c>
      <c r="H1324" s="32">
        <v>0</v>
      </c>
    </row>
    <row r="1325" spans="1:8" s="197" customFormat="1" x14ac:dyDescent="0.35">
      <c r="A1325" s="216" t="s">
        <v>1090</v>
      </c>
      <c r="B1325" s="115">
        <v>44154</v>
      </c>
      <c r="C1325" s="33">
        <v>85</v>
      </c>
      <c r="D1325" s="33">
        <v>861</v>
      </c>
      <c r="E1325" s="34">
        <v>0</v>
      </c>
      <c r="F1325" s="33">
        <v>89</v>
      </c>
      <c r="G1325" s="33">
        <v>299</v>
      </c>
      <c r="H1325" s="32">
        <v>0</v>
      </c>
    </row>
    <row r="1326" spans="1:8" s="197" customFormat="1" x14ac:dyDescent="0.35">
      <c r="A1326" s="216" t="s">
        <v>1091</v>
      </c>
      <c r="B1326" s="115">
        <v>44154</v>
      </c>
      <c r="C1326" s="33">
        <v>84</v>
      </c>
      <c r="D1326" s="33">
        <v>952</v>
      </c>
      <c r="E1326" s="34">
        <v>0</v>
      </c>
      <c r="F1326" s="33">
        <v>202</v>
      </c>
      <c r="G1326" s="33">
        <v>629</v>
      </c>
      <c r="H1326" s="32">
        <v>0</v>
      </c>
    </row>
    <row r="1327" spans="1:8" s="197" customFormat="1" x14ac:dyDescent="0.35">
      <c r="A1327" s="216" t="s">
        <v>1092</v>
      </c>
      <c r="B1327" s="115">
        <v>44154</v>
      </c>
      <c r="C1327" s="33">
        <v>154</v>
      </c>
      <c r="D1327" s="33">
        <v>874</v>
      </c>
      <c r="E1327" s="34">
        <v>0</v>
      </c>
      <c r="F1327" s="33">
        <v>135</v>
      </c>
      <c r="G1327" s="33">
        <v>319</v>
      </c>
      <c r="H1327" s="32">
        <v>0</v>
      </c>
    </row>
    <row r="1328" spans="1:8" s="197" customFormat="1" x14ac:dyDescent="0.35">
      <c r="A1328" s="216" t="s">
        <v>1087</v>
      </c>
      <c r="B1328" s="115">
        <v>44155</v>
      </c>
      <c r="C1328" s="33">
        <v>415</v>
      </c>
      <c r="D1328" s="33">
        <v>2598</v>
      </c>
      <c r="E1328" s="34">
        <v>0</v>
      </c>
      <c r="F1328" s="33">
        <v>264</v>
      </c>
      <c r="G1328" s="33">
        <v>743</v>
      </c>
      <c r="H1328" s="32">
        <v>0</v>
      </c>
    </row>
    <row r="1329" spans="1:8" s="197" customFormat="1" x14ac:dyDescent="0.35">
      <c r="A1329" s="216" t="s">
        <v>1088</v>
      </c>
      <c r="B1329" s="115">
        <v>44155</v>
      </c>
      <c r="C1329" s="33">
        <v>142</v>
      </c>
      <c r="D1329" s="33">
        <v>1290</v>
      </c>
      <c r="E1329" s="34">
        <v>0</v>
      </c>
      <c r="F1329" s="33">
        <v>115</v>
      </c>
      <c r="G1329" s="33">
        <v>559</v>
      </c>
      <c r="H1329" s="32">
        <v>0</v>
      </c>
    </row>
    <row r="1330" spans="1:8" s="197" customFormat="1" x14ac:dyDescent="0.35">
      <c r="A1330" s="216" t="s">
        <v>1089</v>
      </c>
      <c r="B1330" s="115">
        <v>44155</v>
      </c>
      <c r="C1330" s="33">
        <v>137</v>
      </c>
      <c r="D1330" s="33">
        <v>1299</v>
      </c>
      <c r="E1330" s="34">
        <v>0</v>
      </c>
      <c r="F1330" s="33">
        <v>122</v>
      </c>
      <c r="G1330" s="33">
        <v>509</v>
      </c>
      <c r="H1330" s="32">
        <v>0</v>
      </c>
    </row>
    <row r="1331" spans="1:8" s="197" customFormat="1" x14ac:dyDescent="0.35">
      <c r="A1331" s="216" t="s">
        <v>1090</v>
      </c>
      <c r="B1331" s="115">
        <v>44155</v>
      </c>
      <c r="C1331" s="33">
        <v>87</v>
      </c>
      <c r="D1331" s="33">
        <v>827</v>
      </c>
      <c r="E1331" s="34">
        <v>0</v>
      </c>
      <c r="F1331" s="33">
        <v>84</v>
      </c>
      <c r="G1331" s="33">
        <v>323</v>
      </c>
      <c r="H1331" s="32">
        <v>0</v>
      </c>
    </row>
    <row r="1332" spans="1:8" s="197" customFormat="1" x14ac:dyDescent="0.35">
      <c r="A1332" s="216" t="s">
        <v>1091</v>
      </c>
      <c r="B1332" s="115">
        <v>44155</v>
      </c>
      <c r="C1332" s="33">
        <v>82</v>
      </c>
      <c r="D1332" s="33">
        <v>947</v>
      </c>
      <c r="E1332" s="34">
        <v>0</v>
      </c>
      <c r="F1332" s="33">
        <v>204</v>
      </c>
      <c r="G1332" s="33">
        <v>635</v>
      </c>
      <c r="H1332" s="32">
        <v>0</v>
      </c>
    </row>
    <row r="1333" spans="1:8" s="197" customFormat="1" x14ac:dyDescent="0.35">
      <c r="A1333" s="216" t="s">
        <v>1092</v>
      </c>
      <c r="B1333" s="115">
        <v>44155</v>
      </c>
      <c r="C1333" s="33">
        <v>157</v>
      </c>
      <c r="D1333" s="33">
        <v>857</v>
      </c>
      <c r="E1333" s="34">
        <v>0</v>
      </c>
      <c r="F1333" s="33">
        <v>132</v>
      </c>
      <c r="G1333" s="33">
        <v>336</v>
      </c>
      <c r="H1333" s="32">
        <v>0</v>
      </c>
    </row>
    <row r="1334" spans="1:8" s="197" customFormat="1" x14ac:dyDescent="0.35">
      <c r="A1334" s="216" t="s">
        <v>1087</v>
      </c>
      <c r="B1334" s="115">
        <v>44156</v>
      </c>
      <c r="C1334" s="33">
        <v>408</v>
      </c>
      <c r="D1334" s="33">
        <v>2549</v>
      </c>
      <c r="E1334" s="34">
        <v>0</v>
      </c>
      <c r="F1334" s="33">
        <v>271</v>
      </c>
      <c r="G1334" s="33">
        <v>792</v>
      </c>
      <c r="H1334" s="32">
        <v>0</v>
      </c>
    </row>
    <row r="1335" spans="1:8" s="197" customFormat="1" x14ac:dyDescent="0.35">
      <c r="A1335" s="216" t="s">
        <v>1088</v>
      </c>
      <c r="B1335" s="115">
        <v>44156</v>
      </c>
      <c r="C1335" s="33">
        <v>147</v>
      </c>
      <c r="D1335" s="33">
        <v>1233</v>
      </c>
      <c r="E1335" s="34">
        <v>0</v>
      </c>
      <c r="F1335" s="33">
        <v>110</v>
      </c>
      <c r="G1335" s="33">
        <v>616</v>
      </c>
      <c r="H1335" s="32">
        <v>0</v>
      </c>
    </row>
    <row r="1336" spans="1:8" s="197" customFormat="1" x14ac:dyDescent="0.35">
      <c r="A1336" s="216" t="s">
        <v>1089</v>
      </c>
      <c r="B1336" s="115">
        <v>44156</v>
      </c>
      <c r="C1336" s="33">
        <v>131</v>
      </c>
      <c r="D1336" s="33">
        <v>1225</v>
      </c>
      <c r="E1336" s="34">
        <v>0</v>
      </c>
      <c r="F1336" s="33">
        <v>128</v>
      </c>
      <c r="G1336" s="33">
        <v>583</v>
      </c>
      <c r="H1336" s="32">
        <v>0</v>
      </c>
    </row>
    <row r="1337" spans="1:8" s="197" customFormat="1" x14ac:dyDescent="0.35">
      <c r="A1337" s="216" t="s">
        <v>1090</v>
      </c>
      <c r="B1337" s="115">
        <v>44156</v>
      </c>
      <c r="C1337" s="33">
        <v>79</v>
      </c>
      <c r="D1337" s="33">
        <v>812</v>
      </c>
      <c r="E1337" s="34">
        <v>0</v>
      </c>
      <c r="F1337" s="33">
        <v>86</v>
      </c>
      <c r="G1337" s="33">
        <v>331</v>
      </c>
      <c r="H1337" s="32">
        <v>0</v>
      </c>
    </row>
    <row r="1338" spans="1:8" s="197" customFormat="1" x14ac:dyDescent="0.35">
      <c r="A1338" s="216" t="s">
        <v>1091</v>
      </c>
      <c r="B1338" s="115">
        <v>44156</v>
      </c>
      <c r="C1338" s="33">
        <v>83</v>
      </c>
      <c r="D1338" s="33">
        <v>915</v>
      </c>
      <c r="E1338" s="34">
        <v>0</v>
      </c>
      <c r="F1338" s="33">
        <v>203</v>
      </c>
      <c r="G1338" s="33">
        <v>667</v>
      </c>
      <c r="H1338" s="32">
        <v>0</v>
      </c>
    </row>
    <row r="1339" spans="1:8" s="197" customFormat="1" x14ac:dyDescent="0.35">
      <c r="A1339" s="216" t="s">
        <v>1092</v>
      </c>
      <c r="B1339" s="115">
        <v>44156</v>
      </c>
      <c r="C1339" s="33">
        <v>157</v>
      </c>
      <c r="D1339" s="33">
        <v>819</v>
      </c>
      <c r="E1339" s="34">
        <v>0</v>
      </c>
      <c r="F1339" s="33">
        <v>132</v>
      </c>
      <c r="G1339" s="33">
        <v>374</v>
      </c>
      <c r="H1339" s="32">
        <v>0</v>
      </c>
    </row>
    <row r="1340" spans="1:8" s="197" customFormat="1" x14ac:dyDescent="0.35">
      <c r="A1340" s="216" t="s">
        <v>1087</v>
      </c>
      <c r="B1340" s="115">
        <v>44157</v>
      </c>
      <c r="C1340" s="33">
        <v>386</v>
      </c>
      <c r="D1340" s="33">
        <v>2440</v>
      </c>
      <c r="E1340" s="34">
        <v>0</v>
      </c>
      <c r="F1340" s="33">
        <v>293</v>
      </c>
      <c r="G1340" s="33">
        <v>901</v>
      </c>
      <c r="H1340" s="32">
        <v>0</v>
      </c>
    </row>
    <row r="1341" spans="1:8" s="197" customFormat="1" x14ac:dyDescent="0.35">
      <c r="A1341" s="216" t="s">
        <v>1088</v>
      </c>
      <c r="B1341" s="115">
        <v>44157</v>
      </c>
      <c r="C1341" s="33">
        <v>149</v>
      </c>
      <c r="D1341" s="33">
        <v>1229</v>
      </c>
      <c r="E1341" s="34">
        <v>0</v>
      </c>
      <c r="F1341" s="33">
        <v>108</v>
      </c>
      <c r="G1341" s="33">
        <v>620</v>
      </c>
      <c r="H1341" s="32">
        <v>0</v>
      </c>
    </row>
    <row r="1342" spans="1:8" s="197" customFormat="1" x14ac:dyDescent="0.35">
      <c r="A1342" s="216" t="s">
        <v>1089</v>
      </c>
      <c r="B1342" s="115">
        <v>44157</v>
      </c>
      <c r="C1342" s="33">
        <v>131</v>
      </c>
      <c r="D1342" s="33">
        <v>1235</v>
      </c>
      <c r="E1342" s="34">
        <v>0</v>
      </c>
      <c r="F1342" s="33">
        <v>128</v>
      </c>
      <c r="G1342" s="33">
        <v>573</v>
      </c>
      <c r="H1342" s="32">
        <v>0</v>
      </c>
    </row>
    <row r="1343" spans="1:8" s="197" customFormat="1" x14ac:dyDescent="0.35">
      <c r="A1343" s="216" t="s">
        <v>1090</v>
      </c>
      <c r="B1343" s="115">
        <v>44157</v>
      </c>
      <c r="C1343" s="33">
        <v>74</v>
      </c>
      <c r="D1343" s="33">
        <v>733</v>
      </c>
      <c r="E1343" s="34">
        <v>0</v>
      </c>
      <c r="F1343" s="33">
        <v>91</v>
      </c>
      <c r="G1343" s="33">
        <v>421</v>
      </c>
      <c r="H1343" s="32">
        <v>0</v>
      </c>
    </row>
    <row r="1344" spans="1:8" s="197" customFormat="1" x14ac:dyDescent="0.35">
      <c r="A1344" s="216" t="s">
        <v>1091</v>
      </c>
      <c r="B1344" s="115">
        <v>44157</v>
      </c>
      <c r="C1344" s="33">
        <v>83</v>
      </c>
      <c r="D1344" s="33">
        <v>854</v>
      </c>
      <c r="E1344" s="34">
        <v>0</v>
      </c>
      <c r="F1344" s="33">
        <v>203</v>
      </c>
      <c r="G1344" s="33">
        <v>730</v>
      </c>
      <c r="H1344" s="32">
        <v>0</v>
      </c>
    </row>
    <row r="1345" spans="1:8" s="197" customFormat="1" x14ac:dyDescent="0.35">
      <c r="A1345" s="216" t="s">
        <v>1092</v>
      </c>
      <c r="B1345" s="115">
        <v>44157</v>
      </c>
      <c r="C1345" s="33">
        <v>147</v>
      </c>
      <c r="D1345" s="33">
        <v>799</v>
      </c>
      <c r="E1345" s="34">
        <v>0</v>
      </c>
      <c r="F1345" s="33">
        <v>142</v>
      </c>
      <c r="G1345" s="33">
        <v>394</v>
      </c>
      <c r="H1345" s="32">
        <v>0</v>
      </c>
    </row>
    <row r="1346" spans="1:8" s="197" customFormat="1" x14ac:dyDescent="0.35">
      <c r="A1346" s="216" t="s">
        <v>1087</v>
      </c>
      <c r="B1346" s="115">
        <v>44158</v>
      </c>
      <c r="C1346" s="33">
        <v>386</v>
      </c>
      <c r="D1346" s="33">
        <v>2445</v>
      </c>
      <c r="E1346" s="34">
        <v>0</v>
      </c>
      <c r="F1346" s="33">
        <v>293</v>
      </c>
      <c r="G1346" s="33">
        <v>896</v>
      </c>
      <c r="H1346" s="32">
        <v>0</v>
      </c>
    </row>
    <row r="1347" spans="1:8" s="197" customFormat="1" x14ac:dyDescent="0.35">
      <c r="A1347" s="216" t="s">
        <v>1088</v>
      </c>
      <c r="B1347" s="115">
        <v>44158</v>
      </c>
      <c r="C1347" s="33">
        <v>150</v>
      </c>
      <c r="D1347" s="33">
        <v>1254</v>
      </c>
      <c r="E1347" s="34">
        <v>0</v>
      </c>
      <c r="F1347" s="33">
        <v>107</v>
      </c>
      <c r="G1347" s="33">
        <v>595</v>
      </c>
      <c r="H1347" s="32">
        <v>0</v>
      </c>
    </row>
    <row r="1348" spans="1:8" s="197" customFormat="1" x14ac:dyDescent="0.35">
      <c r="A1348" s="216" t="s">
        <v>1089</v>
      </c>
      <c r="B1348" s="115">
        <v>44158</v>
      </c>
      <c r="C1348" s="33">
        <v>135</v>
      </c>
      <c r="D1348" s="33">
        <v>1190</v>
      </c>
      <c r="E1348" s="34">
        <v>0</v>
      </c>
      <c r="F1348" s="33">
        <v>124</v>
      </c>
      <c r="G1348" s="33">
        <v>618</v>
      </c>
      <c r="H1348" s="32">
        <v>0</v>
      </c>
    </row>
    <row r="1349" spans="1:8" s="197" customFormat="1" x14ac:dyDescent="0.35">
      <c r="A1349" s="216" t="s">
        <v>1090</v>
      </c>
      <c r="B1349" s="115">
        <v>44158</v>
      </c>
      <c r="C1349" s="33">
        <v>77</v>
      </c>
      <c r="D1349" s="33">
        <v>782</v>
      </c>
      <c r="E1349" s="34">
        <v>0</v>
      </c>
      <c r="F1349" s="33">
        <v>90</v>
      </c>
      <c r="G1349" s="33">
        <v>372</v>
      </c>
      <c r="H1349" s="32">
        <v>0</v>
      </c>
    </row>
    <row r="1350" spans="1:8" s="197" customFormat="1" x14ac:dyDescent="0.35">
      <c r="A1350" s="216" t="s">
        <v>1091</v>
      </c>
      <c r="B1350" s="115">
        <v>44158</v>
      </c>
      <c r="C1350" s="33">
        <v>84</v>
      </c>
      <c r="D1350" s="33">
        <v>890</v>
      </c>
      <c r="E1350" s="34">
        <v>0</v>
      </c>
      <c r="F1350" s="33">
        <v>202</v>
      </c>
      <c r="G1350" s="33">
        <v>694</v>
      </c>
      <c r="H1350" s="32">
        <v>0</v>
      </c>
    </row>
    <row r="1351" spans="1:8" s="197" customFormat="1" x14ac:dyDescent="0.35">
      <c r="A1351" s="216" t="s">
        <v>1092</v>
      </c>
      <c r="B1351" s="115">
        <v>44158</v>
      </c>
      <c r="C1351" s="33">
        <v>143</v>
      </c>
      <c r="D1351" s="33">
        <v>801</v>
      </c>
      <c r="E1351" s="34">
        <v>0</v>
      </c>
      <c r="F1351" s="33">
        <v>146</v>
      </c>
      <c r="G1351" s="33">
        <v>392</v>
      </c>
      <c r="H1351" s="32">
        <v>0</v>
      </c>
    </row>
    <row r="1352" spans="1:8" s="197" customFormat="1" x14ac:dyDescent="0.35">
      <c r="A1352" s="216" t="s">
        <v>1087</v>
      </c>
      <c r="B1352" s="115">
        <v>44159</v>
      </c>
      <c r="C1352" s="33">
        <v>415</v>
      </c>
      <c r="D1352" s="33">
        <v>2523</v>
      </c>
      <c r="E1352" s="34">
        <v>0</v>
      </c>
      <c r="F1352" s="33">
        <v>264</v>
      </c>
      <c r="G1352" s="33">
        <v>818</v>
      </c>
      <c r="H1352" s="32">
        <v>0</v>
      </c>
    </row>
    <row r="1353" spans="1:8" s="197" customFormat="1" x14ac:dyDescent="0.35">
      <c r="A1353" s="216" t="s">
        <v>1088</v>
      </c>
      <c r="B1353" s="115">
        <v>44159</v>
      </c>
      <c r="C1353" s="33">
        <v>143</v>
      </c>
      <c r="D1353" s="33">
        <v>1279</v>
      </c>
      <c r="E1353" s="34">
        <v>0</v>
      </c>
      <c r="F1353" s="33">
        <v>114</v>
      </c>
      <c r="G1353" s="33">
        <v>570</v>
      </c>
      <c r="H1353" s="32">
        <v>0</v>
      </c>
    </row>
    <row r="1354" spans="1:8" s="197" customFormat="1" x14ac:dyDescent="0.35">
      <c r="A1354" s="216" t="s">
        <v>1089</v>
      </c>
      <c r="B1354" s="115">
        <v>44159</v>
      </c>
      <c r="C1354" s="33">
        <v>135</v>
      </c>
      <c r="D1354" s="33">
        <v>1235</v>
      </c>
      <c r="E1354" s="34">
        <v>0</v>
      </c>
      <c r="F1354" s="33">
        <v>124</v>
      </c>
      <c r="G1354" s="33">
        <v>573</v>
      </c>
      <c r="H1354" s="32">
        <v>0</v>
      </c>
    </row>
    <row r="1355" spans="1:8" s="197" customFormat="1" x14ac:dyDescent="0.35">
      <c r="A1355" s="216" t="s">
        <v>1090</v>
      </c>
      <c r="B1355" s="115">
        <v>44159</v>
      </c>
      <c r="C1355" s="33">
        <v>78</v>
      </c>
      <c r="D1355" s="33">
        <v>830</v>
      </c>
      <c r="E1355" s="34">
        <v>0</v>
      </c>
      <c r="F1355" s="33">
        <v>86</v>
      </c>
      <c r="G1355" s="33">
        <v>333</v>
      </c>
      <c r="H1355" s="32">
        <v>0</v>
      </c>
    </row>
    <row r="1356" spans="1:8" s="197" customFormat="1" x14ac:dyDescent="0.35">
      <c r="A1356" s="216" t="s">
        <v>1091</v>
      </c>
      <c r="B1356" s="115">
        <v>44159</v>
      </c>
      <c r="C1356" s="33">
        <v>77</v>
      </c>
      <c r="D1356" s="33">
        <v>891</v>
      </c>
      <c r="E1356" s="34">
        <v>0</v>
      </c>
      <c r="F1356" s="33">
        <v>209</v>
      </c>
      <c r="G1356" s="33">
        <v>693</v>
      </c>
      <c r="H1356" s="32">
        <v>0</v>
      </c>
    </row>
    <row r="1357" spans="1:8" s="197" customFormat="1" x14ac:dyDescent="0.35">
      <c r="A1357" s="216" t="s">
        <v>1092</v>
      </c>
      <c r="B1357" s="115">
        <v>44159</v>
      </c>
      <c r="C1357" s="33">
        <v>150</v>
      </c>
      <c r="D1357" s="33">
        <v>829</v>
      </c>
      <c r="E1357" s="34">
        <v>0</v>
      </c>
      <c r="F1357" s="33">
        <v>139</v>
      </c>
      <c r="G1357" s="33">
        <v>364</v>
      </c>
      <c r="H1357" s="32">
        <v>0</v>
      </c>
    </row>
    <row r="1358" spans="1:8" s="197" customFormat="1" x14ac:dyDescent="0.35">
      <c r="A1358" s="216" t="s">
        <v>1087</v>
      </c>
      <c r="B1358" s="115">
        <v>44160</v>
      </c>
      <c r="C1358" s="33">
        <v>422</v>
      </c>
      <c r="D1358" s="33">
        <v>2505</v>
      </c>
      <c r="E1358" s="34">
        <v>0</v>
      </c>
      <c r="F1358" s="33">
        <v>257</v>
      </c>
      <c r="G1358" s="33">
        <v>836</v>
      </c>
      <c r="H1358" s="32">
        <v>0</v>
      </c>
    </row>
    <row r="1359" spans="1:8" s="197" customFormat="1" x14ac:dyDescent="0.35">
      <c r="A1359" s="216" t="s">
        <v>1088</v>
      </c>
      <c r="B1359" s="115">
        <v>44160</v>
      </c>
      <c r="C1359" s="33">
        <v>149</v>
      </c>
      <c r="D1359" s="33">
        <v>1276</v>
      </c>
      <c r="E1359" s="34">
        <v>0</v>
      </c>
      <c r="F1359" s="33">
        <v>108</v>
      </c>
      <c r="G1359" s="33">
        <v>573</v>
      </c>
      <c r="H1359" s="32">
        <v>0</v>
      </c>
    </row>
    <row r="1360" spans="1:8" s="197" customFormat="1" x14ac:dyDescent="0.35">
      <c r="A1360" s="216" t="s">
        <v>1089</v>
      </c>
      <c r="B1360" s="115">
        <v>44160</v>
      </c>
      <c r="C1360" s="33">
        <v>131</v>
      </c>
      <c r="D1360" s="33">
        <v>1252</v>
      </c>
      <c r="E1360" s="34">
        <v>0</v>
      </c>
      <c r="F1360" s="33">
        <v>128</v>
      </c>
      <c r="G1360" s="33">
        <v>556</v>
      </c>
      <c r="H1360" s="32">
        <v>0</v>
      </c>
    </row>
    <row r="1361" spans="1:8" s="197" customFormat="1" x14ac:dyDescent="0.35">
      <c r="A1361" s="216" t="s">
        <v>1090</v>
      </c>
      <c r="B1361" s="115">
        <v>44160</v>
      </c>
      <c r="C1361" s="33">
        <v>87</v>
      </c>
      <c r="D1361" s="33">
        <v>836</v>
      </c>
      <c r="E1361" s="34">
        <v>0</v>
      </c>
      <c r="F1361" s="33">
        <v>82</v>
      </c>
      <c r="G1361" s="33">
        <v>323</v>
      </c>
      <c r="H1361" s="32">
        <v>0</v>
      </c>
    </row>
    <row r="1362" spans="1:8" s="197" customFormat="1" x14ac:dyDescent="0.35">
      <c r="A1362" s="216" t="s">
        <v>1091</v>
      </c>
      <c r="B1362" s="115">
        <v>44160</v>
      </c>
      <c r="C1362" s="33">
        <v>81</v>
      </c>
      <c r="D1362" s="33">
        <v>936</v>
      </c>
      <c r="E1362" s="34">
        <v>0</v>
      </c>
      <c r="F1362" s="33">
        <v>205</v>
      </c>
      <c r="G1362" s="33">
        <v>647</v>
      </c>
      <c r="H1362" s="32">
        <v>0</v>
      </c>
    </row>
    <row r="1363" spans="1:8" s="197" customFormat="1" x14ac:dyDescent="0.35">
      <c r="A1363" s="216" t="s">
        <v>1092</v>
      </c>
      <c r="B1363" s="115">
        <v>44160</v>
      </c>
      <c r="C1363" s="33">
        <v>156</v>
      </c>
      <c r="D1363" s="33">
        <v>838</v>
      </c>
      <c r="E1363" s="34">
        <v>0</v>
      </c>
      <c r="F1363" s="33">
        <v>133</v>
      </c>
      <c r="G1363" s="33">
        <v>355</v>
      </c>
      <c r="H1363" s="32">
        <v>0</v>
      </c>
    </row>
    <row r="1364" spans="1:8" s="197" customFormat="1" x14ac:dyDescent="0.35">
      <c r="A1364" s="216" t="s">
        <v>1087</v>
      </c>
      <c r="B1364" s="115">
        <v>44161</v>
      </c>
      <c r="C1364" s="33">
        <v>401</v>
      </c>
      <c r="D1364" s="33">
        <v>2395</v>
      </c>
      <c r="E1364" s="34">
        <v>0</v>
      </c>
      <c r="F1364" s="33">
        <v>278</v>
      </c>
      <c r="G1364" s="33">
        <v>946</v>
      </c>
      <c r="H1364" s="32">
        <v>0</v>
      </c>
    </row>
    <row r="1365" spans="1:8" s="197" customFormat="1" x14ac:dyDescent="0.35">
      <c r="A1365" s="216" t="s">
        <v>1088</v>
      </c>
      <c r="B1365" s="115">
        <v>44161</v>
      </c>
      <c r="C1365" s="33">
        <v>139</v>
      </c>
      <c r="D1365" s="33">
        <v>1123</v>
      </c>
      <c r="E1365" s="34">
        <v>0</v>
      </c>
      <c r="F1365" s="33">
        <v>118</v>
      </c>
      <c r="G1365" s="33">
        <v>726</v>
      </c>
      <c r="H1365" s="32">
        <v>0</v>
      </c>
    </row>
    <row r="1366" spans="1:8" s="197" customFormat="1" x14ac:dyDescent="0.35">
      <c r="A1366" s="216" t="s">
        <v>1089</v>
      </c>
      <c r="B1366" s="115">
        <v>44161</v>
      </c>
      <c r="C1366" s="33">
        <v>135</v>
      </c>
      <c r="D1366" s="33">
        <v>1155</v>
      </c>
      <c r="E1366" s="34">
        <v>0</v>
      </c>
      <c r="F1366" s="33">
        <v>124</v>
      </c>
      <c r="G1366" s="33">
        <v>653</v>
      </c>
      <c r="H1366" s="32">
        <v>0</v>
      </c>
    </row>
    <row r="1367" spans="1:8" s="197" customFormat="1" x14ac:dyDescent="0.35">
      <c r="A1367" s="216" t="s">
        <v>1090</v>
      </c>
      <c r="B1367" s="115">
        <v>44161</v>
      </c>
      <c r="C1367" s="33">
        <v>87</v>
      </c>
      <c r="D1367" s="33">
        <v>783</v>
      </c>
      <c r="E1367" s="34">
        <v>0</v>
      </c>
      <c r="F1367" s="33">
        <v>80</v>
      </c>
      <c r="G1367" s="33">
        <v>370</v>
      </c>
      <c r="H1367" s="32">
        <v>0</v>
      </c>
    </row>
    <row r="1368" spans="1:8" s="197" customFormat="1" x14ac:dyDescent="0.35">
      <c r="A1368" s="216" t="s">
        <v>1091</v>
      </c>
      <c r="B1368" s="115">
        <v>44161</v>
      </c>
      <c r="C1368" s="33">
        <v>76</v>
      </c>
      <c r="D1368" s="33">
        <v>896</v>
      </c>
      <c r="E1368" s="34">
        <v>0</v>
      </c>
      <c r="F1368" s="33">
        <v>210</v>
      </c>
      <c r="G1368" s="33">
        <v>690</v>
      </c>
      <c r="H1368" s="32">
        <v>0</v>
      </c>
    </row>
    <row r="1369" spans="1:8" s="197" customFormat="1" x14ac:dyDescent="0.35">
      <c r="A1369" s="216" t="s">
        <v>1092</v>
      </c>
      <c r="B1369" s="115">
        <v>44161</v>
      </c>
      <c r="C1369" s="33">
        <v>138</v>
      </c>
      <c r="D1369" s="33">
        <v>786</v>
      </c>
      <c r="E1369" s="34">
        <v>0</v>
      </c>
      <c r="F1369" s="33">
        <v>151</v>
      </c>
      <c r="G1369" s="33">
        <v>407</v>
      </c>
      <c r="H1369" s="32">
        <v>0</v>
      </c>
    </row>
    <row r="1370" spans="1:8" s="197" customFormat="1" x14ac:dyDescent="0.35">
      <c r="A1370" s="216" t="s">
        <v>1087</v>
      </c>
      <c r="B1370" s="115">
        <v>44162</v>
      </c>
      <c r="C1370" s="33">
        <v>390</v>
      </c>
      <c r="D1370" s="33">
        <v>2349</v>
      </c>
      <c r="E1370" s="34">
        <v>0</v>
      </c>
      <c r="F1370" s="33">
        <v>289</v>
      </c>
      <c r="G1370" s="33">
        <v>992</v>
      </c>
      <c r="H1370" s="32">
        <v>0</v>
      </c>
    </row>
    <row r="1371" spans="1:8" s="197" customFormat="1" x14ac:dyDescent="0.35">
      <c r="A1371" s="216" t="s">
        <v>1088</v>
      </c>
      <c r="B1371" s="115">
        <v>44162</v>
      </c>
      <c r="C1371" s="33">
        <v>131</v>
      </c>
      <c r="D1371" s="33">
        <v>1100</v>
      </c>
      <c r="E1371" s="34">
        <v>0</v>
      </c>
      <c r="F1371" s="33">
        <v>126</v>
      </c>
      <c r="G1371" s="33">
        <v>749</v>
      </c>
      <c r="H1371" s="32">
        <v>0</v>
      </c>
    </row>
    <row r="1372" spans="1:8" s="197" customFormat="1" x14ac:dyDescent="0.35">
      <c r="A1372" s="216" t="s">
        <v>1089</v>
      </c>
      <c r="B1372" s="115">
        <v>44162</v>
      </c>
      <c r="C1372" s="33">
        <v>141</v>
      </c>
      <c r="D1372" s="33">
        <v>1161</v>
      </c>
      <c r="E1372" s="34">
        <v>0</v>
      </c>
      <c r="F1372" s="33">
        <v>118</v>
      </c>
      <c r="G1372" s="33">
        <v>647</v>
      </c>
      <c r="H1372" s="32">
        <v>0</v>
      </c>
    </row>
    <row r="1373" spans="1:8" s="197" customFormat="1" x14ac:dyDescent="0.35">
      <c r="A1373" s="216" t="s">
        <v>1090</v>
      </c>
      <c r="B1373" s="115">
        <v>44162</v>
      </c>
      <c r="C1373" s="33">
        <v>81</v>
      </c>
      <c r="D1373" s="33">
        <v>755</v>
      </c>
      <c r="E1373" s="34">
        <v>0</v>
      </c>
      <c r="F1373" s="33">
        <v>86</v>
      </c>
      <c r="G1373" s="33">
        <v>401</v>
      </c>
      <c r="H1373" s="32">
        <v>0</v>
      </c>
    </row>
    <row r="1374" spans="1:8" s="197" customFormat="1" x14ac:dyDescent="0.35">
      <c r="A1374" s="216" t="s">
        <v>1091</v>
      </c>
      <c r="B1374" s="115">
        <v>44162</v>
      </c>
      <c r="C1374" s="33">
        <v>78</v>
      </c>
      <c r="D1374" s="33">
        <v>868</v>
      </c>
      <c r="E1374" s="34">
        <v>0</v>
      </c>
      <c r="F1374" s="33">
        <v>208</v>
      </c>
      <c r="G1374" s="33">
        <v>715</v>
      </c>
      <c r="H1374" s="32">
        <v>0</v>
      </c>
    </row>
    <row r="1375" spans="1:8" s="197" customFormat="1" x14ac:dyDescent="0.35">
      <c r="A1375" s="216" t="s">
        <v>1092</v>
      </c>
      <c r="B1375" s="115">
        <v>44162</v>
      </c>
      <c r="C1375" s="33">
        <v>141</v>
      </c>
      <c r="D1375" s="33">
        <v>771</v>
      </c>
      <c r="E1375" s="34">
        <v>0</v>
      </c>
      <c r="F1375" s="33">
        <v>148</v>
      </c>
      <c r="G1375" s="33">
        <v>422</v>
      </c>
      <c r="H1375" s="32">
        <v>0</v>
      </c>
    </row>
    <row r="1376" spans="1:8" s="197" customFormat="1" x14ac:dyDescent="0.35">
      <c r="A1376" s="216" t="s">
        <v>1087</v>
      </c>
      <c r="B1376" s="115">
        <v>44163</v>
      </c>
      <c r="C1376" s="33">
        <v>389</v>
      </c>
      <c r="D1376" s="33">
        <v>2333</v>
      </c>
      <c r="E1376" s="34">
        <v>0</v>
      </c>
      <c r="F1376" s="33">
        <v>290</v>
      </c>
      <c r="G1376" s="33">
        <v>1008</v>
      </c>
      <c r="H1376" s="32">
        <v>0</v>
      </c>
    </row>
    <row r="1377" spans="1:8" s="197" customFormat="1" x14ac:dyDescent="0.35">
      <c r="A1377" s="216" t="s">
        <v>1088</v>
      </c>
      <c r="B1377" s="115">
        <v>44163</v>
      </c>
      <c r="C1377" s="33">
        <v>139</v>
      </c>
      <c r="D1377" s="33">
        <v>1130</v>
      </c>
      <c r="E1377" s="34">
        <v>0</v>
      </c>
      <c r="F1377" s="33">
        <v>118</v>
      </c>
      <c r="G1377" s="33">
        <v>719</v>
      </c>
      <c r="H1377" s="32">
        <v>0</v>
      </c>
    </row>
    <row r="1378" spans="1:8" s="197" customFormat="1" x14ac:dyDescent="0.35">
      <c r="A1378" s="216" t="s">
        <v>1089</v>
      </c>
      <c r="B1378" s="115">
        <v>44163</v>
      </c>
      <c r="C1378" s="33">
        <v>128</v>
      </c>
      <c r="D1378" s="33">
        <v>1144</v>
      </c>
      <c r="E1378" s="34">
        <v>0</v>
      </c>
      <c r="F1378" s="33">
        <v>131</v>
      </c>
      <c r="G1378" s="33">
        <v>664</v>
      </c>
      <c r="H1378" s="32">
        <v>0</v>
      </c>
    </row>
    <row r="1379" spans="1:8" s="197" customFormat="1" x14ac:dyDescent="0.35">
      <c r="A1379" s="216" t="s">
        <v>1090</v>
      </c>
      <c r="B1379" s="115">
        <v>44163</v>
      </c>
      <c r="C1379" s="33">
        <v>85</v>
      </c>
      <c r="D1379" s="33">
        <v>739</v>
      </c>
      <c r="E1379" s="34">
        <v>0</v>
      </c>
      <c r="F1379" s="33">
        <v>83</v>
      </c>
      <c r="G1379" s="33">
        <v>421</v>
      </c>
      <c r="H1379" s="32">
        <v>0</v>
      </c>
    </row>
    <row r="1380" spans="1:8" s="197" customFormat="1" x14ac:dyDescent="0.35">
      <c r="A1380" s="216" t="s">
        <v>1091</v>
      </c>
      <c r="B1380" s="115">
        <v>44163</v>
      </c>
      <c r="C1380" s="33">
        <v>74</v>
      </c>
      <c r="D1380" s="33">
        <v>878</v>
      </c>
      <c r="E1380" s="34">
        <v>0</v>
      </c>
      <c r="F1380" s="33">
        <v>212</v>
      </c>
      <c r="G1380" s="33">
        <v>706</v>
      </c>
      <c r="H1380" s="32">
        <v>0</v>
      </c>
    </row>
    <row r="1381" spans="1:8" s="197" customFormat="1" x14ac:dyDescent="0.35">
      <c r="A1381" s="216" t="s">
        <v>1092</v>
      </c>
      <c r="B1381" s="115">
        <v>44163</v>
      </c>
      <c r="C1381" s="33">
        <v>149</v>
      </c>
      <c r="D1381" s="33">
        <v>765</v>
      </c>
      <c r="E1381" s="34">
        <v>0</v>
      </c>
      <c r="F1381" s="33">
        <v>140</v>
      </c>
      <c r="G1381" s="33">
        <v>428</v>
      </c>
      <c r="H1381" s="32">
        <v>0</v>
      </c>
    </row>
    <row r="1382" spans="1:8" s="197" customFormat="1" x14ac:dyDescent="0.35">
      <c r="A1382" s="216" t="s">
        <v>1087</v>
      </c>
      <c r="B1382" s="115">
        <v>44164</v>
      </c>
      <c r="C1382" s="33">
        <v>388</v>
      </c>
      <c r="D1382" s="33">
        <v>2307</v>
      </c>
      <c r="E1382" s="34">
        <v>0</v>
      </c>
      <c r="F1382" s="33">
        <v>291</v>
      </c>
      <c r="G1382" s="33">
        <v>1034</v>
      </c>
      <c r="H1382" s="32">
        <v>0</v>
      </c>
    </row>
    <row r="1383" spans="1:8" s="197" customFormat="1" x14ac:dyDescent="0.35">
      <c r="A1383" s="216" t="s">
        <v>1088</v>
      </c>
      <c r="B1383" s="115">
        <v>44164</v>
      </c>
      <c r="C1383" s="33">
        <v>143</v>
      </c>
      <c r="D1383" s="33">
        <v>1170</v>
      </c>
      <c r="E1383" s="34">
        <v>0</v>
      </c>
      <c r="F1383" s="33">
        <v>114</v>
      </c>
      <c r="G1383" s="33">
        <v>679</v>
      </c>
      <c r="H1383" s="32">
        <v>0</v>
      </c>
    </row>
    <row r="1384" spans="1:8" s="197" customFormat="1" x14ac:dyDescent="0.35">
      <c r="A1384" s="216" t="s">
        <v>1089</v>
      </c>
      <c r="B1384" s="115">
        <v>44164</v>
      </c>
      <c r="C1384" s="33">
        <v>130</v>
      </c>
      <c r="D1384" s="33">
        <v>1201</v>
      </c>
      <c r="E1384" s="34">
        <v>0</v>
      </c>
      <c r="F1384" s="33">
        <v>129</v>
      </c>
      <c r="G1384" s="33">
        <v>607</v>
      </c>
      <c r="H1384" s="32">
        <v>0</v>
      </c>
    </row>
    <row r="1385" spans="1:8" s="197" customFormat="1" x14ac:dyDescent="0.35">
      <c r="A1385" s="216" t="s">
        <v>1090</v>
      </c>
      <c r="B1385" s="115">
        <v>44164</v>
      </c>
      <c r="C1385" s="33">
        <v>94</v>
      </c>
      <c r="D1385" s="33">
        <v>799</v>
      </c>
      <c r="E1385" s="34">
        <v>0</v>
      </c>
      <c r="F1385" s="33">
        <v>72</v>
      </c>
      <c r="G1385" s="33">
        <v>343</v>
      </c>
      <c r="H1385" s="32">
        <v>0</v>
      </c>
    </row>
    <row r="1386" spans="1:8" s="197" customFormat="1" x14ac:dyDescent="0.35">
      <c r="A1386" s="216" t="s">
        <v>1091</v>
      </c>
      <c r="B1386" s="115">
        <v>44164</v>
      </c>
      <c r="C1386" s="33">
        <v>71</v>
      </c>
      <c r="D1386" s="33">
        <v>899</v>
      </c>
      <c r="E1386" s="34">
        <v>0</v>
      </c>
      <c r="F1386" s="33">
        <v>215</v>
      </c>
      <c r="G1386" s="33">
        <v>686</v>
      </c>
      <c r="H1386" s="32">
        <v>0</v>
      </c>
    </row>
    <row r="1387" spans="1:8" s="197" customFormat="1" x14ac:dyDescent="0.35">
      <c r="A1387" s="216" t="s">
        <v>1092</v>
      </c>
      <c r="B1387" s="115">
        <v>44164</v>
      </c>
      <c r="C1387" s="33">
        <v>144</v>
      </c>
      <c r="D1387" s="33">
        <v>779</v>
      </c>
      <c r="E1387" s="34">
        <v>0</v>
      </c>
      <c r="F1387" s="33">
        <v>145</v>
      </c>
      <c r="G1387" s="33">
        <v>391</v>
      </c>
      <c r="H1387" s="32">
        <v>0</v>
      </c>
    </row>
    <row r="1388" spans="1:8" s="197" customFormat="1" x14ac:dyDescent="0.35">
      <c r="A1388" s="216" t="s">
        <v>1087</v>
      </c>
      <c r="B1388" s="115">
        <v>44165</v>
      </c>
      <c r="C1388" s="33">
        <v>374</v>
      </c>
      <c r="D1388" s="33">
        <v>2359</v>
      </c>
      <c r="E1388" s="34">
        <v>0</v>
      </c>
      <c r="F1388" s="33">
        <v>305</v>
      </c>
      <c r="G1388" s="33">
        <v>982</v>
      </c>
      <c r="H1388" s="32">
        <v>0</v>
      </c>
    </row>
    <row r="1389" spans="1:8" s="197" customFormat="1" x14ac:dyDescent="0.35">
      <c r="A1389" s="216" t="s">
        <v>1088</v>
      </c>
      <c r="B1389" s="115">
        <v>44165</v>
      </c>
      <c r="C1389" s="33">
        <v>137</v>
      </c>
      <c r="D1389" s="33">
        <v>1218</v>
      </c>
      <c r="E1389" s="34">
        <v>0</v>
      </c>
      <c r="F1389" s="33">
        <v>120</v>
      </c>
      <c r="G1389" s="33">
        <v>631</v>
      </c>
      <c r="H1389" s="32">
        <v>0</v>
      </c>
    </row>
    <row r="1390" spans="1:8" s="197" customFormat="1" x14ac:dyDescent="0.35">
      <c r="A1390" s="216" t="s">
        <v>1089</v>
      </c>
      <c r="B1390" s="115">
        <v>44165</v>
      </c>
      <c r="C1390" s="33">
        <v>129</v>
      </c>
      <c r="D1390" s="33">
        <v>1243</v>
      </c>
      <c r="E1390" s="34">
        <v>0</v>
      </c>
      <c r="F1390" s="33">
        <v>130</v>
      </c>
      <c r="G1390" s="33">
        <v>574</v>
      </c>
      <c r="H1390" s="32">
        <v>0</v>
      </c>
    </row>
    <row r="1391" spans="1:8" s="197" customFormat="1" x14ac:dyDescent="0.35">
      <c r="A1391" s="216" t="s">
        <v>1090</v>
      </c>
      <c r="B1391" s="115">
        <v>44165</v>
      </c>
      <c r="C1391" s="33">
        <v>93</v>
      </c>
      <c r="D1391" s="33">
        <v>832</v>
      </c>
      <c r="E1391" s="34">
        <v>0</v>
      </c>
      <c r="F1391" s="33">
        <v>39</v>
      </c>
      <c r="G1391" s="33">
        <v>256</v>
      </c>
      <c r="H1391" s="32">
        <v>0</v>
      </c>
    </row>
    <row r="1392" spans="1:8" s="197" customFormat="1" x14ac:dyDescent="0.35">
      <c r="A1392" s="216" t="s">
        <v>1091</v>
      </c>
      <c r="B1392" s="115">
        <v>44165</v>
      </c>
      <c r="C1392" s="33">
        <v>76</v>
      </c>
      <c r="D1392" s="33">
        <v>935</v>
      </c>
      <c r="E1392" s="34">
        <v>0</v>
      </c>
      <c r="F1392" s="33">
        <v>210</v>
      </c>
      <c r="G1392" s="33">
        <v>652</v>
      </c>
      <c r="H1392" s="32">
        <v>0</v>
      </c>
    </row>
    <row r="1393" spans="1:8" s="197" customFormat="1" x14ac:dyDescent="0.35">
      <c r="A1393" s="216" t="s">
        <v>1092</v>
      </c>
      <c r="B1393" s="115">
        <v>44165</v>
      </c>
      <c r="C1393" s="33">
        <v>153</v>
      </c>
      <c r="D1393" s="33">
        <v>768</v>
      </c>
      <c r="E1393" s="34">
        <v>0</v>
      </c>
      <c r="F1393" s="33">
        <v>136</v>
      </c>
      <c r="G1393" s="33">
        <v>402</v>
      </c>
      <c r="H1393" s="32">
        <v>0</v>
      </c>
    </row>
    <row r="1394" spans="1:8" s="197" customFormat="1" x14ac:dyDescent="0.35">
      <c r="A1394" s="216" t="s">
        <v>1087</v>
      </c>
      <c r="B1394" s="115">
        <v>44166</v>
      </c>
      <c r="C1394" s="33">
        <v>415</v>
      </c>
      <c r="D1394" s="33">
        <v>2551</v>
      </c>
      <c r="E1394" s="34">
        <v>0</v>
      </c>
      <c r="F1394" s="33">
        <v>264</v>
      </c>
      <c r="G1394" s="33">
        <v>790</v>
      </c>
      <c r="H1394" s="32">
        <v>0</v>
      </c>
    </row>
    <row r="1395" spans="1:8" s="197" customFormat="1" x14ac:dyDescent="0.35">
      <c r="A1395" s="216" t="s">
        <v>1088</v>
      </c>
      <c r="B1395" s="115">
        <v>44166</v>
      </c>
      <c r="C1395" s="33">
        <v>143</v>
      </c>
      <c r="D1395" s="33">
        <v>1297</v>
      </c>
      <c r="E1395" s="34">
        <v>0</v>
      </c>
      <c r="F1395" s="33">
        <v>114</v>
      </c>
      <c r="G1395" s="33">
        <v>552</v>
      </c>
      <c r="H1395" s="32">
        <v>0</v>
      </c>
    </row>
    <row r="1396" spans="1:8" s="197" customFormat="1" x14ac:dyDescent="0.35">
      <c r="A1396" s="216" t="s">
        <v>1089</v>
      </c>
      <c r="B1396" s="115">
        <v>44166</v>
      </c>
      <c r="C1396" s="33">
        <v>133</v>
      </c>
      <c r="D1396" s="33">
        <v>1300</v>
      </c>
      <c r="E1396" s="34">
        <v>0</v>
      </c>
      <c r="F1396" s="33">
        <v>126</v>
      </c>
      <c r="G1396" s="33">
        <v>517</v>
      </c>
      <c r="H1396" s="32">
        <v>0</v>
      </c>
    </row>
    <row r="1397" spans="1:8" s="197" customFormat="1" x14ac:dyDescent="0.35">
      <c r="A1397" s="216" t="s">
        <v>1090</v>
      </c>
      <c r="B1397" s="115">
        <v>44166</v>
      </c>
      <c r="C1397" s="33">
        <v>89</v>
      </c>
      <c r="D1397" s="33">
        <v>885</v>
      </c>
      <c r="E1397" s="34">
        <v>0</v>
      </c>
      <c r="F1397" s="33">
        <v>41</v>
      </c>
      <c r="G1397" s="33">
        <v>211</v>
      </c>
      <c r="H1397" s="32">
        <v>0</v>
      </c>
    </row>
    <row r="1398" spans="1:8" s="197" customFormat="1" x14ac:dyDescent="0.35">
      <c r="A1398" s="216" t="s">
        <v>1091</v>
      </c>
      <c r="B1398" s="115">
        <v>44166</v>
      </c>
      <c r="C1398" s="33">
        <v>86</v>
      </c>
      <c r="D1398" s="33">
        <v>951</v>
      </c>
      <c r="E1398" s="34">
        <v>0</v>
      </c>
      <c r="F1398" s="33">
        <v>200</v>
      </c>
      <c r="G1398" s="33">
        <v>637</v>
      </c>
      <c r="H1398" s="32">
        <v>0</v>
      </c>
    </row>
    <row r="1399" spans="1:8" s="197" customFormat="1" x14ac:dyDescent="0.35">
      <c r="A1399" s="216" t="s">
        <v>1092</v>
      </c>
      <c r="B1399" s="115">
        <v>44166</v>
      </c>
      <c r="C1399" s="33">
        <v>158</v>
      </c>
      <c r="D1399" s="33">
        <v>856</v>
      </c>
      <c r="E1399" s="34">
        <v>0</v>
      </c>
      <c r="F1399" s="33">
        <v>131</v>
      </c>
      <c r="G1399" s="33">
        <v>314</v>
      </c>
      <c r="H1399" s="32">
        <v>0</v>
      </c>
    </row>
    <row r="1400" spans="1:8" s="197" customFormat="1" x14ac:dyDescent="0.35">
      <c r="A1400" s="216" t="s">
        <v>1087</v>
      </c>
      <c r="B1400" s="115">
        <v>44167</v>
      </c>
      <c r="C1400" s="33">
        <v>435</v>
      </c>
      <c r="D1400" s="33">
        <v>2623</v>
      </c>
      <c r="E1400" s="34">
        <v>0</v>
      </c>
      <c r="F1400" s="33">
        <v>244</v>
      </c>
      <c r="G1400" s="33">
        <v>718</v>
      </c>
      <c r="H1400" s="32">
        <v>0</v>
      </c>
    </row>
    <row r="1401" spans="1:8" s="197" customFormat="1" x14ac:dyDescent="0.35">
      <c r="A1401" s="216" t="s">
        <v>1088</v>
      </c>
      <c r="B1401" s="115">
        <v>44167</v>
      </c>
      <c r="C1401" s="33">
        <v>154</v>
      </c>
      <c r="D1401" s="33">
        <v>1327</v>
      </c>
      <c r="E1401" s="34">
        <v>0</v>
      </c>
      <c r="F1401" s="33">
        <v>103</v>
      </c>
      <c r="G1401" s="33">
        <v>522</v>
      </c>
      <c r="H1401" s="32">
        <v>0</v>
      </c>
    </row>
    <row r="1402" spans="1:8" s="197" customFormat="1" x14ac:dyDescent="0.35">
      <c r="A1402" s="216" t="s">
        <v>1089</v>
      </c>
      <c r="B1402" s="115">
        <v>44167</v>
      </c>
      <c r="C1402" s="33">
        <v>132</v>
      </c>
      <c r="D1402" s="33">
        <v>1331</v>
      </c>
      <c r="E1402" s="34">
        <v>0</v>
      </c>
      <c r="F1402" s="33">
        <v>116</v>
      </c>
      <c r="G1402" s="33">
        <v>336</v>
      </c>
      <c r="H1402" s="32">
        <v>0</v>
      </c>
    </row>
    <row r="1403" spans="1:8" s="197" customFormat="1" x14ac:dyDescent="0.35">
      <c r="A1403" s="216" t="s">
        <v>1090</v>
      </c>
      <c r="B1403" s="115">
        <v>44167</v>
      </c>
      <c r="C1403" s="33">
        <v>88</v>
      </c>
      <c r="D1403" s="33">
        <v>883</v>
      </c>
      <c r="E1403" s="34">
        <v>0</v>
      </c>
      <c r="F1403" s="33">
        <v>40</v>
      </c>
      <c r="G1403" s="33">
        <v>217</v>
      </c>
      <c r="H1403" s="32">
        <v>0</v>
      </c>
    </row>
    <row r="1404" spans="1:8" s="197" customFormat="1" x14ac:dyDescent="0.35">
      <c r="A1404" s="216" t="s">
        <v>1091</v>
      </c>
      <c r="B1404" s="115">
        <v>44167</v>
      </c>
      <c r="C1404" s="33">
        <v>87</v>
      </c>
      <c r="D1404" s="33">
        <v>974</v>
      </c>
      <c r="E1404" s="34">
        <v>0</v>
      </c>
      <c r="F1404" s="33">
        <v>199</v>
      </c>
      <c r="G1404" s="33">
        <v>614</v>
      </c>
      <c r="H1404" s="32">
        <v>0</v>
      </c>
    </row>
    <row r="1405" spans="1:8" s="197" customFormat="1" x14ac:dyDescent="0.35">
      <c r="A1405" s="216" t="s">
        <v>1092</v>
      </c>
      <c r="B1405" s="115">
        <v>44167</v>
      </c>
      <c r="C1405" s="33">
        <v>152</v>
      </c>
      <c r="D1405" s="33">
        <v>867</v>
      </c>
      <c r="E1405" s="34">
        <v>0</v>
      </c>
      <c r="F1405" s="33">
        <v>112</v>
      </c>
      <c r="G1405" s="33">
        <v>287</v>
      </c>
      <c r="H1405" s="32">
        <v>0</v>
      </c>
    </row>
    <row r="1406" spans="1:8" s="197" customFormat="1" x14ac:dyDescent="0.35">
      <c r="A1406" s="216" t="s">
        <v>1087</v>
      </c>
      <c r="B1406" s="115">
        <v>44168</v>
      </c>
      <c r="C1406" s="33">
        <v>445</v>
      </c>
      <c r="D1406" s="33">
        <v>2629</v>
      </c>
      <c r="E1406" s="34">
        <v>0</v>
      </c>
      <c r="F1406" s="33">
        <v>229</v>
      </c>
      <c r="G1406" s="33">
        <v>678</v>
      </c>
      <c r="H1406" s="32">
        <v>0</v>
      </c>
    </row>
    <row r="1407" spans="1:8" s="197" customFormat="1" x14ac:dyDescent="0.35">
      <c r="A1407" s="216" t="s">
        <v>1088</v>
      </c>
      <c r="B1407" s="115">
        <v>44168</v>
      </c>
      <c r="C1407" s="33">
        <v>153</v>
      </c>
      <c r="D1407" s="33">
        <v>1370</v>
      </c>
      <c r="E1407" s="34">
        <v>0</v>
      </c>
      <c r="F1407" s="33">
        <v>99</v>
      </c>
      <c r="G1407" s="33">
        <v>479</v>
      </c>
      <c r="H1407" s="32">
        <v>0</v>
      </c>
    </row>
    <row r="1408" spans="1:8" s="197" customFormat="1" x14ac:dyDescent="0.35">
      <c r="A1408" s="216" t="s">
        <v>1089</v>
      </c>
      <c r="B1408" s="115">
        <v>44168</v>
      </c>
      <c r="C1408" s="33">
        <v>133</v>
      </c>
      <c r="D1408" s="33">
        <v>1293</v>
      </c>
      <c r="E1408" s="34">
        <v>0</v>
      </c>
      <c r="F1408" s="33">
        <v>116</v>
      </c>
      <c r="G1408" s="33">
        <v>346</v>
      </c>
      <c r="H1408" s="32">
        <v>0</v>
      </c>
    </row>
    <row r="1409" spans="1:8" s="197" customFormat="1" x14ac:dyDescent="0.35">
      <c r="A1409" s="216" t="s">
        <v>1090</v>
      </c>
      <c r="B1409" s="115">
        <v>44168</v>
      </c>
      <c r="C1409" s="33">
        <v>86</v>
      </c>
      <c r="D1409" s="33">
        <v>898</v>
      </c>
      <c r="E1409" s="34">
        <v>0</v>
      </c>
      <c r="F1409" s="33">
        <v>44</v>
      </c>
      <c r="G1409" s="33">
        <v>223</v>
      </c>
      <c r="H1409" s="32">
        <v>0</v>
      </c>
    </row>
    <row r="1410" spans="1:8" s="197" customFormat="1" x14ac:dyDescent="0.35">
      <c r="A1410" s="216" t="s">
        <v>1091</v>
      </c>
      <c r="B1410" s="115">
        <v>44168</v>
      </c>
      <c r="C1410" s="33">
        <v>82</v>
      </c>
      <c r="D1410" s="33">
        <v>989</v>
      </c>
      <c r="E1410" s="34">
        <v>0</v>
      </c>
      <c r="F1410" s="33">
        <v>85</v>
      </c>
      <c r="G1410" s="33">
        <v>203</v>
      </c>
      <c r="H1410" s="32">
        <v>0</v>
      </c>
    </row>
    <row r="1411" spans="1:8" s="197" customFormat="1" x14ac:dyDescent="0.35">
      <c r="A1411" s="216" t="s">
        <v>1092</v>
      </c>
      <c r="B1411" s="115">
        <v>44168</v>
      </c>
      <c r="C1411" s="33">
        <v>147</v>
      </c>
      <c r="D1411" s="33">
        <v>892</v>
      </c>
      <c r="E1411" s="34">
        <v>0</v>
      </c>
      <c r="F1411" s="33">
        <v>113</v>
      </c>
      <c r="G1411" s="33">
        <v>227</v>
      </c>
      <c r="H1411" s="32">
        <v>0</v>
      </c>
    </row>
    <row r="1412" spans="1:8" s="197" customFormat="1" x14ac:dyDescent="0.35">
      <c r="A1412" s="216" t="s">
        <v>1087</v>
      </c>
      <c r="B1412" s="115">
        <v>44169</v>
      </c>
      <c r="C1412" s="33">
        <v>436</v>
      </c>
      <c r="D1412" s="33">
        <v>2612</v>
      </c>
      <c r="E1412" s="34">
        <v>0</v>
      </c>
      <c r="F1412" s="33">
        <v>238</v>
      </c>
      <c r="G1412" s="33">
        <v>695</v>
      </c>
      <c r="H1412" s="32">
        <v>0</v>
      </c>
    </row>
    <row r="1413" spans="1:8" s="197" customFormat="1" x14ac:dyDescent="0.35">
      <c r="A1413" s="216" t="s">
        <v>1088</v>
      </c>
      <c r="B1413" s="115">
        <v>44169</v>
      </c>
      <c r="C1413" s="33">
        <v>147</v>
      </c>
      <c r="D1413" s="33">
        <v>1305</v>
      </c>
      <c r="E1413" s="34">
        <v>0</v>
      </c>
      <c r="F1413" s="33">
        <v>99</v>
      </c>
      <c r="G1413" s="33">
        <v>534</v>
      </c>
      <c r="H1413" s="32">
        <v>0</v>
      </c>
    </row>
    <row r="1414" spans="1:8" s="197" customFormat="1" x14ac:dyDescent="0.35">
      <c r="A1414" s="216" t="s">
        <v>1089</v>
      </c>
      <c r="B1414" s="115">
        <v>44169</v>
      </c>
      <c r="C1414" s="33">
        <v>133</v>
      </c>
      <c r="D1414" s="33">
        <v>1275</v>
      </c>
      <c r="E1414" s="34">
        <v>0</v>
      </c>
      <c r="F1414" s="33">
        <v>114</v>
      </c>
      <c r="G1414" s="33">
        <v>352</v>
      </c>
      <c r="H1414" s="32">
        <v>0</v>
      </c>
    </row>
    <row r="1415" spans="1:8" s="197" customFormat="1" x14ac:dyDescent="0.35">
      <c r="A1415" s="216" t="s">
        <v>1090</v>
      </c>
      <c r="B1415" s="115">
        <v>44169</v>
      </c>
      <c r="C1415" s="33">
        <v>92</v>
      </c>
      <c r="D1415" s="33">
        <v>932</v>
      </c>
      <c r="E1415" s="34">
        <v>0</v>
      </c>
      <c r="F1415" s="33">
        <v>41</v>
      </c>
      <c r="G1415" s="33">
        <v>180</v>
      </c>
      <c r="H1415" s="32">
        <v>0</v>
      </c>
    </row>
    <row r="1416" spans="1:8" s="197" customFormat="1" x14ac:dyDescent="0.35">
      <c r="A1416" s="216" t="s">
        <v>1091</v>
      </c>
      <c r="B1416" s="115">
        <v>44169</v>
      </c>
      <c r="C1416" s="33">
        <v>85</v>
      </c>
      <c r="D1416" s="33">
        <v>951</v>
      </c>
      <c r="E1416" s="34">
        <v>0</v>
      </c>
      <c r="F1416" s="33">
        <v>82</v>
      </c>
      <c r="G1416" s="33">
        <v>233</v>
      </c>
      <c r="H1416" s="32">
        <v>0</v>
      </c>
    </row>
    <row r="1417" spans="1:8" s="197" customFormat="1" x14ac:dyDescent="0.35">
      <c r="A1417" s="216" t="s">
        <v>1092</v>
      </c>
      <c r="B1417" s="115">
        <v>44169</v>
      </c>
      <c r="C1417" s="33">
        <v>157</v>
      </c>
      <c r="D1417" s="33">
        <v>836</v>
      </c>
      <c r="E1417" s="34">
        <v>0</v>
      </c>
      <c r="F1417" s="33">
        <v>103</v>
      </c>
      <c r="G1417" s="33">
        <v>283</v>
      </c>
      <c r="H1417" s="32">
        <v>0</v>
      </c>
    </row>
    <row r="1418" spans="1:8" s="197" customFormat="1" x14ac:dyDescent="0.35">
      <c r="A1418" s="216" t="s">
        <v>1087</v>
      </c>
      <c r="B1418" s="115">
        <v>44170</v>
      </c>
      <c r="C1418" s="33">
        <v>420</v>
      </c>
      <c r="D1418" s="33">
        <v>2584</v>
      </c>
      <c r="E1418" s="34">
        <v>0</v>
      </c>
      <c r="F1418" s="33">
        <v>254</v>
      </c>
      <c r="G1418" s="33">
        <v>643</v>
      </c>
      <c r="H1418" s="32">
        <v>0</v>
      </c>
    </row>
    <row r="1419" spans="1:8" s="197" customFormat="1" x14ac:dyDescent="0.35">
      <c r="A1419" s="216" t="s">
        <v>1088</v>
      </c>
      <c r="B1419" s="115">
        <v>44170</v>
      </c>
      <c r="C1419" s="33">
        <v>152</v>
      </c>
      <c r="D1419" s="33">
        <v>1226</v>
      </c>
      <c r="E1419" s="34">
        <v>0</v>
      </c>
      <c r="F1419" s="33">
        <v>75</v>
      </c>
      <c r="G1419" s="33">
        <v>477</v>
      </c>
      <c r="H1419" s="32">
        <v>0</v>
      </c>
    </row>
    <row r="1420" spans="1:8" s="197" customFormat="1" x14ac:dyDescent="0.35">
      <c r="A1420" s="216" t="s">
        <v>1089</v>
      </c>
      <c r="B1420" s="115">
        <v>44170</v>
      </c>
      <c r="C1420" s="33">
        <v>119</v>
      </c>
      <c r="D1420" s="33">
        <v>1245</v>
      </c>
      <c r="E1420" s="34">
        <v>0</v>
      </c>
      <c r="F1420" s="33">
        <v>120</v>
      </c>
      <c r="G1420" s="33">
        <v>380</v>
      </c>
      <c r="H1420" s="32">
        <v>0</v>
      </c>
    </row>
    <row r="1421" spans="1:8" s="197" customFormat="1" x14ac:dyDescent="0.35">
      <c r="A1421" s="216" t="s">
        <v>1090</v>
      </c>
      <c r="B1421" s="115">
        <v>44170</v>
      </c>
      <c r="C1421" s="33">
        <v>92</v>
      </c>
      <c r="D1421" s="33">
        <v>881</v>
      </c>
      <c r="E1421" s="34">
        <v>0</v>
      </c>
      <c r="F1421" s="33">
        <v>39</v>
      </c>
      <c r="G1421" s="33">
        <v>231</v>
      </c>
      <c r="H1421" s="32">
        <v>0</v>
      </c>
    </row>
    <row r="1422" spans="1:8" s="197" customFormat="1" x14ac:dyDescent="0.35">
      <c r="A1422" s="216" t="s">
        <v>1091</v>
      </c>
      <c r="B1422" s="115">
        <v>44170</v>
      </c>
      <c r="C1422" s="33">
        <v>85</v>
      </c>
      <c r="D1422" s="33">
        <v>962</v>
      </c>
      <c r="E1422" s="34">
        <v>0</v>
      </c>
      <c r="F1422" s="33">
        <v>82</v>
      </c>
      <c r="G1422" s="33">
        <v>223</v>
      </c>
      <c r="H1422" s="32">
        <v>0</v>
      </c>
    </row>
    <row r="1423" spans="1:8" s="197" customFormat="1" x14ac:dyDescent="0.35">
      <c r="A1423" s="216" t="s">
        <v>1092</v>
      </c>
      <c r="B1423" s="115">
        <v>44170</v>
      </c>
      <c r="C1423" s="33">
        <v>154</v>
      </c>
      <c r="D1423" s="33">
        <v>806</v>
      </c>
      <c r="E1423" s="34">
        <v>0</v>
      </c>
      <c r="F1423" s="33">
        <v>105</v>
      </c>
      <c r="G1423" s="33">
        <v>298</v>
      </c>
      <c r="H1423" s="32">
        <v>0</v>
      </c>
    </row>
    <row r="1424" spans="1:8" s="197" customFormat="1" x14ac:dyDescent="0.35">
      <c r="A1424" s="216" t="s">
        <v>1087</v>
      </c>
      <c r="B1424" s="115">
        <v>44171</v>
      </c>
      <c r="C1424" s="33">
        <v>425</v>
      </c>
      <c r="D1424" s="33">
        <v>2487</v>
      </c>
      <c r="E1424" s="34">
        <v>0</v>
      </c>
      <c r="F1424" s="33">
        <v>227</v>
      </c>
      <c r="G1424" s="33">
        <v>731</v>
      </c>
      <c r="H1424" s="32">
        <v>0</v>
      </c>
    </row>
    <row r="1425" spans="1:8" s="197" customFormat="1" x14ac:dyDescent="0.35">
      <c r="A1425" s="216" t="s">
        <v>1088</v>
      </c>
      <c r="B1425" s="115">
        <v>44171</v>
      </c>
      <c r="C1425" s="33">
        <v>151</v>
      </c>
      <c r="D1425" s="33">
        <v>1198</v>
      </c>
      <c r="E1425" s="34">
        <v>0</v>
      </c>
      <c r="F1425" s="33">
        <v>77</v>
      </c>
      <c r="G1425" s="33">
        <v>505</v>
      </c>
      <c r="H1425" s="32">
        <v>0</v>
      </c>
    </row>
    <row r="1426" spans="1:8" s="197" customFormat="1" x14ac:dyDescent="0.35">
      <c r="A1426" s="216" t="s">
        <v>1089</v>
      </c>
      <c r="B1426" s="115">
        <v>44171</v>
      </c>
      <c r="C1426" s="33">
        <v>121</v>
      </c>
      <c r="D1426" s="33">
        <v>1198</v>
      </c>
      <c r="E1426" s="34">
        <v>0</v>
      </c>
      <c r="F1426" s="33">
        <v>87</v>
      </c>
      <c r="G1426" s="33">
        <v>335</v>
      </c>
      <c r="H1426" s="32">
        <v>0</v>
      </c>
    </row>
    <row r="1427" spans="1:8" s="197" customFormat="1" x14ac:dyDescent="0.35">
      <c r="A1427" s="216" t="s">
        <v>1090</v>
      </c>
      <c r="B1427" s="115">
        <v>44171</v>
      </c>
      <c r="C1427" s="33">
        <v>87</v>
      </c>
      <c r="D1427" s="33">
        <v>869</v>
      </c>
      <c r="E1427" s="34">
        <v>0</v>
      </c>
      <c r="F1427" s="33">
        <v>36</v>
      </c>
      <c r="G1427" s="33">
        <v>234</v>
      </c>
      <c r="H1427" s="32">
        <v>0</v>
      </c>
    </row>
    <row r="1428" spans="1:8" s="197" customFormat="1" x14ac:dyDescent="0.35">
      <c r="A1428" s="216" t="s">
        <v>1091</v>
      </c>
      <c r="B1428" s="115">
        <v>44171</v>
      </c>
      <c r="C1428" s="33">
        <v>88</v>
      </c>
      <c r="D1428" s="33">
        <v>929</v>
      </c>
      <c r="E1428" s="34">
        <v>0</v>
      </c>
      <c r="F1428" s="33">
        <v>70</v>
      </c>
      <c r="G1428" s="33">
        <v>219</v>
      </c>
      <c r="H1428" s="32">
        <v>0</v>
      </c>
    </row>
    <row r="1429" spans="1:8" s="197" customFormat="1" x14ac:dyDescent="0.35">
      <c r="A1429" s="216" t="s">
        <v>1092</v>
      </c>
      <c r="B1429" s="115">
        <v>44171</v>
      </c>
      <c r="C1429" s="33">
        <v>155</v>
      </c>
      <c r="D1429" s="33">
        <v>807</v>
      </c>
      <c r="E1429" s="34">
        <v>0</v>
      </c>
      <c r="F1429" s="33">
        <v>102</v>
      </c>
      <c r="G1429" s="33">
        <v>293</v>
      </c>
      <c r="H1429" s="32">
        <v>25</v>
      </c>
    </row>
    <row r="1430" spans="1:8" s="197" customFormat="1" x14ac:dyDescent="0.35">
      <c r="A1430" s="216" t="s">
        <v>1087</v>
      </c>
      <c r="B1430" s="115">
        <v>44172</v>
      </c>
      <c r="C1430" s="33">
        <v>424</v>
      </c>
      <c r="D1430" s="33">
        <v>2493</v>
      </c>
      <c r="E1430" s="34">
        <v>0</v>
      </c>
      <c r="F1430" s="33">
        <v>228</v>
      </c>
      <c r="G1430" s="33">
        <v>709</v>
      </c>
      <c r="H1430" s="32">
        <v>0</v>
      </c>
    </row>
    <row r="1431" spans="1:8" s="197" customFormat="1" x14ac:dyDescent="0.35">
      <c r="A1431" s="216" t="s">
        <v>1088</v>
      </c>
      <c r="B1431" s="115">
        <v>44172</v>
      </c>
      <c r="C1431" s="33">
        <v>157</v>
      </c>
      <c r="D1431" s="33">
        <v>1243</v>
      </c>
      <c r="E1431" s="34">
        <v>0</v>
      </c>
      <c r="F1431" s="33">
        <v>70</v>
      </c>
      <c r="G1431" s="33">
        <v>460</v>
      </c>
      <c r="H1431" s="32">
        <v>0</v>
      </c>
    </row>
    <row r="1432" spans="1:8" s="197" customFormat="1" x14ac:dyDescent="0.35">
      <c r="A1432" s="216" t="s">
        <v>1089</v>
      </c>
      <c r="B1432" s="115">
        <v>44172</v>
      </c>
      <c r="C1432" s="33">
        <v>124</v>
      </c>
      <c r="D1432" s="33">
        <v>1218</v>
      </c>
      <c r="E1432" s="34">
        <v>0</v>
      </c>
      <c r="F1432" s="33">
        <v>91</v>
      </c>
      <c r="G1432" s="33">
        <v>343</v>
      </c>
      <c r="H1432" s="32">
        <v>0</v>
      </c>
    </row>
    <row r="1433" spans="1:8" s="197" customFormat="1" x14ac:dyDescent="0.35">
      <c r="A1433" s="216" t="s">
        <v>1090</v>
      </c>
      <c r="B1433" s="115">
        <v>44172</v>
      </c>
      <c r="C1433" s="33">
        <v>96</v>
      </c>
      <c r="D1433" s="33">
        <v>884</v>
      </c>
      <c r="E1433" s="34">
        <v>0</v>
      </c>
      <c r="F1433" s="33">
        <v>20</v>
      </c>
      <c r="G1433" s="33">
        <v>158</v>
      </c>
      <c r="H1433" s="32">
        <v>0</v>
      </c>
    </row>
    <row r="1434" spans="1:8" s="197" customFormat="1" x14ac:dyDescent="0.35">
      <c r="A1434" s="216" t="s">
        <v>1091</v>
      </c>
      <c r="B1434" s="115">
        <v>44172</v>
      </c>
      <c r="C1434" s="33">
        <v>90</v>
      </c>
      <c r="D1434" s="33">
        <v>978</v>
      </c>
      <c r="E1434" s="34">
        <v>0</v>
      </c>
      <c r="F1434" s="33">
        <v>71</v>
      </c>
      <c r="G1434" s="33">
        <v>208</v>
      </c>
      <c r="H1434" s="32">
        <v>0</v>
      </c>
    </row>
    <row r="1435" spans="1:8" s="197" customFormat="1" x14ac:dyDescent="0.35">
      <c r="A1435" s="216" t="s">
        <v>1092</v>
      </c>
      <c r="B1435" s="115">
        <v>44172</v>
      </c>
      <c r="C1435" s="33">
        <v>155</v>
      </c>
      <c r="D1435" s="33">
        <v>804</v>
      </c>
      <c r="E1435" s="34">
        <v>7</v>
      </c>
      <c r="F1435" s="33">
        <v>102</v>
      </c>
      <c r="G1435" s="33">
        <v>296</v>
      </c>
      <c r="H1435" s="32">
        <v>18</v>
      </c>
    </row>
    <row r="1436" spans="1:8" s="197" customFormat="1" x14ac:dyDescent="0.35">
      <c r="A1436" s="216" t="s">
        <v>1087</v>
      </c>
      <c r="B1436" s="115">
        <v>44173</v>
      </c>
      <c r="C1436" s="33">
        <v>443</v>
      </c>
      <c r="D1436" s="33">
        <v>2591</v>
      </c>
      <c r="E1436" s="34">
        <v>0</v>
      </c>
      <c r="F1436" s="33">
        <v>189</v>
      </c>
      <c r="G1436" s="33">
        <v>623</v>
      </c>
      <c r="H1436" s="32">
        <v>0</v>
      </c>
    </row>
    <row r="1437" spans="1:8" s="197" customFormat="1" x14ac:dyDescent="0.35">
      <c r="A1437" s="216" t="s">
        <v>1088</v>
      </c>
      <c r="B1437" s="115">
        <v>44173</v>
      </c>
      <c r="C1437" s="33">
        <v>156</v>
      </c>
      <c r="D1437" s="33">
        <v>1331</v>
      </c>
      <c r="E1437" s="34">
        <v>0</v>
      </c>
      <c r="F1437" s="33">
        <v>75</v>
      </c>
      <c r="G1437" s="33">
        <v>321</v>
      </c>
      <c r="H1437" s="32">
        <v>0</v>
      </c>
    </row>
    <row r="1438" spans="1:8" s="197" customFormat="1" x14ac:dyDescent="0.35">
      <c r="A1438" s="216" t="s">
        <v>1089</v>
      </c>
      <c r="B1438" s="115">
        <v>44173</v>
      </c>
      <c r="C1438" s="33">
        <v>135</v>
      </c>
      <c r="D1438" s="33">
        <v>1285</v>
      </c>
      <c r="E1438" s="34">
        <v>0</v>
      </c>
      <c r="F1438" s="33">
        <v>75</v>
      </c>
      <c r="G1438" s="33">
        <v>292</v>
      </c>
      <c r="H1438" s="32">
        <v>0</v>
      </c>
    </row>
    <row r="1439" spans="1:8" s="197" customFormat="1" x14ac:dyDescent="0.35">
      <c r="A1439" s="216" t="s">
        <v>1090</v>
      </c>
      <c r="B1439" s="115">
        <v>44173</v>
      </c>
      <c r="C1439" s="33">
        <v>98</v>
      </c>
      <c r="D1439" s="33">
        <v>932</v>
      </c>
      <c r="E1439" s="34">
        <v>0</v>
      </c>
      <c r="F1439" s="33">
        <v>14</v>
      </c>
      <c r="G1439" s="33">
        <v>135</v>
      </c>
      <c r="H1439" s="32">
        <v>0</v>
      </c>
    </row>
    <row r="1440" spans="1:8" s="197" customFormat="1" x14ac:dyDescent="0.35">
      <c r="A1440" s="216" t="s">
        <v>1091</v>
      </c>
      <c r="B1440" s="115">
        <v>44173</v>
      </c>
      <c r="C1440" s="33">
        <v>91</v>
      </c>
      <c r="D1440" s="33">
        <v>980</v>
      </c>
      <c r="E1440" s="34">
        <v>0</v>
      </c>
      <c r="F1440" s="33">
        <v>70</v>
      </c>
      <c r="G1440" s="33">
        <v>204</v>
      </c>
      <c r="H1440" s="32">
        <v>0</v>
      </c>
    </row>
    <row r="1441" spans="1:8" s="197" customFormat="1" x14ac:dyDescent="0.35">
      <c r="A1441" s="216" t="s">
        <v>1092</v>
      </c>
      <c r="B1441" s="115">
        <v>44173</v>
      </c>
      <c r="C1441" s="33">
        <v>164</v>
      </c>
      <c r="D1441" s="33">
        <v>842</v>
      </c>
      <c r="E1441" s="34">
        <v>15</v>
      </c>
      <c r="F1441" s="33">
        <v>95</v>
      </c>
      <c r="G1441" s="33">
        <v>258</v>
      </c>
      <c r="H1441" s="32">
        <v>10</v>
      </c>
    </row>
    <row r="1442" spans="1:8" s="197" customFormat="1" x14ac:dyDescent="0.35">
      <c r="A1442" s="216" t="s">
        <v>1087</v>
      </c>
      <c r="B1442" s="115">
        <v>44174</v>
      </c>
      <c r="C1442" s="33">
        <v>444</v>
      </c>
      <c r="D1442" s="33">
        <v>2677</v>
      </c>
      <c r="E1442" s="34">
        <v>0</v>
      </c>
      <c r="F1442" s="33">
        <v>142</v>
      </c>
      <c r="G1442" s="33">
        <v>532</v>
      </c>
      <c r="H1442" s="32">
        <v>0</v>
      </c>
    </row>
    <row r="1443" spans="1:8" s="197" customFormat="1" x14ac:dyDescent="0.35">
      <c r="A1443" s="216" t="s">
        <v>1088</v>
      </c>
      <c r="B1443" s="115">
        <v>44174</v>
      </c>
      <c r="C1443" s="33">
        <v>158</v>
      </c>
      <c r="D1443" s="33">
        <v>1323</v>
      </c>
      <c r="E1443" s="34">
        <v>0</v>
      </c>
      <c r="F1443" s="33">
        <v>70</v>
      </c>
      <c r="G1443" s="33">
        <v>338</v>
      </c>
      <c r="H1443" s="32">
        <v>0</v>
      </c>
    </row>
    <row r="1444" spans="1:8" s="197" customFormat="1" x14ac:dyDescent="0.35">
      <c r="A1444" s="216" t="s">
        <v>1089</v>
      </c>
      <c r="B1444" s="115">
        <v>44174</v>
      </c>
      <c r="C1444" s="33">
        <v>134</v>
      </c>
      <c r="D1444" s="33">
        <v>1299</v>
      </c>
      <c r="E1444" s="34">
        <v>0</v>
      </c>
      <c r="F1444" s="33">
        <v>80</v>
      </c>
      <c r="G1444" s="33">
        <v>260</v>
      </c>
      <c r="H1444" s="32">
        <v>0</v>
      </c>
    </row>
    <row r="1445" spans="1:8" s="197" customFormat="1" x14ac:dyDescent="0.35">
      <c r="A1445" s="216" t="s">
        <v>1090</v>
      </c>
      <c r="B1445" s="115">
        <v>44174</v>
      </c>
      <c r="C1445" s="33">
        <v>96</v>
      </c>
      <c r="D1445" s="33">
        <v>924</v>
      </c>
      <c r="E1445" s="34">
        <v>0</v>
      </c>
      <c r="F1445" s="33">
        <v>13</v>
      </c>
      <c r="G1445" s="33">
        <v>155</v>
      </c>
      <c r="H1445" s="32">
        <v>0</v>
      </c>
    </row>
    <row r="1446" spans="1:8" s="197" customFormat="1" x14ac:dyDescent="0.35">
      <c r="A1446" s="216" t="s">
        <v>1091</v>
      </c>
      <c r="B1446" s="115">
        <v>44174</v>
      </c>
      <c r="C1446" s="33">
        <v>83</v>
      </c>
      <c r="D1446" s="33">
        <v>987</v>
      </c>
      <c r="E1446" s="34">
        <v>0</v>
      </c>
      <c r="F1446" s="33">
        <v>76</v>
      </c>
      <c r="G1446" s="33">
        <v>185</v>
      </c>
      <c r="H1446" s="32">
        <v>0</v>
      </c>
    </row>
    <row r="1447" spans="1:8" s="197" customFormat="1" x14ac:dyDescent="0.35">
      <c r="A1447" s="216" t="s">
        <v>1092</v>
      </c>
      <c r="B1447" s="115">
        <v>44174</v>
      </c>
      <c r="C1447" s="33">
        <v>164</v>
      </c>
      <c r="D1447" s="33">
        <v>906</v>
      </c>
      <c r="E1447" s="34">
        <v>24</v>
      </c>
      <c r="F1447" s="33">
        <v>93</v>
      </c>
      <c r="G1447" s="33">
        <v>188</v>
      </c>
      <c r="H1447" s="32">
        <v>6</v>
      </c>
    </row>
    <row r="1448" spans="1:8" s="197" customFormat="1" x14ac:dyDescent="0.35">
      <c r="A1448" s="216" t="s">
        <v>1087</v>
      </c>
      <c r="B1448" s="115">
        <v>44175</v>
      </c>
      <c r="C1448" s="33">
        <v>428</v>
      </c>
      <c r="D1448" s="33">
        <v>2639</v>
      </c>
      <c r="E1448" s="34">
        <v>0</v>
      </c>
      <c r="F1448" s="33">
        <v>81</v>
      </c>
      <c r="G1448" s="33">
        <v>315</v>
      </c>
      <c r="H1448" s="32">
        <v>0</v>
      </c>
    </row>
    <row r="1449" spans="1:8" s="197" customFormat="1" x14ac:dyDescent="0.35">
      <c r="A1449" s="216" t="s">
        <v>1088</v>
      </c>
      <c r="B1449" s="115">
        <v>44175</v>
      </c>
      <c r="C1449" s="33">
        <v>161</v>
      </c>
      <c r="D1449" s="33">
        <v>1335</v>
      </c>
      <c r="E1449" s="34">
        <v>0</v>
      </c>
      <c r="F1449" s="33">
        <v>69</v>
      </c>
      <c r="G1449" s="33">
        <v>302</v>
      </c>
      <c r="H1449" s="32">
        <v>0</v>
      </c>
    </row>
    <row r="1450" spans="1:8" s="197" customFormat="1" x14ac:dyDescent="0.35">
      <c r="A1450" s="216" t="s">
        <v>1089</v>
      </c>
      <c r="B1450" s="115">
        <v>44175</v>
      </c>
      <c r="C1450" s="33">
        <v>129</v>
      </c>
      <c r="D1450" s="33">
        <v>1317</v>
      </c>
      <c r="E1450" s="34">
        <v>0</v>
      </c>
      <c r="F1450" s="33">
        <v>75</v>
      </c>
      <c r="G1450" s="33">
        <v>237</v>
      </c>
      <c r="H1450" s="32">
        <v>0</v>
      </c>
    </row>
    <row r="1451" spans="1:8" s="197" customFormat="1" x14ac:dyDescent="0.35">
      <c r="A1451" s="216" t="s">
        <v>1090</v>
      </c>
      <c r="B1451" s="115">
        <v>44175</v>
      </c>
      <c r="C1451" s="33">
        <v>100</v>
      </c>
      <c r="D1451" s="33">
        <v>932</v>
      </c>
      <c r="E1451" s="34">
        <v>0</v>
      </c>
      <c r="F1451" s="33">
        <v>12</v>
      </c>
      <c r="G1451" s="33">
        <v>149</v>
      </c>
      <c r="H1451" s="32">
        <v>0</v>
      </c>
    </row>
    <row r="1452" spans="1:8" s="197" customFormat="1" x14ac:dyDescent="0.35">
      <c r="A1452" s="216" t="s">
        <v>1091</v>
      </c>
      <c r="B1452" s="115">
        <v>44175</v>
      </c>
      <c r="C1452" s="33">
        <v>88</v>
      </c>
      <c r="D1452" s="33">
        <v>974</v>
      </c>
      <c r="E1452" s="34">
        <v>0</v>
      </c>
      <c r="F1452" s="33">
        <v>72</v>
      </c>
      <c r="G1452" s="33">
        <v>215</v>
      </c>
      <c r="H1452" s="32">
        <v>0</v>
      </c>
    </row>
    <row r="1453" spans="1:8" s="197" customFormat="1" x14ac:dyDescent="0.35">
      <c r="A1453" s="216" t="s">
        <v>1092</v>
      </c>
      <c r="B1453" s="115">
        <v>44175</v>
      </c>
      <c r="C1453" s="33">
        <v>159</v>
      </c>
      <c r="D1453" s="33">
        <v>894</v>
      </c>
      <c r="E1453" s="34">
        <v>29</v>
      </c>
      <c r="F1453" s="33">
        <v>98</v>
      </c>
      <c r="G1453" s="33">
        <v>200</v>
      </c>
      <c r="H1453" s="32">
        <v>1</v>
      </c>
    </row>
    <row r="1454" spans="1:8" s="197" customFormat="1" x14ac:dyDescent="0.35">
      <c r="A1454" s="216" t="s">
        <v>1087</v>
      </c>
      <c r="B1454" s="115">
        <v>44176</v>
      </c>
      <c r="C1454" s="33">
        <v>423</v>
      </c>
      <c r="D1454" s="33">
        <v>2605</v>
      </c>
      <c r="E1454" s="34">
        <v>0</v>
      </c>
      <c r="F1454" s="33">
        <v>84</v>
      </c>
      <c r="G1454" s="33">
        <v>292</v>
      </c>
      <c r="H1454" s="32">
        <v>0</v>
      </c>
    </row>
    <row r="1455" spans="1:8" s="197" customFormat="1" x14ac:dyDescent="0.35">
      <c r="A1455" s="216" t="s">
        <v>1088</v>
      </c>
      <c r="B1455" s="115">
        <v>44176</v>
      </c>
      <c r="C1455" s="33">
        <v>164</v>
      </c>
      <c r="D1455" s="33">
        <v>1338</v>
      </c>
      <c r="E1455" s="34">
        <v>0</v>
      </c>
      <c r="F1455" s="33">
        <v>53</v>
      </c>
      <c r="G1455" s="33">
        <v>166</v>
      </c>
      <c r="H1455" s="32">
        <v>0</v>
      </c>
    </row>
    <row r="1456" spans="1:8" s="197" customFormat="1" x14ac:dyDescent="0.35">
      <c r="A1456" s="216" t="s">
        <v>1089</v>
      </c>
      <c r="B1456" s="115">
        <v>44176</v>
      </c>
      <c r="C1456" s="33">
        <v>146</v>
      </c>
      <c r="D1456" s="33">
        <v>1285</v>
      </c>
      <c r="E1456" s="34">
        <v>0</v>
      </c>
      <c r="F1456" s="33">
        <v>61</v>
      </c>
      <c r="G1456" s="33">
        <v>240</v>
      </c>
      <c r="H1456" s="32">
        <v>0</v>
      </c>
    </row>
    <row r="1457" spans="1:8" s="197" customFormat="1" x14ac:dyDescent="0.35">
      <c r="A1457" s="216" t="s">
        <v>1090</v>
      </c>
      <c r="B1457" s="115">
        <v>44176</v>
      </c>
      <c r="C1457" s="33">
        <v>95</v>
      </c>
      <c r="D1457" s="33">
        <v>932</v>
      </c>
      <c r="E1457" s="34">
        <v>0</v>
      </c>
      <c r="F1457" s="33">
        <v>17</v>
      </c>
      <c r="G1457" s="33">
        <v>138</v>
      </c>
      <c r="H1457" s="32">
        <v>0</v>
      </c>
    </row>
    <row r="1458" spans="1:8" s="197" customFormat="1" x14ac:dyDescent="0.35">
      <c r="A1458" s="216" t="s">
        <v>1091</v>
      </c>
      <c r="B1458" s="115">
        <v>44176</v>
      </c>
      <c r="C1458" s="33">
        <v>86</v>
      </c>
      <c r="D1458" s="33">
        <v>989</v>
      </c>
      <c r="E1458" s="34">
        <v>0</v>
      </c>
      <c r="F1458" s="33">
        <v>73</v>
      </c>
      <c r="G1458" s="33">
        <v>197</v>
      </c>
      <c r="H1458" s="32">
        <v>0</v>
      </c>
    </row>
    <row r="1459" spans="1:8" s="197" customFormat="1" x14ac:dyDescent="0.35">
      <c r="A1459" s="216" t="s">
        <v>1092</v>
      </c>
      <c r="B1459" s="115">
        <v>44176</v>
      </c>
      <c r="C1459" s="33">
        <v>167</v>
      </c>
      <c r="D1459" s="33">
        <v>877</v>
      </c>
      <c r="E1459" s="34">
        <v>31</v>
      </c>
      <c r="F1459" s="33">
        <v>90</v>
      </c>
      <c r="G1459" s="33">
        <v>217</v>
      </c>
      <c r="H1459" s="32">
        <v>4</v>
      </c>
    </row>
    <row r="1460" spans="1:8" s="197" customFormat="1" x14ac:dyDescent="0.35">
      <c r="A1460" s="216" t="s">
        <v>1087</v>
      </c>
      <c r="B1460" s="115">
        <v>44177</v>
      </c>
      <c r="C1460" s="33">
        <v>416</v>
      </c>
      <c r="D1460" s="33">
        <v>2498</v>
      </c>
      <c r="E1460" s="34">
        <v>0</v>
      </c>
      <c r="F1460" s="33">
        <v>91</v>
      </c>
      <c r="G1460" s="33">
        <v>393</v>
      </c>
      <c r="H1460" s="32">
        <v>0</v>
      </c>
    </row>
    <row r="1461" spans="1:8" s="197" customFormat="1" x14ac:dyDescent="0.35">
      <c r="A1461" s="216" t="s">
        <v>1088</v>
      </c>
      <c r="B1461" s="115">
        <v>44177</v>
      </c>
      <c r="C1461" s="33">
        <v>167</v>
      </c>
      <c r="D1461" s="33">
        <v>1310</v>
      </c>
      <c r="E1461" s="34">
        <v>0</v>
      </c>
      <c r="F1461" s="33">
        <v>61</v>
      </c>
      <c r="G1461" s="33">
        <v>208</v>
      </c>
      <c r="H1461" s="32">
        <v>0</v>
      </c>
    </row>
    <row r="1462" spans="1:8" s="197" customFormat="1" x14ac:dyDescent="0.35">
      <c r="A1462" s="216" t="s">
        <v>1089</v>
      </c>
      <c r="B1462" s="115">
        <v>44177</v>
      </c>
      <c r="C1462" s="33">
        <v>136</v>
      </c>
      <c r="D1462" s="33">
        <v>1219</v>
      </c>
      <c r="E1462" s="34">
        <v>0</v>
      </c>
      <c r="F1462" s="33">
        <v>69</v>
      </c>
      <c r="G1462" s="33">
        <v>307</v>
      </c>
      <c r="H1462" s="32">
        <v>0</v>
      </c>
    </row>
    <row r="1463" spans="1:8" s="197" customFormat="1" x14ac:dyDescent="0.35">
      <c r="A1463" s="216" t="s">
        <v>1090</v>
      </c>
      <c r="B1463" s="115">
        <v>44177</v>
      </c>
      <c r="C1463" s="33">
        <v>93</v>
      </c>
      <c r="D1463" s="33">
        <v>897</v>
      </c>
      <c r="E1463" s="34">
        <v>0</v>
      </c>
      <c r="F1463" s="33">
        <v>17</v>
      </c>
      <c r="G1463" s="33">
        <v>154</v>
      </c>
      <c r="H1463" s="32">
        <v>0</v>
      </c>
    </row>
    <row r="1464" spans="1:8" s="197" customFormat="1" x14ac:dyDescent="0.35">
      <c r="A1464" s="216" t="s">
        <v>1091</v>
      </c>
      <c r="B1464" s="115">
        <v>44177</v>
      </c>
      <c r="C1464" s="33">
        <v>91</v>
      </c>
      <c r="D1464" s="33">
        <v>980</v>
      </c>
      <c r="E1464" s="34">
        <v>0</v>
      </c>
      <c r="F1464" s="33">
        <v>63</v>
      </c>
      <c r="G1464" s="33">
        <v>172</v>
      </c>
      <c r="H1464" s="32">
        <v>0</v>
      </c>
    </row>
    <row r="1465" spans="1:8" s="197" customFormat="1" x14ac:dyDescent="0.35">
      <c r="A1465" s="216" t="s">
        <v>1092</v>
      </c>
      <c r="B1465" s="115">
        <v>44177</v>
      </c>
      <c r="C1465" s="33">
        <v>163</v>
      </c>
      <c r="D1465" s="33">
        <v>861</v>
      </c>
      <c r="E1465" s="34">
        <v>28</v>
      </c>
      <c r="F1465" s="33">
        <v>94</v>
      </c>
      <c r="G1465" s="33">
        <v>233</v>
      </c>
      <c r="H1465" s="32">
        <v>7</v>
      </c>
    </row>
    <row r="1466" spans="1:8" s="197" customFormat="1" x14ac:dyDescent="0.35">
      <c r="A1466" s="216" t="s">
        <v>1087</v>
      </c>
      <c r="B1466" s="115">
        <v>44178</v>
      </c>
      <c r="C1466" s="33">
        <v>403</v>
      </c>
      <c r="D1466" s="33">
        <v>2423</v>
      </c>
      <c r="E1466" s="34">
        <v>0</v>
      </c>
      <c r="F1466" s="33">
        <v>104</v>
      </c>
      <c r="G1466" s="33">
        <v>468</v>
      </c>
      <c r="H1466" s="32">
        <v>0</v>
      </c>
    </row>
    <row r="1467" spans="1:8" s="197" customFormat="1" x14ac:dyDescent="0.35">
      <c r="A1467" s="216" t="s">
        <v>1088</v>
      </c>
      <c r="B1467" s="115">
        <v>44178</v>
      </c>
      <c r="C1467" s="33">
        <v>156</v>
      </c>
      <c r="D1467" s="33">
        <v>1236</v>
      </c>
      <c r="E1467" s="34">
        <v>0</v>
      </c>
      <c r="F1467" s="33">
        <v>63</v>
      </c>
      <c r="G1467" s="33">
        <v>260</v>
      </c>
      <c r="H1467" s="32">
        <v>0</v>
      </c>
    </row>
    <row r="1468" spans="1:8" s="197" customFormat="1" x14ac:dyDescent="0.35">
      <c r="A1468" s="216" t="s">
        <v>1089</v>
      </c>
      <c r="B1468" s="115">
        <v>44178</v>
      </c>
      <c r="C1468" s="33">
        <v>115</v>
      </c>
      <c r="D1468" s="33">
        <v>1203</v>
      </c>
      <c r="E1468" s="34">
        <v>0</v>
      </c>
      <c r="F1468" s="33">
        <v>87</v>
      </c>
      <c r="G1468" s="33">
        <v>324</v>
      </c>
      <c r="H1468" s="32">
        <v>0</v>
      </c>
    </row>
    <row r="1469" spans="1:8" s="197" customFormat="1" x14ac:dyDescent="0.35">
      <c r="A1469" s="216" t="s">
        <v>1090</v>
      </c>
      <c r="B1469" s="115">
        <v>44178</v>
      </c>
      <c r="C1469" s="33">
        <v>91</v>
      </c>
      <c r="D1469" s="33">
        <v>863</v>
      </c>
      <c r="E1469" s="34">
        <v>0</v>
      </c>
      <c r="F1469" s="33">
        <v>19</v>
      </c>
      <c r="G1469" s="33">
        <v>174</v>
      </c>
      <c r="H1469" s="32">
        <v>0</v>
      </c>
    </row>
    <row r="1470" spans="1:8" s="197" customFormat="1" x14ac:dyDescent="0.35">
      <c r="A1470" s="216" t="s">
        <v>1091</v>
      </c>
      <c r="B1470" s="115">
        <v>44178</v>
      </c>
      <c r="C1470" s="33">
        <v>89</v>
      </c>
      <c r="D1470" s="33">
        <v>988</v>
      </c>
      <c r="E1470" s="34">
        <v>0</v>
      </c>
      <c r="F1470" s="33">
        <v>66</v>
      </c>
      <c r="G1470" s="33">
        <v>176</v>
      </c>
      <c r="H1470" s="32">
        <v>0</v>
      </c>
    </row>
    <row r="1471" spans="1:8" s="197" customFormat="1" x14ac:dyDescent="0.35">
      <c r="A1471" s="216" t="s">
        <v>1092</v>
      </c>
      <c r="B1471" s="115">
        <v>44178</v>
      </c>
      <c r="C1471" s="33">
        <v>163</v>
      </c>
      <c r="D1471" s="33">
        <v>863</v>
      </c>
      <c r="E1471" s="34">
        <v>33</v>
      </c>
      <c r="F1471" s="33">
        <v>94</v>
      </c>
      <c r="G1471" s="33">
        <v>231</v>
      </c>
      <c r="H1471" s="32">
        <v>2</v>
      </c>
    </row>
    <row r="1472" spans="1:8" s="197" customFormat="1" x14ac:dyDescent="0.35">
      <c r="A1472" s="216" t="s">
        <v>1087</v>
      </c>
      <c r="B1472" s="115">
        <v>44179</v>
      </c>
      <c r="C1472" s="33">
        <v>381</v>
      </c>
      <c r="D1472" s="33">
        <v>2421</v>
      </c>
      <c r="E1472" s="34">
        <v>0</v>
      </c>
      <c r="F1472" s="33">
        <v>127</v>
      </c>
      <c r="G1472" s="33">
        <v>464</v>
      </c>
      <c r="H1472" s="32">
        <v>0</v>
      </c>
    </row>
    <row r="1473" spans="1:8" s="197" customFormat="1" x14ac:dyDescent="0.35">
      <c r="A1473" s="216" t="s">
        <v>1088</v>
      </c>
      <c r="B1473" s="115">
        <v>44179</v>
      </c>
      <c r="C1473" s="33">
        <v>160</v>
      </c>
      <c r="D1473" s="33">
        <v>1268</v>
      </c>
      <c r="E1473" s="34">
        <v>0</v>
      </c>
      <c r="F1473" s="33">
        <v>54</v>
      </c>
      <c r="G1473" s="33">
        <v>252</v>
      </c>
      <c r="H1473" s="32">
        <v>0</v>
      </c>
    </row>
    <row r="1474" spans="1:8" s="197" customFormat="1" x14ac:dyDescent="0.35">
      <c r="A1474" s="216" t="s">
        <v>1089</v>
      </c>
      <c r="B1474" s="115">
        <v>44179</v>
      </c>
      <c r="C1474" s="33">
        <v>119</v>
      </c>
      <c r="D1474" s="33">
        <v>1244</v>
      </c>
      <c r="E1474" s="34">
        <v>0</v>
      </c>
      <c r="F1474" s="33">
        <v>83</v>
      </c>
      <c r="G1474" s="33">
        <v>293</v>
      </c>
      <c r="H1474" s="32">
        <v>0</v>
      </c>
    </row>
    <row r="1475" spans="1:8" s="197" customFormat="1" x14ac:dyDescent="0.35">
      <c r="A1475" s="216" t="s">
        <v>1090</v>
      </c>
      <c r="B1475" s="115">
        <v>44179</v>
      </c>
      <c r="C1475" s="33">
        <v>98</v>
      </c>
      <c r="D1475" s="33">
        <v>891</v>
      </c>
      <c r="E1475" s="34">
        <v>0</v>
      </c>
      <c r="F1475" s="33">
        <v>14</v>
      </c>
      <c r="G1475" s="33">
        <v>154</v>
      </c>
      <c r="H1475" s="32">
        <v>0</v>
      </c>
    </row>
    <row r="1476" spans="1:8" s="197" customFormat="1" x14ac:dyDescent="0.35">
      <c r="A1476" s="216" t="s">
        <v>1091</v>
      </c>
      <c r="B1476" s="115">
        <v>44179</v>
      </c>
      <c r="C1476" s="33">
        <v>93</v>
      </c>
      <c r="D1476" s="33">
        <v>954</v>
      </c>
      <c r="E1476" s="34">
        <v>0</v>
      </c>
      <c r="F1476" s="33">
        <v>62</v>
      </c>
      <c r="G1476" s="33">
        <v>202</v>
      </c>
      <c r="H1476" s="32">
        <v>0</v>
      </c>
    </row>
    <row r="1477" spans="1:8" s="197" customFormat="1" x14ac:dyDescent="0.35">
      <c r="A1477" s="216" t="s">
        <v>1092</v>
      </c>
      <c r="B1477" s="115">
        <v>44179</v>
      </c>
      <c r="C1477" s="33">
        <v>160</v>
      </c>
      <c r="D1477" s="33">
        <v>857</v>
      </c>
      <c r="E1477" s="34">
        <v>33</v>
      </c>
      <c r="F1477" s="33">
        <v>97</v>
      </c>
      <c r="G1477" s="33">
        <v>237</v>
      </c>
      <c r="H1477" s="32">
        <v>2</v>
      </c>
    </row>
    <row r="1478" spans="1:8" s="197" customFormat="1" x14ac:dyDescent="0.35">
      <c r="A1478" s="216" t="s">
        <v>1087</v>
      </c>
      <c r="B1478" s="115">
        <v>44180</v>
      </c>
      <c r="C1478" s="33">
        <v>408</v>
      </c>
      <c r="D1478" s="33">
        <v>2558</v>
      </c>
      <c r="E1478" s="34">
        <v>0</v>
      </c>
      <c r="F1478" s="33">
        <v>103</v>
      </c>
      <c r="G1478" s="33">
        <v>371</v>
      </c>
      <c r="H1478" s="32">
        <v>0</v>
      </c>
    </row>
    <row r="1479" spans="1:8" s="197" customFormat="1" x14ac:dyDescent="0.35">
      <c r="A1479" s="216" t="s">
        <v>1088</v>
      </c>
      <c r="B1479" s="115">
        <v>44180</v>
      </c>
      <c r="C1479" s="33">
        <v>169</v>
      </c>
      <c r="D1479" s="33">
        <v>1350</v>
      </c>
      <c r="E1479" s="34">
        <v>0</v>
      </c>
      <c r="F1479" s="33">
        <v>56</v>
      </c>
      <c r="G1479" s="33">
        <v>208</v>
      </c>
      <c r="H1479" s="32">
        <v>0</v>
      </c>
    </row>
    <row r="1480" spans="1:8" s="197" customFormat="1" x14ac:dyDescent="0.35">
      <c r="A1480" s="216" t="s">
        <v>1089</v>
      </c>
      <c r="B1480" s="115">
        <v>44180</v>
      </c>
      <c r="C1480" s="33">
        <v>131</v>
      </c>
      <c r="D1480" s="33">
        <v>1283</v>
      </c>
      <c r="E1480" s="34">
        <v>0</v>
      </c>
      <c r="F1480" s="33">
        <v>72</v>
      </c>
      <c r="G1480" s="33">
        <v>270</v>
      </c>
      <c r="H1480" s="32">
        <v>0</v>
      </c>
    </row>
    <row r="1481" spans="1:8" s="197" customFormat="1" x14ac:dyDescent="0.35">
      <c r="A1481" s="216" t="s">
        <v>1090</v>
      </c>
      <c r="B1481" s="115">
        <v>44180</v>
      </c>
      <c r="C1481" s="33">
        <v>92</v>
      </c>
      <c r="D1481" s="33">
        <v>918</v>
      </c>
      <c r="E1481" s="34">
        <v>0</v>
      </c>
      <c r="F1481" s="33">
        <v>21</v>
      </c>
      <c r="G1481" s="33">
        <v>134</v>
      </c>
      <c r="H1481" s="32">
        <v>0</v>
      </c>
    </row>
    <row r="1482" spans="1:8" s="197" customFormat="1" x14ac:dyDescent="0.35">
      <c r="A1482" s="216" t="s">
        <v>1091</v>
      </c>
      <c r="B1482" s="115">
        <v>44180</v>
      </c>
      <c r="C1482" s="33">
        <v>95</v>
      </c>
      <c r="D1482" s="33">
        <v>950</v>
      </c>
      <c r="E1482" s="34">
        <v>0</v>
      </c>
      <c r="F1482" s="33">
        <v>60</v>
      </c>
      <c r="G1482" s="33">
        <v>211</v>
      </c>
      <c r="H1482" s="32">
        <v>0</v>
      </c>
    </row>
    <row r="1483" spans="1:8" s="197" customFormat="1" x14ac:dyDescent="0.35">
      <c r="A1483" s="216" t="s">
        <v>1092</v>
      </c>
      <c r="B1483" s="115">
        <v>44180</v>
      </c>
      <c r="C1483" s="33">
        <v>169</v>
      </c>
      <c r="D1483" s="33">
        <v>879</v>
      </c>
      <c r="E1483" s="34">
        <v>25</v>
      </c>
      <c r="F1483" s="33">
        <v>88</v>
      </c>
      <c r="G1483" s="33">
        <v>215</v>
      </c>
      <c r="H1483" s="32">
        <v>10</v>
      </c>
    </row>
    <row r="1484" spans="1:8" s="197" customFormat="1" x14ac:dyDescent="0.35">
      <c r="A1484" s="216" t="s">
        <v>1087</v>
      </c>
      <c r="B1484" s="115">
        <v>44181</v>
      </c>
      <c r="C1484" s="33">
        <v>412</v>
      </c>
      <c r="D1484" s="33">
        <v>2574</v>
      </c>
      <c r="E1484" s="34">
        <v>0</v>
      </c>
      <c r="F1484" s="33">
        <v>99</v>
      </c>
      <c r="G1484" s="33">
        <v>356</v>
      </c>
      <c r="H1484" s="32">
        <v>0</v>
      </c>
    </row>
    <row r="1485" spans="1:8" s="197" customFormat="1" x14ac:dyDescent="0.35">
      <c r="A1485" s="216" t="s">
        <v>1088</v>
      </c>
      <c r="B1485" s="115">
        <v>44181</v>
      </c>
      <c r="C1485" s="33">
        <v>171</v>
      </c>
      <c r="D1485" s="33">
        <v>1328</v>
      </c>
      <c r="E1485" s="34">
        <v>0</v>
      </c>
      <c r="F1485" s="33">
        <v>60</v>
      </c>
      <c r="G1485" s="33">
        <v>202</v>
      </c>
      <c r="H1485" s="32">
        <v>0</v>
      </c>
    </row>
    <row r="1486" spans="1:8" s="197" customFormat="1" x14ac:dyDescent="0.35">
      <c r="A1486" s="216" t="s">
        <v>1089</v>
      </c>
      <c r="B1486" s="115">
        <v>44181</v>
      </c>
      <c r="C1486" s="33">
        <v>139</v>
      </c>
      <c r="D1486" s="33">
        <v>1288</v>
      </c>
      <c r="E1486" s="34">
        <v>0</v>
      </c>
      <c r="F1486" s="33">
        <v>67</v>
      </c>
      <c r="G1486" s="33">
        <v>256</v>
      </c>
      <c r="H1486" s="32">
        <v>0</v>
      </c>
    </row>
    <row r="1487" spans="1:8" s="197" customFormat="1" x14ac:dyDescent="0.35">
      <c r="A1487" s="216" t="s">
        <v>1090</v>
      </c>
      <c r="B1487" s="115">
        <v>44181</v>
      </c>
      <c r="C1487" s="33">
        <v>93</v>
      </c>
      <c r="D1487" s="33">
        <v>902</v>
      </c>
      <c r="E1487" s="34">
        <v>0</v>
      </c>
      <c r="F1487" s="33">
        <v>19</v>
      </c>
      <c r="G1487" s="33">
        <v>150</v>
      </c>
      <c r="H1487" s="32">
        <v>0</v>
      </c>
    </row>
    <row r="1488" spans="1:8" s="197" customFormat="1" x14ac:dyDescent="0.35">
      <c r="A1488" s="216" t="s">
        <v>1091</v>
      </c>
      <c r="B1488" s="115">
        <v>44181</v>
      </c>
      <c r="C1488" s="33">
        <v>90</v>
      </c>
      <c r="D1488" s="33">
        <v>956</v>
      </c>
      <c r="E1488" s="34">
        <v>0</v>
      </c>
      <c r="F1488" s="33">
        <v>65</v>
      </c>
      <c r="G1488" s="33">
        <v>215</v>
      </c>
      <c r="H1488" s="32">
        <v>0</v>
      </c>
    </row>
    <row r="1489" spans="1:8" s="197" customFormat="1" x14ac:dyDescent="0.35">
      <c r="A1489" s="216" t="s">
        <v>1092</v>
      </c>
      <c r="B1489" s="115">
        <v>44181</v>
      </c>
      <c r="C1489" s="33">
        <v>160</v>
      </c>
      <c r="D1489" s="33">
        <v>868</v>
      </c>
      <c r="E1489" s="34">
        <v>26</v>
      </c>
      <c r="F1489" s="33">
        <v>97</v>
      </c>
      <c r="G1489" s="33">
        <v>226</v>
      </c>
      <c r="H1489" s="32">
        <v>9</v>
      </c>
    </row>
    <row r="1490" spans="1:8" s="197" customFormat="1" x14ac:dyDescent="0.35">
      <c r="A1490" s="216" t="s">
        <v>1087</v>
      </c>
      <c r="B1490" s="115">
        <v>44182</v>
      </c>
      <c r="C1490" s="33">
        <v>407</v>
      </c>
      <c r="D1490" s="33">
        <v>2532</v>
      </c>
      <c r="E1490" s="34">
        <v>0</v>
      </c>
      <c r="F1490" s="33">
        <v>104</v>
      </c>
      <c r="G1490" s="33">
        <v>408</v>
      </c>
      <c r="H1490" s="32">
        <v>0</v>
      </c>
    </row>
    <row r="1491" spans="1:8" s="197" customFormat="1" x14ac:dyDescent="0.35">
      <c r="A1491" s="216" t="s">
        <v>1088</v>
      </c>
      <c r="B1491" s="115">
        <v>44182</v>
      </c>
      <c r="C1491" s="33">
        <v>162</v>
      </c>
      <c r="D1491" s="33">
        <v>1241</v>
      </c>
      <c r="E1491" s="34">
        <v>0</v>
      </c>
      <c r="F1491" s="33">
        <v>58</v>
      </c>
      <c r="G1491" s="33">
        <v>261</v>
      </c>
      <c r="H1491" s="32">
        <v>0</v>
      </c>
    </row>
    <row r="1492" spans="1:8" s="197" customFormat="1" x14ac:dyDescent="0.35">
      <c r="A1492" s="216" t="s">
        <v>1089</v>
      </c>
      <c r="B1492" s="115">
        <v>44182</v>
      </c>
      <c r="C1492" s="33">
        <v>129</v>
      </c>
      <c r="D1492" s="33">
        <v>1259</v>
      </c>
      <c r="E1492" s="34">
        <v>0</v>
      </c>
      <c r="F1492" s="33">
        <v>72</v>
      </c>
      <c r="G1492" s="33">
        <v>286</v>
      </c>
      <c r="H1492" s="32">
        <v>0</v>
      </c>
    </row>
    <row r="1493" spans="1:8" s="197" customFormat="1" x14ac:dyDescent="0.35">
      <c r="A1493" s="216" t="s">
        <v>1090</v>
      </c>
      <c r="B1493" s="115">
        <v>44182</v>
      </c>
      <c r="C1493" s="33">
        <v>95</v>
      </c>
      <c r="D1493" s="33">
        <v>864</v>
      </c>
      <c r="E1493" s="34">
        <v>0</v>
      </c>
      <c r="F1493" s="33">
        <v>19</v>
      </c>
      <c r="G1493" s="33">
        <v>166</v>
      </c>
      <c r="H1493" s="32">
        <v>0</v>
      </c>
    </row>
    <row r="1494" spans="1:8" s="197" customFormat="1" x14ac:dyDescent="0.35">
      <c r="A1494" s="216" t="s">
        <v>1091</v>
      </c>
      <c r="B1494" s="115">
        <v>44182</v>
      </c>
      <c r="C1494" s="33">
        <v>83</v>
      </c>
      <c r="D1494" s="33">
        <v>945</v>
      </c>
      <c r="E1494" s="34">
        <v>0</v>
      </c>
      <c r="F1494" s="33">
        <v>72</v>
      </c>
      <c r="G1494" s="33">
        <v>203</v>
      </c>
      <c r="H1494" s="32">
        <v>0</v>
      </c>
    </row>
    <row r="1495" spans="1:8" s="197" customFormat="1" x14ac:dyDescent="0.35">
      <c r="A1495" s="216" t="s">
        <v>1092</v>
      </c>
      <c r="B1495" s="115">
        <v>44182</v>
      </c>
      <c r="C1495" s="33">
        <v>160</v>
      </c>
      <c r="D1495" s="33">
        <v>831</v>
      </c>
      <c r="E1495" s="34">
        <v>27</v>
      </c>
      <c r="F1495" s="33">
        <v>97</v>
      </c>
      <c r="G1495" s="33">
        <v>252</v>
      </c>
      <c r="H1495" s="32">
        <v>8</v>
      </c>
    </row>
    <row r="1496" spans="1:8" s="197" customFormat="1" x14ac:dyDescent="0.35">
      <c r="A1496" s="216" t="s">
        <v>1087</v>
      </c>
      <c r="B1496" s="115">
        <v>44183</v>
      </c>
      <c r="C1496" s="33">
        <v>420</v>
      </c>
      <c r="D1496" s="33">
        <v>2631</v>
      </c>
      <c r="E1496" s="34">
        <v>0</v>
      </c>
      <c r="F1496" s="33">
        <v>89</v>
      </c>
      <c r="G1496" s="33">
        <v>267</v>
      </c>
      <c r="H1496" s="32">
        <v>0</v>
      </c>
    </row>
    <row r="1497" spans="1:8" s="197" customFormat="1" x14ac:dyDescent="0.35">
      <c r="A1497" s="216" t="s">
        <v>1088</v>
      </c>
      <c r="B1497" s="115">
        <v>44183</v>
      </c>
      <c r="C1497" s="33">
        <v>171</v>
      </c>
      <c r="D1497" s="33">
        <v>1304</v>
      </c>
      <c r="E1497" s="34">
        <v>0</v>
      </c>
      <c r="F1497" s="33">
        <v>47</v>
      </c>
      <c r="G1497" s="33">
        <v>207</v>
      </c>
      <c r="H1497" s="32">
        <v>0</v>
      </c>
    </row>
    <row r="1498" spans="1:8" s="197" customFormat="1" x14ac:dyDescent="0.35">
      <c r="A1498" s="216" t="s">
        <v>1089</v>
      </c>
      <c r="B1498" s="115">
        <v>44183</v>
      </c>
      <c r="C1498" s="33">
        <v>124</v>
      </c>
      <c r="D1498" s="33">
        <v>1243</v>
      </c>
      <c r="E1498" s="34">
        <v>0</v>
      </c>
      <c r="F1498" s="33">
        <v>77</v>
      </c>
      <c r="G1498" s="33">
        <v>306</v>
      </c>
      <c r="H1498" s="32">
        <v>0</v>
      </c>
    </row>
    <row r="1499" spans="1:8" s="197" customFormat="1" x14ac:dyDescent="0.35">
      <c r="A1499" s="216" t="s">
        <v>1090</v>
      </c>
      <c r="B1499" s="115">
        <v>44183</v>
      </c>
      <c r="C1499" s="33">
        <v>92</v>
      </c>
      <c r="D1499" s="33">
        <v>885</v>
      </c>
      <c r="E1499" s="34">
        <v>0</v>
      </c>
      <c r="F1499" s="33">
        <v>17</v>
      </c>
      <c r="G1499" s="33">
        <v>145</v>
      </c>
      <c r="H1499" s="32">
        <v>0</v>
      </c>
    </row>
    <row r="1500" spans="1:8" s="197" customFormat="1" x14ac:dyDescent="0.35">
      <c r="A1500" s="216" t="s">
        <v>1091</v>
      </c>
      <c r="B1500" s="115">
        <v>44183</v>
      </c>
      <c r="C1500" s="33">
        <v>93</v>
      </c>
      <c r="D1500" s="33">
        <v>947</v>
      </c>
      <c r="E1500" s="34">
        <v>0</v>
      </c>
      <c r="F1500" s="33">
        <v>60</v>
      </c>
      <c r="G1500" s="33">
        <v>203</v>
      </c>
      <c r="H1500" s="32">
        <v>0</v>
      </c>
    </row>
    <row r="1501" spans="1:8" s="197" customFormat="1" x14ac:dyDescent="0.35">
      <c r="A1501" s="216" t="s">
        <v>1092</v>
      </c>
      <c r="B1501" s="115">
        <v>44183</v>
      </c>
      <c r="C1501" s="33">
        <v>157</v>
      </c>
      <c r="D1501" s="33">
        <v>876</v>
      </c>
      <c r="E1501" s="34">
        <v>31</v>
      </c>
      <c r="F1501" s="33">
        <v>100</v>
      </c>
      <c r="G1501" s="33">
        <v>210</v>
      </c>
      <c r="H1501" s="32">
        <v>4</v>
      </c>
    </row>
    <row r="1502" spans="1:8" s="197" customFormat="1" x14ac:dyDescent="0.35">
      <c r="A1502" s="216" t="s">
        <v>1087</v>
      </c>
      <c r="B1502" s="115">
        <v>44184</v>
      </c>
      <c r="C1502" s="33">
        <v>436</v>
      </c>
      <c r="D1502" s="33">
        <v>2470</v>
      </c>
      <c r="E1502" s="34">
        <v>0</v>
      </c>
      <c r="F1502" s="33">
        <v>73</v>
      </c>
      <c r="G1502" s="33">
        <v>396</v>
      </c>
      <c r="H1502" s="32">
        <v>0</v>
      </c>
    </row>
    <row r="1503" spans="1:8" s="197" customFormat="1" x14ac:dyDescent="0.35">
      <c r="A1503" s="216" t="s">
        <v>1088</v>
      </c>
      <c r="B1503" s="115">
        <v>44184</v>
      </c>
      <c r="C1503" s="33">
        <v>170</v>
      </c>
      <c r="D1503" s="33">
        <v>1316</v>
      </c>
      <c r="E1503" s="34">
        <v>0</v>
      </c>
      <c r="F1503" s="33">
        <v>53</v>
      </c>
      <c r="G1503" s="33">
        <v>216</v>
      </c>
      <c r="H1503" s="32">
        <v>0</v>
      </c>
    </row>
    <row r="1504" spans="1:8" s="197" customFormat="1" x14ac:dyDescent="0.35">
      <c r="A1504" s="216" t="s">
        <v>1089</v>
      </c>
      <c r="B1504" s="115">
        <v>44184</v>
      </c>
      <c r="C1504" s="33">
        <v>128</v>
      </c>
      <c r="D1504" s="33">
        <v>1216</v>
      </c>
      <c r="E1504" s="34">
        <v>0</v>
      </c>
      <c r="F1504" s="33">
        <v>76</v>
      </c>
      <c r="G1504" s="33">
        <v>320</v>
      </c>
      <c r="H1504" s="32">
        <v>0</v>
      </c>
    </row>
    <row r="1505" spans="1:8" s="197" customFormat="1" x14ac:dyDescent="0.35">
      <c r="A1505" s="216" t="s">
        <v>1090</v>
      </c>
      <c r="B1505" s="115">
        <v>44184</v>
      </c>
      <c r="C1505" s="33">
        <v>92</v>
      </c>
      <c r="D1505" s="33">
        <v>824</v>
      </c>
      <c r="E1505" s="34">
        <v>0</v>
      </c>
      <c r="F1505" s="33">
        <v>19</v>
      </c>
      <c r="G1505" s="33">
        <v>174</v>
      </c>
      <c r="H1505" s="32">
        <v>0</v>
      </c>
    </row>
    <row r="1506" spans="1:8" s="197" customFormat="1" x14ac:dyDescent="0.35">
      <c r="A1506" s="216" t="s">
        <v>1091</v>
      </c>
      <c r="B1506" s="115">
        <v>44184</v>
      </c>
      <c r="C1506" s="33">
        <v>93</v>
      </c>
      <c r="D1506" s="33">
        <v>905</v>
      </c>
      <c r="E1506" s="34">
        <v>0</v>
      </c>
      <c r="F1506" s="33">
        <v>60</v>
      </c>
      <c r="G1506" s="33">
        <v>237</v>
      </c>
      <c r="H1506" s="32">
        <v>0</v>
      </c>
    </row>
    <row r="1507" spans="1:8" s="197" customFormat="1" x14ac:dyDescent="0.35">
      <c r="A1507" s="216" t="s">
        <v>1092</v>
      </c>
      <c r="B1507" s="115">
        <v>44184</v>
      </c>
      <c r="C1507" s="33">
        <v>152</v>
      </c>
      <c r="D1507" s="33">
        <v>851</v>
      </c>
      <c r="E1507" s="34">
        <v>25</v>
      </c>
      <c r="F1507" s="33">
        <v>105</v>
      </c>
      <c r="G1507" s="33">
        <v>232</v>
      </c>
      <c r="H1507" s="32">
        <v>15</v>
      </c>
    </row>
    <row r="1508" spans="1:8" s="197" customFormat="1" x14ac:dyDescent="0.35">
      <c r="A1508" s="216" t="s">
        <v>1087</v>
      </c>
      <c r="B1508" s="115">
        <v>44185</v>
      </c>
      <c r="C1508" s="33">
        <v>430</v>
      </c>
      <c r="D1508" s="33">
        <v>2313</v>
      </c>
      <c r="E1508" s="34">
        <v>0</v>
      </c>
      <c r="F1508" s="33">
        <v>81</v>
      </c>
      <c r="G1508" s="33">
        <v>555</v>
      </c>
      <c r="H1508" s="32">
        <v>0</v>
      </c>
    </row>
    <row r="1509" spans="1:8" s="197" customFormat="1" x14ac:dyDescent="0.35">
      <c r="A1509" s="216" t="s">
        <v>1088</v>
      </c>
      <c r="B1509" s="115">
        <v>44185</v>
      </c>
      <c r="C1509" s="33">
        <v>171</v>
      </c>
      <c r="D1509" s="33">
        <v>1271</v>
      </c>
      <c r="E1509" s="34">
        <v>0</v>
      </c>
      <c r="F1509" s="33">
        <v>51</v>
      </c>
      <c r="G1509" s="33">
        <v>218</v>
      </c>
      <c r="H1509" s="32">
        <v>0</v>
      </c>
    </row>
    <row r="1510" spans="1:8" s="197" customFormat="1" x14ac:dyDescent="0.35">
      <c r="A1510" s="216" t="s">
        <v>1089</v>
      </c>
      <c r="B1510" s="115">
        <v>44185</v>
      </c>
      <c r="C1510" s="33">
        <v>129</v>
      </c>
      <c r="D1510" s="33">
        <v>1194</v>
      </c>
      <c r="E1510" s="34">
        <v>0</v>
      </c>
      <c r="F1510" s="33">
        <v>78</v>
      </c>
      <c r="G1510" s="33">
        <v>329</v>
      </c>
      <c r="H1510" s="32">
        <v>0</v>
      </c>
    </row>
    <row r="1511" spans="1:8" s="197" customFormat="1" x14ac:dyDescent="0.35">
      <c r="A1511" s="216" t="s">
        <v>1090</v>
      </c>
      <c r="B1511" s="115">
        <v>44185</v>
      </c>
      <c r="C1511" s="33">
        <v>92</v>
      </c>
      <c r="D1511" s="33">
        <v>844</v>
      </c>
      <c r="E1511" s="34">
        <v>0</v>
      </c>
      <c r="F1511" s="33">
        <v>16</v>
      </c>
      <c r="G1511" s="33">
        <v>147</v>
      </c>
      <c r="H1511" s="32">
        <v>0</v>
      </c>
    </row>
    <row r="1512" spans="1:8" s="197" customFormat="1" x14ac:dyDescent="0.35">
      <c r="A1512" s="216" t="s">
        <v>1091</v>
      </c>
      <c r="B1512" s="115">
        <v>44185</v>
      </c>
      <c r="C1512" s="33">
        <v>90</v>
      </c>
      <c r="D1512" s="33">
        <v>872</v>
      </c>
      <c r="E1512" s="34">
        <v>0</v>
      </c>
      <c r="F1512" s="33">
        <v>63</v>
      </c>
      <c r="G1512" s="33">
        <v>277</v>
      </c>
      <c r="H1512" s="32">
        <v>0</v>
      </c>
    </row>
    <row r="1513" spans="1:8" s="197" customFormat="1" x14ac:dyDescent="0.35">
      <c r="A1513" s="216" t="s">
        <v>1092</v>
      </c>
      <c r="B1513" s="115">
        <v>44185</v>
      </c>
      <c r="C1513" s="33">
        <v>158</v>
      </c>
      <c r="D1513" s="33">
        <v>840</v>
      </c>
      <c r="E1513" s="34">
        <v>23</v>
      </c>
      <c r="F1513" s="33">
        <v>96</v>
      </c>
      <c r="G1513" s="33">
        <v>230</v>
      </c>
      <c r="H1513" s="32">
        <v>27</v>
      </c>
    </row>
    <row r="1514" spans="1:8" s="197" customFormat="1" x14ac:dyDescent="0.35">
      <c r="A1514" s="216" t="s">
        <v>1087</v>
      </c>
      <c r="B1514" s="115">
        <v>44186</v>
      </c>
      <c r="C1514" s="33">
        <v>420</v>
      </c>
      <c r="D1514" s="33">
        <v>2328</v>
      </c>
      <c r="E1514" s="34">
        <v>0</v>
      </c>
      <c r="F1514" s="33">
        <v>85</v>
      </c>
      <c r="G1514" s="33">
        <v>535</v>
      </c>
      <c r="H1514" s="32">
        <v>0</v>
      </c>
    </row>
    <row r="1515" spans="1:8" s="197" customFormat="1" x14ac:dyDescent="0.35">
      <c r="A1515" s="216" t="s">
        <v>1088</v>
      </c>
      <c r="B1515" s="115">
        <v>44186</v>
      </c>
      <c r="C1515" s="33">
        <v>167</v>
      </c>
      <c r="D1515" s="33">
        <v>1297</v>
      </c>
      <c r="E1515" s="34">
        <v>0</v>
      </c>
      <c r="F1515" s="33">
        <v>56</v>
      </c>
      <c r="G1515" s="33">
        <v>217</v>
      </c>
      <c r="H1515" s="32">
        <v>0</v>
      </c>
    </row>
    <row r="1516" spans="1:8" s="197" customFormat="1" x14ac:dyDescent="0.35">
      <c r="A1516" s="216" t="s">
        <v>1089</v>
      </c>
      <c r="B1516" s="115">
        <v>44186</v>
      </c>
      <c r="C1516" s="33">
        <v>132</v>
      </c>
      <c r="D1516" s="33">
        <v>1270</v>
      </c>
      <c r="E1516" s="34">
        <v>0</v>
      </c>
      <c r="F1516" s="33">
        <v>73</v>
      </c>
      <c r="G1516" s="33">
        <v>273</v>
      </c>
      <c r="H1516" s="32">
        <v>0</v>
      </c>
    </row>
    <row r="1517" spans="1:8" s="197" customFormat="1" x14ac:dyDescent="0.35">
      <c r="A1517" s="216" t="s">
        <v>1090</v>
      </c>
      <c r="B1517" s="115">
        <v>44186</v>
      </c>
      <c r="C1517" s="33">
        <v>91</v>
      </c>
      <c r="D1517" s="33">
        <v>889</v>
      </c>
      <c r="E1517" s="34">
        <v>0</v>
      </c>
      <c r="F1517" s="33">
        <v>13</v>
      </c>
      <c r="G1517" s="33">
        <v>110</v>
      </c>
      <c r="H1517" s="32">
        <v>0</v>
      </c>
    </row>
    <row r="1518" spans="1:8" s="197" customFormat="1" x14ac:dyDescent="0.35">
      <c r="A1518" s="216" t="s">
        <v>1091</v>
      </c>
      <c r="B1518" s="115">
        <v>44186</v>
      </c>
      <c r="C1518" s="33">
        <v>91</v>
      </c>
      <c r="D1518" s="33">
        <v>926</v>
      </c>
      <c r="E1518" s="34">
        <v>0</v>
      </c>
      <c r="F1518" s="33">
        <v>64</v>
      </c>
      <c r="G1518" s="33">
        <v>214</v>
      </c>
      <c r="H1518" s="32">
        <v>0</v>
      </c>
    </row>
    <row r="1519" spans="1:8" s="197" customFormat="1" x14ac:dyDescent="0.35">
      <c r="A1519" s="216" t="s">
        <v>1092</v>
      </c>
      <c r="B1519" s="115">
        <v>44186</v>
      </c>
      <c r="C1519" s="33">
        <v>160</v>
      </c>
      <c r="D1519" s="33">
        <v>823</v>
      </c>
      <c r="E1519" s="34">
        <v>22</v>
      </c>
      <c r="F1519" s="33">
        <v>93</v>
      </c>
      <c r="G1519" s="33">
        <v>245</v>
      </c>
      <c r="H1519" s="32">
        <v>28</v>
      </c>
    </row>
    <row r="1520" spans="1:8" s="197" customFormat="1" x14ac:dyDescent="0.35">
      <c r="A1520" s="216" t="s">
        <v>1087</v>
      </c>
      <c r="B1520" s="115">
        <v>44187</v>
      </c>
      <c r="C1520" s="33">
        <v>423</v>
      </c>
      <c r="D1520" s="33">
        <v>2414</v>
      </c>
      <c r="E1520" s="34">
        <v>0</v>
      </c>
      <c r="F1520" s="33">
        <v>76</v>
      </c>
      <c r="G1520" s="33">
        <v>434</v>
      </c>
      <c r="H1520" s="32">
        <v>0</v>
      </c>
    </row>
    <row r="1521" spans="1:8" s="197" customFormat="1" x14ac:dyDescent="0.35">
      <c r="A1521" s="216" t="s">
        <v>1088</v>
      </c>
      <c r="B1521" s="115">
        <v>44187</v>
      </c>
      <c r="C1521" s="33">
        <v>176</v>
      </c>
      <c r="D1521" s="33">
        <v>1359</v>
      </c>
      <c r="E1521" s="34">
        <v>0</v>
      </c>
      <c r="F1521" s="33">
        <v>44</v>
      </c>
      <c r="G1521" s="33">
        <v>188</v>
      </c>
      <c r="H1521" s="32">
        <v>0</v>
      </c>
    </row>
    <row r="1522" spans="1:8" s="197" customFormat="1" x14ac:dyDescent="0.35">
      <c r="A1522" s="216" t="s">
        <v>1089</v>
      </c>
      <c r="B1522" s="115">
        <v>44187</v>
      </c>
      <c r="C1522" s="33">
        <v>140</v>
      </c>
      <c r="D1522" s="33">
        <v>1291</v>
      </c>
      <c r="E1522" s="34">
        <v>0</v>
      </c>
      <c r="F1522" s="33">
        <v>67</v>
      </c>
      <c r="G1522" s="33">
        <v>248</v>
      </c>
      <c r="H1522" s="32">
        <v>0</v>
      </c>
    </row>
    <row r="1523" spans="1:8" s="197" customFormat="1" x14ac:dyDescent="0.35">
      <c r="A1523" s="216" t="s">
        <v>1090</v>
      </c>
      <c r="B1523" s="115">
        <v>44187</v>
      </c>
      <c r="C1523" s="33">
        <v>95</v>
      </c>
      <c r="D1523" s="33">
        <v>937</v>
      </c>
      <c r="E1523" s="34">
        <v>0</v>
      </c>
      <c r="F1523" s="33">
        <v>14</v>
      </c>
      <c r="G1523" s="33">
        <v>84</v>
      </c>
      <c r="H1523" s="32">
        <v>0</v>
      </c>
    </row>
    <row r="1524" spans="1:8" s="197" customFormat="1" x14ac:dyDescent="0.35">
      <c r="A1524" s="216" t="s">
        <v>1091</v>
      </c>
      <c r="B1524" s="115">
        <v>44187</v>
      </c>
      <c r="C1524" s="33">
        <v>97</v>
      </c>
      <c r="D1524" s="33">
        <v>977</v>
      </c>
      <c r="E1524" s="34">
        <v>0</v>
      </c>
      <c r="F1524" s="33">
        <v>58</v>
      </c>
      <c r="G1524" s="33">
        <v>175</v>
      </c>
      <c r="H1524" s="32">
        <v>0</v>
      </c>
    </row>
    <row r="1525" spans="1:8" s="197" customFormat="1" x14ac:dyDescent="0.35">
      <c r="A1525" s="216" t="s">
        <v>1092</v>
      </c>
      <c r="B1525" s="115">
        <v>44187</v>
      </c>
      <c r="C1525" s="33">
        <v>163</v>
      </c>
      <c r="D1525" s="33">
        <v>860</v>
      </c>
      <c r="E1525" s="34">
        <v>23</v>
      </c>
      <c r="F1525" s="33">
        <v>90</v>
      </c>
      <c r="G1525" s="33">
        <v>212</v>
      </c>
      <c r="H1525" s="32">
        <v>27</v>
      </c>
    </row>
    <row r="1526" spans="1:8" s="197" customFormat="1" x14ac:dyDescent="0.35">
      <c r="A1526" s="216" t="s">
        <v>1087</v>
      </c>
      <c r="B1526" s="115">
        <v>44188</v>
      </c>
      <c r="C1526" s="33">
        <v>425</v>
      </c>
      <c r="D1526" s="33">
        <v>2395</v>
      </c>
      <c r="E1526" s="34">
        <v>0</v>
      </c>
      <c r="F1526" s="33">
        <v>74</v>
      </c>
      <c r="G1526" s="33">
        <v>440</v>
      </c>
      <c r="H1526" s="32">
        <v>0</v>
      </c>
    </row>
    <row r="1527" spans="1:8" s="197" customFormat="1" x14ac:dyDescent="0.35">
      <c r="A1527" s="216" t="s">
        <v>1088</v>
      </c>
      <c r="B1527" s="115">
        <v>44188</v>
      </c>
      <c r="C1527" s="33">
        <v>175</v>
      </c>
      <c r="D1527" s="33">
        <v>1341</v>
      </c>
      <c r="E1527" s="34">
        <v>0</v>
      </c>
      <c r="F1527" s="33">
        <v>39</v>
      </c>
      <c r="G1527" s="33">
        <v>191</v>
      </c>
      <c r="H1527" s="32">
        <v>0</v>
      </c>
    </row>
    <row r="1528" spans="1:8" s="197" customFormat="1" x14ac:dyDescent="0.35">
      <c r="A1528" s="216" t="s">
        <v>1089</v>
      </c>
      <c r="B1528" s="115">
        <v>44188</v>
      </c>
      <c r="C1528" s="33">
        <v>137</v>
      </c>
      <c r="D1528" s="33">
        <v>1268</v>
      </c>
      <c r="E1528" s="34">
        <v>0</v>
      </c>
      <c r="F1528" s="33">
        <v>68</v>
      </c>
      <c r="G1528" s="33">
        <v>264</v>
      </c>
      <c r="H1528" s="32">
        <v>0</v>
      </c>
    </row>
    <row r="1529" spans="1:8" s="197" customFormat="1" x14ac:dyDescent="0.35">
      <c r="A1529" s="216" t="s">
        <v>1090</v>
      </c>
      <c r="B1529" s="115">
        <v>44188</v>
      </c>
      <c r="C1529" s="33">
        <v>97</v>
      </c>
      <c r="D1529" s="33">
        <v>955</v>
      </c>
      <c r="E1529" s="34">
        <v>0</v>
      </c>
      <c r="F1529" s="33">
        <v>11</v>
      </c>
      <c r="G1529" s="33">
        <v>73</v>
      </c>
      <c r="H1529" s="32">
        <v>0</v>
      </c>
    </row>
    <row r="1530" spans="1:8" s="197" customFormat="1" x14ac:dyDescent="0.35">
      <c r="A1530" s="216" t="s">
        <v>1091</v>
      </c>
      <c r="B1530" s="115">
        <v>44188</v>
      </c>
      <c r="C1530" s="33">
        <v>91</v>
      </c>
      <c r="D1530" s="33">
        <v>972</v>
      </c>
      <c r="E1530" s="34">
        <v>0</v>
      </c>
      <c r="F1530" s="33">
        <v>62</v>
      </c>
      <c r="G1530" s="33">
        <v>178</v>
      </c>
      <c r="H1530" s="32">
        <v>0</v>
      </c>
    </row>
    <row r="1531" spans="1:8" s="197" customFormat="1" x14ac:dyDescent="0.35">
      <c r="A1531" s="216" t="s">
        <v>1092</v>
      </c>
      <c r="B1531" s="115">
        <v>44188</v>
      </c>
      <c r="C1531" s="33">
        <v>160</v>
      </c>
      <c r="D1531" s="33">
        <v>867</v>
      </c>
      <c r="E1531" s="34">
        <v>25</v>
      </c>
      <c r="F1531" s="33">
        <v>93</v>
      </c>
      <c r="G1531" s="33">
        <v>201</v>
      </c>
      <c r="H1531" s="32">
        <v>25</v>
      </c>
    </row>
    <row r="1532" spans="1:8" s="197" customFormat="1" x14ac:dyDescent="0.35">
      <c r="A1532" s="216" t="s">
        <v>1087</v>
      </c>
      <c r="B1532" s="115">
        <v>44189</v>
      </c>
      <c r="C1532" s="33">
        <v>425</v>
      </c>
      <c r="D1532" s="33">
        <v>2345</v>
      </c>
      <c r="E1532" s="34">
        <v>0</v>
      </c>
      <c r="F1532" s="33">
        <v>77</v>
      </c>
      <c r="G1532" s="33">
        <v>494</v>
      </c>
      <c r="H1532" s="32">
        <v>0</v>
      </c>
    </row>
    <row r="1533" spans="1:8" s="197" customFormat="1" x14ac:dyDescent="0.35">
      <c r="A1533" s="216" t="s">
        <v>1088</v>
      </c>
      <c r="B1533" s="115">
        <v>44189</v>
      </c>
      <c r="C1533" s="33">
        <v>162</v>
      </c>
      <c r="D1533" s="33">
        <v>1298</v>
      </c>
      <c r="E1533" s="34">
        <v>0</v>
      </c>
      <c r="F1533" s="33">
        <v>54</v>
      </c>
      <c r="G1533" s="33">
        <v>203</v>
      </c>
      <c r="H1533" s="32">
        <v>0</v>
      </c>
    </row>
    <row r="1534" spans="1:8" s="197" customFormat="1" x14ac:dyDescent="0.35">
      <c r="A1534" s="216" t="s">
        <v>1089</v>
      </c>
      <c r="B1534" s="115">
        <v>44189</v>
      </c>
      <c r="C1534" s="33">
        <v>140</v>
      </c>
      <c r="D1534" s="33">
        <v>1232</v>
      </c>
      <c r="E1534" s="34">
        <v>0</v>
      </c>
      <c r="F1534" s="33">
        <v>64</v>
      </c>
      <c r="G1534" s="33">
        <v>282</v>
      </c>
      <c r="H1534" s="32">
        <v>0</v>
      </c>
    </row>
    <row r="1535" spans="1:8" s="197" customFormat="1" x14ac:dyDescent="0.35">
      <c r="A1535" s="216" t="s">
        <v>1090</v>
      </c>
      <c r="B1535" s="115">
        <v>44189</v>
      </c>
      <c r="C1535" s="33">
        <v>91</v>
      </c>
      <c r="D1535" s="33">
        <v>863</v>
      </c>
      <c r="E1535" s="34">
        <v>0</v>
      </c>
      <c r="F1535" s="33">
        <v>20</v>
      </c>
      <c r="G1535" s="33">
        <v>134</v>
      </c>
      <c r="H1535" s="32">
        <v>0</v>
      </c>
    </row>
    <row r="1536" spans="1:8" s="197" customFormat="1" x14ac:dyDescent="0.35">
      <c r="A1536" s="216" t="s">
        <v>1091</v>
      </c>
      <c r="B1536" s="115">
        <v>44189</v>
      </c>
      <c r="C1536" s="33">
        <v>96</v>
      </c>
      <c r="D1536" s="33">
        <v>923</v>
      </c>
      <c r="E1536" s="34">
        <v>0</v>
      </c>
      <c r="F1536" s="33">
        <v>57</v>
      </c>
      <c r="G1536" s="33">
        <v>212</v>
      </c>
      <c r="H1536" s="32">
        <v>0</v>
      </c>
    </row>
    <row r="1537" spans="1:8" s="197" customFormat="1" x14ac:dyDescent="0.35">
      <c r="A1537" s="216" t="s">
        <v>1092</v>
      </c>
      <c r="B1537" s="115">
        <v>44189</v>
      </c>
      <c r="C1537" s="33">
        <v>159</v>
      </c>
      <c r="D1537" s="33">
        <v>843</v>
      </c>
      <c r="E1537" s="34">
        <v>30</v>
      </c>
      <c r="F1537" s="33">
        <v>94</v>
      </c>
      <c r="G1537" s="33">
        <v>206</v>
      </c>
      <c r="H1537" s="32">
        <v>20</v>
      </c>
    </row>
    <row r="1538" spans="1:8" s="197" customFormat="1" x14ac:dyDescent="0.35">
      <c r="A1538" s="216" t="s">
        <v>1087</v>
      </c>
      <c r="B1538" s="115">
        <v>44190</v>
      </c>
      <c r="C1538" s="33">
        <v>418</v>
      </c>
      <c r="D1538" s="33">
        <v>2181</v>
      </c>
      <c r="E1538" s="34">
        <v>0</v>
      </c>
      <c r="F1538" s="33">
        <v>85</v>
      </c>
      <c r="G1538" s="33">
        <v>658</v>
      </c>
      <c r="H1538" s="32">
        <v>0</v>
      </c>
    </row>
    <row r="1539" spans="1:8" s="197" customFormat="1" x14ac:dyDescent="0.35">
      <c r="A1539" s="216" t="s">
        <v>1088</v>
      </c>
      <c r="B1539" s="115">
        <v>44190</v>
      </c>
      <c r="C1539" s="33">
        <v>165</v>
      </c>
      <c r="D1539" s="33">
        <v>1121</v>
      </c>
      <c r="E1539" s="34">
        <v>0</v>
      </c>
      <c r="F1539" s="33">
        <v>55</v>
      </c>
      <c r="G1539" s="33">
        <v>267</v>
      </c>
      <c r="H1539" s="32">
        <v>0</v>
      </c>
    </row>
    <row r="1540" spans="1:8" s="197" customFormat="1" x14ac:dyDescent="0.35">
      <c r="A1540" s="216" t="s">
        <v>1089</v>
      </c>
      <c r="B1540" s="115">
        <v>44190</v>
      </c>
      <c r="C1540" s="33">
        <v>136</v>
      </c>
      <c r="D1540" s="33">
        <v>1127</v>
      </c>
      <c r="E1540" s="34">
        <v>0</v>
      </c>
      <c r="F1540" s="33">
        <v>70</v>
      </c>
      <c r="G1540" s="33">
        <v>375</v>
      </c>
      <c r="H1540" s="32">
        <v>0</v>
      </c>
    </row>
    <row r="1541" spans="1:8" s="197" customFormat="1" x14ac:dyDescent="0.35">
      <c r="A1541" s="216" t="s">
        <v>1090</v>
      </c>
      <c r="B1541" s="115">
        <v>44190</v>
      </c>
      <c r="C1541" s="33">
        <v>95</v>
      </c>
      <c r="D1541" s="33">
        <v>788</v>
      </c>
      <c r="E1541" s="34">
        <v>0</v>
      </c>
      <c r="F1541" s="33">
        <v>15</v>
      </c>
      <c r="G1541" s="33">
        <v>200</v>
      </c>
      <c r="H1541" s="32">
        <v>0</v>
      </c>
    </row>
    <row r="1542" spans="1:8" s="197" customFormat="1" x14ac:dyDescent="0.35">
      <c r="A1542" s="216" t="s">
        <v>1091</v>
      </c>
      <c r="B1542" s="115">
        <v>44190</v>
      </c>
      <c r="C1542" s="33">
        <v>92</v>
      </c>
      <c r="D1542" s="33">
        <v>825</v>
      </c>
      <c r="E1542" s="34">
        <v>0</v>
      </c>
      <c r="F1542" s="33">
        <v>63</v>
      </c>
      <c r="G1542" s="33">
        <v>302</v>
      </c>
      <c r="H1542" s="32">
        <v>0</v>
      </c>
    </row>
    <row r="1543" spans="1:8" s="197" customFormat="1" x14ac:dyDescent="0.35">
      <c r="A1543" s="216" t="s">
        <v>1092</v>
      </c>
      <c r="B1543" s="115">
        <v>44190</v>
      </c>
      <c r="C1543" s="33">
        <v>159</v>
      </c>
      <c r="D1543" s="33">
        <v>803</v>
      </c>
      <c r="E1543" s="34">
        <v>31</v>
      </c>
      <c r="F1543" s="33">
        <v>92</v>
      </c>
      <c r="G1543" s="33">
        <v>261</v>
      </c>
      <c r="H1543" s="32">
        <v>19</v>
      </c>
    </row>
    <row r="1544" spans="1:8" s="197" customFormat="1" x14ac:dyDescent="0.35">
      <c r="A1544" s="216" t="s">
        <v>1087</v>
      </c>
      <c r="B1544" s="115">
        <v>44191</v>
      </c>
      <c r="C1544" s="33">
        <v>408</v>
      </c>
      <c r="D1544" s="33">
        <v>2110</v>
      </c>
      <c r="E1544" s="34">
        <v>0</v>
      </c>
      <c r="F1544" s="33">
        <v>99</v>
      </c>
      <c r="G1544" s="33">
        <v>696</v>
      </c>
      <c r="H1544" s="32">
        <v>0</v>
      </c>
    </row>
    <row r="1545" spans="1:8" s="197" customFormat="1" x14ac:dyDescent="0.35">
      <c r="A1545" s="216" t="s">
        <v>1088</v>
      </c>
      <c r="B1545" s="115">
        <v>44191</v>
      </c>
      <c r="C1545" s="33">
        <v>170</v>
      </c>
      <c r="D1545" s="33">
        <v>1154</v>
      </c>
      <c r="E1545" s="34">
        <v>0</v>
      </c>
      <c r="F1545" s="33">
        <v>51</v>
      </c>
      <c r="G1545" s="33">
        <v>307</v>
      </c>
      <c r="H1545" s="32">
        <v>0</v>
      </c>
    </row>
    <row r="1546" spans="1:8" s="197" customFormat="1" x14ac:dyDescent="0.35">
      <c r="A1546" s="216" t="s">
        <v>1089</v>
      </c>
      <c r="B1546" s="115">
        <v>44191</v>
      </c>
      <c r="C1546" s="33">
        <v>133</v>
      </c>
      <c r="D1546" s="33">
        <v>1203</v>
      </c>
      <c r="E1546" s="34">
        <v>0</v>
      </c>
      <c r="F1546" s="33">
        <v>69</v>
      </c>
      <c r="G1546" s="33">
        <v>313</v>
      </c>
      <c r="H1546" s="32">
        <v>0</v>
      </c>
    </row>
    <row r="1547" spans="1:8" s="197" customFormat="1" x14ac:dyDescent="0.35">
      <c r="A1547" s="216" t="s">
        <v>1090</v>
      </c>
      <c r="B1547" s="115">
        <v>44191</v>
      </c>
      <c r="C1547" s="33">
        <v>93</v>
      </c>
      <c r="D1547" s="33">
        <v>805</v>
      </c>
      <c r="E1547" s="34">
        <v>0</v>
      </c>
      <c r="F1547" s="33">
        <v>18</v>
      </c>
      <c r="G1547" s="33">
        <v>188</v>
      </c>
      <c r="H1547" s="32">
        <v>0</v>
      </c>
    </row>
    <row r="1548" spans="1:8" s="197" customFormat="1" x14ac:dyDescent="0.35">
      <c r="A1548" s="216" t="s">
        <v>1091</v>
      </c>
      <c r="B1548" s="115">
        <v>44191</v>
      </c>
      <c r="C1548" s="33">
        <v>93</v>
      </c>
      <c r="D1548" s="33">
        <v>901</v>
      </c>
      <c r="E1548" s="34">
        <v>0</v>
      </c>
      <c r="F1548" s="33">
        <v>60</v>
      </c>
      <c r="G1548" s="33">
        <v>236</v>
      </c>
      <c r="H1548" s="32">
        <v>0</v>
      </c>
    </row>
    <row r="1549" spans="1:8" s="197" customFormat="1" x14ac:dyDescent="0.35">
      <c r="A1549" s="216" t="s">
        <v>1092</v>
      </c>
      <c r="B1549" s="115">
        <v>44191</v>
      </c>
      <c r="C1549" s="33">
        <v>157</v>
      </c>
      <c r="D1549" s="33">
        <v>810</v>
      </c>
      <c r="E1549" s="34">
        <v>32</v>
      </c>
      <c r="F1549" s="33">
        <v>96</v>
      </c>
      <c r="G1549" s="33">
        <v>244</v>
      </c>
      <c r="H1549" s="32">
        <v>18</v>
      </c>
    </row>
    <row r="1550" spans="1:8" s="197" customFormat="1" x14ac:dyDescent="0.35">
      <c r="A1550" s="216" t="s">
        <v>1087</v>
      </c>
      <c r="B1550" s="115">
        <v>44192</v>
      </c>
      <c r="C1550" s="33">
        <v>412</v>
      </c>
      <c r="D1550" s="33">
        <v>2180</v>
      </c>
      <c r="E1550" s="34">
        <v>0</v>
      </c>
      <c r="F1550" s="33">
        <v>95</v>
      </c>
      <c r="G1550" s="33">
        <v>612</v>
      </c>
      <c r="H1550" s="32">
        <v>0</v>
      </c>
    </row>
    <row r="1551" spans="1:8" s="197" customFormat="1" x14ac:dyDescent="0.35">
      <c r="A1551" s="216" t="s">
        <v>1088</v>
      </c>
      <c r="B1551" s="115">
        <v>44192</v>
      </c>
      <c r="C1551" s="33">
        <v>174</v>
      </c>
      <c r="D1551" s="33">
        <v>1202</v>
      </c>
      <c r="E1551" s="34">
        <v>0</v>
      </c>
      <c r="F1551" s="33">
        <v>47</v>
      </c>
      <c r="G1551" s="33">
        <v>258</v>
      </c>
      <c r="H1551" s="32">
        <v>0</v>
      </c>
    </row>
    <row r="1552" spans="1:8" s="197" customFormat="1" x14ac:dyDescent="0.35">
      <c r="A1552" s="216" t="s">
        <v>1089</v>
      </c>
      <c r="B1552" s="115">
        <v>44192</v>
      </c>
      <c r="C1552" s="33">
        <v>137</v>
      </c>
      <c r="D1552" s="33">
        <v>1247</v>
      </c>
      <c r="E1552" s="34">
        <v>0</v>
      </c>
      <c r="F1552" s="33">
        <v>68</v>
      </c>
      <c r="G1552" s="33">
        <v>272</v>
      </c>
      <c r="H1552" s="32">
        <v>0</v>
      </c>
    </row>
    <row r="1553" spans="1:8" s="197" customFormat="1" x14ac:dyDescent="0.35">
      <c r="A1553" s="216" t="s">
        <v>1090</v>
      </c>
      <c r="B1553" s="115">
        <v>44192</v>
      </c>
      <c r="C1553" s="33">
        <v>95</v>
      </c>
      <c r="D1553" s="33">
        <v>831</v>
      </c>
      <c r="E1553" s="34">
        <v>0</v>
      </c>
      <c r="F1553" s="33">
        <v>16</v>
      </c>
      <c r="G1553" s="33">
        <v>155</v>
      </c>
      <c r="H1553" s="32">
        <v>0</v>
      </c>
    </row>
    <row r="1554" spans="1:8" s="197" customFormat="1" x14ac:dyDescent="0.35">
      <c r="A1554" s="216" t="s">
        <v>1091</v>
      </c>
      <c r="B1554" s="115">
        <v>44192</v>
      </c>
      <c r="C1554" s="33">
        <v>98</v>
      </c>
      <c r="D1554" s="33">
        <v>947</v>
      </c>
      <c r="E1554" s="34">
        <v>0</v>
      </c>
      <c r="F1554" s="33">
        <v>55</v>
      </c>
      <c r="G1554" s="33">
        <v>194</v>
      </c>
      <c r="H1554" s="32">
        <v>0</v>
      </c>
    </row>
    <row r="1555" spans="1:8" s="197" customFormat="1" x14ac:dyDescent="0.35">
      <c r="A1555" s="216" t="s">
        <v>1092</v>
      </c>
      <c r="B1555" s="115">
        <v>44192</v>
      </c>
      <c r="C1555" s="33">
        <v>158</v>
      </c>
      <c r="D1555" s="33">
        <v>843</v>
      </c>
      <c r="E1555" s="34">
        <v>34</v>
      </c>
      <c r="F1555" s="33">
        <v>94</v>
      </c>
      <c r="G1555" s="33">
        <v>217</v>
      </c>
      <c r="H1555" s="32">
        <v>16</v>
      </c>
    </row>
    <row r="1556" spans="1:8" s="197" customFormat="1" x14ac:dyDescent="0.35">
      <c r="A1556" s="216" t="s">
        <v>1087</v>
      </c>
      <c r="B1556" s="115">
        <v>44193</v>
      </c>
      <c r="C1556" s="33">
        <v>418</v>
      </c>
      <c r="D1556" s="33">
        <v>2287</v>
      </c>
      <c r="E1556" s="34">
        <v>0</v>
      </c>
      <c r="F1556" s="33">
        <v>92</v>
      </c>
      <c r="G1556" s="33">
        <v>542</v>
      </c>
      <c r="H1556" s="32">
        <v>0</v>
      </c>
    </row>
    <row r="1557" spans="1:8" s="197" customFormat="1" x14ac:dyDescent="0.35">
      <c r="A1557" s="216" t="s">
        <v>1088</v>
      </c>
      <c r="B1557" s="115">
        <v>44193</v>
      </c>
      <c r="C1557" s="33">
        <v>176</v>
      </c>
      <c r="D1557" s="33">
        <v>1282</v>
      </c>
      <c r="E1557" s="34">
        <v>0</v>
      </c>
      <c r="F1557" s="33">
        <v>51</v>
      </c>
      <c r="G1557" s="33">
        <v>230</v>
      </c>
      <c r="H1557" s="32">
        <v>0</v>
      </c>
    </row>
    <row r="1558" spans="1:8" s="197" customFormat="1" x14ac:dyDescent="0.35">
      <c r="A1558" s="216" t="s">
        <v>1089</v>
      </c>
      <c r="B1558" s="115">
        <v>44193</v>
      </c>
      <c r="C1558" s="33">
        <v>135</v>
      </c>
      <c r="D1558" s="33">
        <v>1307</v>
      </c>
      <c r="E1558" s="34">
        <v>0</v>
      </c>
      <c r="F1558" s="33">
        <v>72</v>
      </c>
      <c r="G1558" s="33">
        <v>208</v>
      </c>
      <c r="H1558" s="32">
        <v>0</v>
      </c>
    </row>
    <row r="1559" spans="1:8" s="197" customFormat="1" x14ac:dyDescent="0.35">
      <c r="A1559" s="216" t="s">
        <v>1090</v>
      </c>
      <c r="B1559" s="115">
        <v>44193</v>
      </c>
      <c r="C1559" s="33">
        <v>99</v>
      </c>
      <c r="D1559" s="33">
        <v>888</v>
      </c>
      <c r="E1559" s="34">
        <v>0</v>
      </c>
      <c r="F1559" s="33">
        <v>10</v>
      </c>
      <c r="G1559" s="33">
        <v>107</v>
      </c>
      <c r="H1559" s="32">
        <v>0</v>
      </c>
    </row>
    <row r="1560" spans="1:8" s="197" customFormat="1" x14ac:dyDescent="0.35">
      <c r="A1560" s="216" t="s">
        <v>1091</v>
      </c>
      <c r="B1560" s="115">
        <v>44193</v>
      </c>
      <c r="C1560" s="33">
        <v>91</v>
      </c>
      <c r="D1560" s="33">
        <v>971</v>
      </c>
      <c r="E1560" s="34">
        <v>0</v>
      </c>
      <c r="F1560" s="33">
        <v>62</v>
      </c>
      <c r="G1560" s="33">
        <v>186</v>
      </c>
      <c r="H1560" s="32">
        <v>0</v>
      </c>
    </row>
    <row r="1561" spans="1:8" s="197" customFormat="1" x14ac:dyDescent="0.35">
      <c r="A1561" s="216" t="s">
        <v>1092</v>
      </c>
      <c r="B1561" s="115">
        <v>44193</v>
      </c>
      <c r="C1561" s="33">
        <v>162</v>
      </c>
      <c r="D1561" s="33">
        <v>860</v>
      </c>
      <c r="E1561" s="34">
        <v>37</v>
      </c>
      <c r="F1561" s="33">
        <v>90</v>
      </c>
      <c r="G1561" s="33">
        <v>198</v>
      </c>
      <c r="H1561" s="32">
        <v>13</v>
      </c>
    </row>
    <row r="1562" spans="1:8" s="197" customFormat="1" x14ac:dyDescent="0.35">
      <c r="A1562" s="216" t="s">
        <v>1087</v>
      </c>
      <c r="B1562" s="115">
        <v>44194</v>
      </c>
      <c r="C1562" s="33">
        <v>436</v>
      </c>
      <c r="D1562" s="33">
        <v>2490</v>
      </c>
      <c r="E1562" s="34">
        <v>0</v>
      </c>
      <c r="F1562" s="33">
        <v>78</v>
      </c>
      <c r="G1562" s="33">
        <v>365</v>
      </c>
      <c r="H1562" s="32">
        <v>0</v>
      </c>
    </row>
    <row r="1563" spans="1:8" s="197" customFormat="1" x14ac:dyDescent="0.35">
      <c r="A1563" s="216" t="s">
        <v>1088</v>
      </c>
      <c r="B1563" s="115">
        <v>44194</v>
      </c>
      <c r="C1563" s="33">
        <v>184</v>
      </c>
      <c r="D1563" s="33">
        <v>1367</v>
      </c>
      <c r="E1563" s="34">
        <v>0</v>
      </c>
      <c r="F1563" s="33">
        <v>48</v>
      </c>
      <c r="G1563" s="33">
        <v>192</v>
      </c>
      <c r="H1563" s="32">
        <v>0</v>
      </c>
    </row>
    <row r="1564" spans="1:8" s="197" customFormat="1" x14ac:dyDescent="0.35">
      <c r="A1564" s="216" t="s">
        <v>1089</v>
      </c>
      <c r="B1564" s="115">
        <v>44194</v>
      </c>
      <c r="C1564" s="33">
        <v>146</v>
      </c>
      <c r="D1564" s="33">
        <v>1368</v>
      </c>
      <c r="E1564" s="34">
        <v>0</v>
      </c>
      <c r="F1564" s="33">
        <v>62</v>
      </c>
      <c r="G1564" s="33">
        <v>185</v>
      </c>
      <c r="H1564" s="32">
        <v>0</v>
      </c>
    </row>
    <row r="1565" spans="1:8" s="197" customFormat="1" x14ac:dyDescent="0.35">
      <c r="A1565" s="216" t="s">
        <v>1090</v>
      </c>
      <c r="B1565" s="115">
        <v>44194</v>
      </c>
      <c r="C1565" s="33">
        <v>98</v>
      </c>
      <c r="D1565" s="33">
        <v>936</v>
      </c>
      <c r="E1565" s="34">
        <v>0</v>
      </c>
      <c r="F1565" s="33">
        <v>13</v>
      </c>
      <c r="G1565" s="33">
        <v>84</v>
      </c>
      <c r="H1565" s="32">
        <v>0</v>
      </c>
    </row>
    <row r="1566" spans="1:8" s="197" customFormat="1" x14ac:dyDescent="0.35">
      <c r="A1566" s="216" t="s">
        <v>1091</v>
      </c>
      <c r="B1566" s="115">
        <v>44194</v>
      </c>
      <c r="C1566" s="33">
        <v>92</v>
      </c>
      <c r="D1566" s="33">
        <v>975</v>
      </c>
      <c r="E1566" s="34">
        <v>0</v>
      </c>
      <c r="F1566" s="33">
        <v>62</v>
      </c>
      <c r="G1566" s="33">
        <v>184</v>
      </c>
      <c r="H1566" s="32">
        <v>0</v>
      </c>
    </row>
    <row r="1567" spans="1:8" s="197" customFormat="1" x14ac:dyDescent="0.35">
      <c r="A1567" s="216" t="s">
        <v>1092</v>
      </c>
      <c r="B1567" s="115">
        <v>44194</v>
      </c>
      <c r="C1567" s="33">
        <v>165</v>
      </c>
      <c r="D1567" s="33">
        <v>873</v>
      </c>
      <c r="E1567" s="34">
        <v>40</v>
      </c>
      <c r="F1567" s="33">
        <v>88</v>
      </c>
      <c r="G1567" s="33">
        <v>209</v>
      </c>
      <c r="H1567" s="32">
        <v>10</v>
      </c>
    </row>
    <row r="1568" spans="1:8" s="197" customFormat="1" x14ac:dyDescent="0.35">
      <c r="A1568" s="216" t="s">
        <v>1087</v>
      </c>
      <c r="B1568" s="115">
        <v>44195</v>
      </c>
      <c r="C1568" s="33">
        <v>437</v>
      </c>
      <c r="D1568" s="33">
        <v>2525</v>
      </c>
      <c r="E1568" s="34">
        <v>0</v>
      </c>
      <c r="F1568" s="33">
        <v>95</v>
      </c>
      <c r="G1568" s="33">
        <v>362</v>
      </c>
      <c r="H1568" s="32">
        <v>0</v>
      </c>
    </row>
    <row r="1569" spans="1:8" s="197" customFormat="1" x14ac:dyDescent="0.35">
      <c r="A1569" s="216" t="s">
        <v>1088</v>
      </c>
      <c r="B1569" s="115">
        <v>44195</v>
      </c>
      <c r="C1569" s="33">
        <v>176</v>
      </c>
      <c r="D1569" s="33">
        <v>1386</v>
      </c>
      <c r="E1569" s="34">
        <v>0</v>
      </c>
      <c r="F1569" s="33">
        <v>57</v>
      </c>
      <c r="G1569" s="33">
        <v>174</v>
      </c>
      <c r="H1569" s="32">
        <v>0</v>
      </c>
    </row>
    <row r="1570" spans="1:8" s="197" customFormat="1" x14ac:dyDescent="0.35">
      <c r="A1570" s="216" t="s">
        <v>1089</v>
      </c>
      <c r="B1570" s="115">
        <v>44195</v>
      </c>
      <c r="C1570" s="33">
        <v>141</v>
      </c>
      <c r="D1570" s="33">
        <v>1370</v>
      </c>
      <c r="E1570" s="34">
        <v>0</v>
      </c>
      <c r="F1570" s="33">
        <v>66</v>
      </c>
      <c r="G1570" s="33">
        <v>183</v>
      </c>
      <c r="H1570" s="32">
        <v>0</v>
      </c>
    </row>
    <row r="1571" spans="1:8" s="197" customFormat="1" x14ac:dyDescent="0.35">
      <c r="A1571" s="216" t="s">
        <v>1090</v>
      </c>
      <c r="B1571" s="115">
        <v>44195</v>
      </c>
      <c r="C1571" s="33">
        <v>101</v>
      </c>
      <c r="D1571" s="33">
        <v>939</v>
      </c>
      <c r="E1571" s="34">
        <v>0</v>
      </c>
      <c r="F1571" s="33">
        <v>10</v>
      </c>
      <c r="G1571" s="33">
        <v>84</v>
      </c>
      <c r="H1571" s="32">
        <v>0</v>
      </c>
    </row>
    <row r="1572" spans="1:8" s="197" customFormat="1" x14ac:dyDescent="0.35">
      <c r="A1572" s="216" t="s">
        <v>1091</v>
      </c>
      <c r="B1572" s="115">
        <v>44195</v>
      </c>
      <c r="C1572" s="33">
        <v>92</v>
      </c>
      <c r="D1572" s="33">
        <v>1002</v>
      </c>
      <c r="E1572" s="34">
        <v>0</v>
      </c>
      <c r="F1572" s="33">
        <v>63</v>
      </c>
      <c r="G1572" s="33">
        <v>180</v>
      </c>
      <c r="H1572" s="32">
        <v>0</v>
      </c>
    </row>
    <row r="1573" spans="1:8" s="197" customFormat="1" x14ac:dyDescent="0.35">
      <c r="A1573" s="216" t="s">
        <v>1092</v>
      </c>
      <c r="B1573" s="115">
        <v>44195</v>
      </c>
      <c r="C1573" s="33">
        <v>173</v>
      </c>
      <c r="D1573" s="33">
        <v>907</v>
      </c>
      <c r="E1573" s="34">
        <v>43</v>
      </c>
      <c r="F1573" s="33">
        <v>80</v>
      </c>
      <c r="G1573" s="33">
        <v>178</v>
      </c>
      <c r="H1573" s="32">
        <v>17</v>
      </c>
    </row>
    <row r="1574" spans="1:8" s="197" customFormat="1" x14ac:dyDescent="0.35">
      <c r="A1574" s="216" t="s">
        <v>1087</v>
      </c>
      <c r="B1574" s="115">
        <v>44196</v>
      </c>
      <c r="C1574" s="33">
        <v>439</v>
      </c>
      <c r="D1574" s="33">
        <v>2509</v>
      </c>
      <c r="E1574" s="34">
        <v>0</v>
      </c>
      <c r="F1574" s="33">
        <v>91</v>
      </c>
      <c r="G1574" s="33">
        <v>371</v>
      </c>
      <c r="H1574" s="32">
        <v>0</v>
      </c>
    </row>
    <row r="1575" spans="1:8" s="197" customFormat="1" x14ac:dyDescent="0.35">
      <c r="A1575" s="216" t="s">
        <v>1088</v>
      </c>
      <c r="B1575" s="115">
        <v>44196</v>
      </c>
      <c r="C1575" s="33">
        <v>170</v>
      </c>
      <c r="D1575" s="33">
        <v>1331</v>
      </c>
      <c r="E1575" s="34">
        <v>0</v>
      </c>
      <c r="F1575" s="33">
        <v>62</v>
      </c>
      <c r="G1575" s="33">
        <v>209</v>
      </c>
      <c r="H1575" s="32">
        <v>0</v>
      </c>
    </row>
    <row r="1576" spans="1:8" s="197" customFormat="1" x14ac:dyDescent="0.35">
      <c r="A1576" s="216" t="s">
        <v>1089</v>
      </c>
      <c r="B1576" s="115">
        <v>44196</v>
      </c>
      <c r="C1576" s="33">
        <v>142</v>
      </c>
      <c r="D1576" s="33">
        <v>1378</v>
      </c>
      <c r="E1576" s="34">
        <v>0</v>
      </c>
      <c r="F1576" s="33">
        <v>65</v>
      </c>
      <c r="G1576" s="33">
        <v>187</v>
      </c>
      <c r="H1576" s="32">
        <v>0</v>
      </c>
    </row>
    <row r="1577" spans="1:8" s="197" customFormat="1" x14ac:dyDescent="0.35">
      <c r="A1577" s="216" t="s">
        <v>1090</v>
      </c>
      <c r="B1577" s="115">
        <v>44196</v>
      </c>
      <c r="C1577" s="33">
        <v>95</v>
      </c>
      <c r="D1577" s="33">
        <v>923</v>
      </c>
      <c r="E1577" s="34">
        <v>0</v>
      </c>
      <c r="F1577" s="33">
        <v>12</v>
      </c>
      <c r="G1577" s="33">
        <v>99</v>
      </c>
      <c r="H1577" s="32">
        <v>0</v>
      </c>
    </row>
    <row r="1578" spans="1:8" s="197" customFormat="1" x14ac:dyDescent="0.35">
      <c r="A1578" s="216" t="s">
        <v>1091</v>
      </c>
      <c r="B1578" s="115">
        <v>44196</v>
      </c>
      <c r="C1578" s="33">
        <v>107</v>
      </c>
      <c r="D1578" s="33">
        <v>995</v>
      </c>
      <c r="E1578" s="34">
        <v>0</v>
      </c>
      <c r="F1578" s="33">
        <v>48</v>
      </c>
      <c r="G1578" s="33">
        <v>175</v>
      </c>
      <c r="H1578" s="32">
        <v>0</v>
      </c>
    </row>
    <row r="1579" spans="1:8" s="197" customFormat="1" x14ac:dyDescent="0.35">
      <c r="A1579" s="216" t="s">
        <v>1092</v>
      </c>
      <c r="B1579" s="115">
        <v>44196</v>
      </c>
      <c r="C1579" s="33">
        <v>171</v>
      </c>
      <c r="D1579" s="33">
        <v>907</v>
      </c>
      <c r="E1579" s="34">
        <v>53</v>
      </c>
      <c r="F1579" s="33">
        <v>82</v>
      </c>
      <c r="G1579" s="33">
        <v>186</v>
      </c>
      <c r="H1579" s="32">
        <v>7</v>
      </c>
    </row>
    <row r="1580" spans="1:8" s="197" customFormat="1" x14ac:dyDescent="0.35">
      <c r="A1580" s="216" t="s">
        <v>1087</v>
      </c>
      <c r="B1580" s="115">
        <v>44197</v>
      </c>
      <c r="C1580" s="33">
        <v>440</v>
      </c>
      <c r="D1580" s="33">
        <v>2362</v>
      </c>
      <c r="E1580" s="34">
        <v>0</v>
      </c>
      <c r="F1580" s="33">
        <v>78</v>
      </c>
      <c r="G1580" s="33">
        <v>514</v>
      </c>
      <c r="H1580" s="32">
        <v>0</v>
      </c>
    </row>
    <row r="1581" spans="1:8" s="197" customFormat="1" x14ac:dyDescent="0.35">
      <c r="A1581" s="216" t="s">
        <v>1088</v>
      </c>
      <c r="B1581" s="115">
        <v>44197</v>
      </c>
      <c r="C1581" s="33">
        <v>168</v>
      </c>
      <c r="D1581" s="33">
        <v>1272</v>
      </c>
      <c r="E1581" s="34">
        <v>0</v>
      </c>
      <c r="F1581" s="33">
        <v>65</v>
      </c>
      <c r="G1581" s="33">
        <v>270</v>
      </c>
      <c r="H1581" s="32">
        <v>0</v>
      </c>
    </row>
    <row r="1582" spans="1:8" s="197" customFormat="1" x14ac:dyDescent="0.35">
      <c r="A1582" s="216" t="s">
        <v>1089</v>
      </c>
      <c r="B1582" s="115">
        <v>44197</v>
      </c>
      <c r="C1582" s="33">
        <v>135</v>
      </c>
      <c r="D1582" s="33">
        <v>1321</v>
      </c>
      <c r="E1582" s="34">
        <v>0</v>
      </c>
      <c r="F1582" s="33">
        <v>70</v>
      </c>
      <c r="G1582" s="33">
        <v>265</v>
      </c>
      <c r="H1582" s="32">
        <v>0</v>
      </c>
    </row>
    <row r="1583" spans="1:8" s="197" customFormat="1" x14ac:dyDescent="0.35">
      <c r="A1583" s="216" t="s">
        <v>1090</v>
      </c>
      <c r="B1583" s="115">
        <v>44197</v>
      </c>
      <c r="C1583" s="33">
        <v>100</v>
      </c>
      <c r="D1583" s="33">
        <v>872</v>
      </c>
      <c r="E1583" s="34">
        <v>0</v>
      </c>
      <c r="F1583" s="33">
        <v>14</v>
      </c>
      <c r="G1583" s="33">
        <v>123</v>
      </c>
      <c r="H1583" s="32">
        <v>0</v>
      </c>
    </row>
    <row r="1584" spans="1:8" s="197" customFormat="1" x14ac:dyDescent="0.35">
      <c r="A1584" s="216" t="s">
        <v>1091</v>
      </c>
      <c r="B1584" s="115">
        <v>44197</v>
      </c>
      <c r="C1584" s="33">
        <v>93</v>
      </c>
      <c r="D1584" s="33">
        <v>941</v>
      </c>
      <c r="E1584" s="34">
        <v>0</v>
      </c>
      <c r="F1584" s="33">
        <v>62</v>
      </c>
      <c r="G1584" s="33">
        <v>226</v>
      </c>
      <c r="H1584" s="32">
        <v>0</v>
      </c>
    </row>
    <row r="1585" spans="1:8" s="197" customFormat="1" x14ac:dyDescent="0.35">
      <c r="A1585" s="216" t="s">
        <v>1092</v>
      </c>
      <c r="B1585" s="115">
        <v>44197</v>
      </c>
      <c r="C1585" s="33">
        <v>167</v>
      </c>
      <c r="D1585" s="33">
        <v>875</v>
      </c>
      <c r="E1585" s="34">
        <v>56</v>
      </c>
      <c r="F1585" s="33">
        <v>86</v>
      </c>
      <c r="G1585" s="33">
        <v>216</v>
      </c>
      <c r="H1585" s="32">
        <v>4</v>
      </c>
    </row>
    <row r="1586" spans="1:8" s="197" customFormat="1" x14ac:dyDescent="0.35">
      <c r="A1586" s="216" t="s">
        <v>1087</v>
      </c>
      <c r="B1586" s="115">
        <v>44198</v>
      </c>
      <c r="C1586" s="33">
        <v>426</v>
      </c>
      <c r="D1586" s="33">
        <v>2325</v>
      </c>
      <c r="E1586" s="34">
        <v>0</v>
      </c>
      <c r="F1586" s="33">
        <v>89</v>
      </c>
      <c r="G1586" s="33">
        <v>535</v>
      </c>
      <c r="H1586" s="32">
        <v>0</v>
      </c>
    </row>
    <row r="1587" spans="1:8" s="197" customFormat="1" x14ac:dyDescent="0.35">
      <c r="A1587" s="216" t="s">
        <v>1088</v>
      </c>
      <c r="B1587" s="115">
        <v>44198</v>
      </c>
      <c r="C1587" s="33">
        <v>163</v>
      </c>
      <c r="D1587" s="33">
        <v>1283</v>
      </c>
      <c r="E1587" s="34">
        <v>0</v>
      </c>
      <c r="F1587" s="33">
        <v>70</v>
      </c>
      <c r="G1587" s="33">
        <v>275</v>
      </c>
      <c r="H1587" s="32">
        <v>0</v>
      </c>
    </row>
    <row r="1588" spans="1:8" s="197" customFormat="1" x14ac:dyDescent="0.35">
      <c r="A1588" s="216" t="s">
        <v>1089</v>
      </c>
      <c r="B1588" s="115">
        <v>44198</v>
      </c>
      <c r="C1588" s="33">
        <v>134</v>
      </c>
      <c r="D1588" s="33">
        <v>1320</v>
      </c>
      <c r="E1588" s="34">
        <v>0</v>
      </c>
      <c r="F1588" s="33">
        <v>73</v>
      </c>
      <c r="G1588" s="33">
        <v>261</v>
      </c>
      <c r="H1588" s="32">
        <v>0</v>
      </c>
    </row>
    <row r="1589" spans="1:8" s="197" customFormat="1" x14ac:dyDescent="0.35">
      <c r="A1589" s="216" t="s">
        <v>1090</v>
      </c>
      <c r="B1589" s="115">
        <v>44198</v>
      </c>
      <c r="C1589" s="33">
        <v>92</v>
      </c>
      <c r="D1589" s="33">
        <v>874</v>
      </c>
      <c r="E1589" s="34">
        <v>0</v>
      </c>
      <c r="F1589" s="33">
        <v>15</v>
      </c>
      <c r="G1589" s="33">
        <v>127</v>
      </c>
      <c r="H1589" s="32">
        <v>0</v>
      </c>
    </row>
    <row r="1590" spans="1:8" s="197" customFormat="1" x14ac:dyDescent="0.35">
      <c r="A1590" s="216" t="s">
        <v>1091</v>
      </c>
      <c r="B1590" s="115">
        <v>44198</v>
      </c>
      <c r="C1590" s="33">
        <v>96</v>
      </c>
      <c r="D1590" s="33">
        <v>952</v>
      </c>
      <c r="E1590" s="34">
        <v>0</v>
      </c>
      <c r="F1590" s="33">
        <v>57</v>
      </c>
      <c r="G1590" s="33">
        <v>202</v>
      </c>
      <c r="H1590" s="32">
        <v>0</v>
      </c>
    </row>
    <row r="1591" spans="1:8" s="197" customFormat="1" x14ac:dyDescent="0.35">
      <c r="A1591" s="216" t="s">
        <v>1092</v>
      </c>
      <c r="B1591" s="115">
        <v>44198</v>
      </c>
      <c r="C1591" s="33">
        <v>164</v>
      </c>
      <c r="D1591" s="33">
        <v>876</v>
      </c>
      <c r="E1591" s="34">
        <v>54</v>
      </c>
      <c r="F1591" s="33">
        <v>90</v>
      </c>
      <c r="G1591" s="33">
        <v>206</v>
      </c>
      <c r="H1591" s="32">
        <v>21</v>
      </c>
    </row>
    <row r="1592" spans="1:8" s="197" customFormat="1" x14ac:dyDescent="0.35">
      <c r="A1592" s="216" t="s">
        <v>1087</v>
      </c>
      <c r="B1592" s="115">
        <v>44199</v>
      </c>
      <c r="C1592" s="33">
        <v>438</v>
      </c>
      <c r="D1592" s="33">
        <v>2294</v>
      </c>
      <c r="E1592" s="34">
        <v>0</v>
      </c>
      <c r="F1592" s="33">
        <v>79</v>
      </c>
      <c r="G1592" s="33">
        <v>562</v>
      </c>
      <c r="H1592" s="32">
        <v>0</v>
      </c>
    </row>
    <row r="1593" spans="1:8" s="197" customFormat="1" x14ac:dyDescent="0.35">
      <c r="A1593" s="216" t="s">
        <v>1088</v>
      </c>
      <c r="B1593" s="115">
        <v>44199</v>
      </c>
      <c r="C1593" s="33">
        <v>171</v>
      </c>
      <c r="D1593" s="33">
        <v>1302</v>
      </c>
      <c r="E1593" s="34">
        <v>0</v>
      </c>
      <c r="F1593" s="33">
        <v>62</v>
      </c>
      <c r="G1593" s="33">
        <v>223</v>
      </c>
      <c r="H1593" s="32">
        <v>0</v>
      </c>
    </row>
    <row r="1594" spans="1:8" s="197" customFormat="1" x14ac:dyDescent="0.35">
      <c r="A1594" s="216" t="s">
        <v>1089</v>
      </c>
      <c r="B1594" s="115">
        <v>44199</v>
      </c>
      <c r="C1594" s="33">
        <v>132</v>
      </c>
      <c r="D1594" s="33">
        <v>1314</v>
      </c>
      <c r="E1594" s="34">
        <v>0</v>
      </c>
      <c r="F1594" s="33">
        <v>77</v>
      </c>
      <c r="G1594" s="33">
        <v>271</v>
      </c>
      <c r="H1594" s="32">
        <v>0</v>
      </c>
    </row>
    <row r="1595" spans="1:8" s="197" customFormat="1" x14ac:dyDescent="0.35">
      <c r="A1595" s="216" t="s">
        <v>1090</v>
      </c>
      <c r="B1595" s="115">
        <v>44199</v>
      </c>
      <c r="C1595" s="33">
        <v>93</v>
      </c>
      <c r="D1595" s="33">
        <v>907</v>
      </c>
      <c r="E1595" s="34">
        <v>0</v>
      </c>
      <c r="F1595" s="33">
        <v>20</v>
      </c>
      <c r="G1595" s="33">
        <v>90</v>
      </c>
      <c r="H1595" s="32">
        <v>0</v>
      </c>
    </row>
    <row r="1596" spans="1:8" s="197" customFormat="1" x14ac:dyDescent="0.35">
      <c r="A1596" s="216" t="s">
        <v>1091</v>
      </c>
      <c r="B1596" s="115">
        <v>44199</v>
      </c>
      <c r="C1596" s="33">
        <v>95</v>
      </c>
      <c r="D1596" s="33">
        <v>973</v>
      </c>
      <c r="E1596" s="34">
        <v>0</v>
      </c>
      <c r="F1596" s="33">
        <v>58</v>
      </c>
      <c r="G1596" s="33">
        <v>216</v>
      </c>
      <c r="H1596" s="32">
        <v>0</v>
      </c>
    </row>
    <row r="1597" spans="1:8" s="197" customFormat="1" x14ac:dyDescent="0.35">
      <c r="A1597" s="216" t="s">
        <v>1092</v>
      </c>
      <c r="B1597" s="115">
        <v>44199</v>
      </c>
      <c r="C1597" s="33">
        <v>168</v>
      </c>
      <c r="D1597" s="33">
        <v>888</v>
      </c>
      <c r="E1597" s="34">
        <v>50</v>
      </c>
      <c r="F1597" s="33">
        <v>85</v>
      </c>
      <c r="G1597" s="33">
        <v>189</v>
      </c>
      <c r="H1597" s="32">
        <v>25</v>
      </c>
    </row>
    <row r="1598" spans="1:8" s="197" customFormat="1" x14ac:dyDescent="0.35">
      <c r="A1598" s="216" t="s">
        <v>1087</v>
      </c>
      <c r="B1598" s="115">
        <v>44200</v>
      </c>
      <c r="C1598" s="33">
        <v>434</v>
      </c>
      <c r="D1598" s="33">
        <v>2397</v>
      </c>
      <c r="E1598" s="34">
        <v>0</v>
      </c>
      <c r="F1598" s="33">
        <v>76</v>
      </c>
      <c r="G1598" s="33">
        <v>432</v>
      </c>
      <c r="H1598" s="32">
        <v>0</v>
      </c>
    </row>
    <row r="1599" spans="1:8" s="197" customFormat="1" x14ac:dyDescent="0.35">
      <c r="A1599" s="216" t="s">
        <v>1088</v>
      </c>
      <c r="B1599" s="115">
        <v>44200</v>
      </c>
      <c r="C1599" s="33">
        <v>167</v>
      </c>
      <c r="D1599" s="33">
        <v>1363</v>
      </c>
      <c r="E1599" s="34">
        <v>0</v>
      </c>
      <c r="F1599" s="33">
        <v>56</v>
      </c>
      <c r="G1599" s="33">
        <v>204</v>
      </c>
      <c r="H1599" s="32">
        <v>0</v>
      </c>
    </row>
    <row r="1600" spans="1:8" s="197" customFormat="1" x14ac:dyDescent="0.35">
      <c r="A1600" s="216" t="s">
        <v>1089</v>
      </c>
      <c r="B1600" s="115">
        <v>44200</v>
      </c>
      <c r="C1600" s="33">
        <v>141</v>
      </c>
      <c r="D1600" s="33">
        <v>1365</v>
      </c>
      <c r="E1600" s="34">
        <v>0</v>
      </c>
      <c r="F1600" s="33">
        <v>65</v>
      </c>
      <c r="G1600" s="33">
        <v>229</v>
      </c>
      <c r="H1600" s="32">
        <v>0</v>
      </c>
    </row>
    <row r="1601" spans="1:8" s="197" customFormat="1" x14ac:dyDescent="0.35">
      <c r="A1601" s="216" t="s">
        <v>1090</v>
      </c>
      <c r="B1601" s="115">
        <v>44200</v>
      </c>
      <c r="C1601" s="33">
        <v>101</v>
      </c>
      <c r="D1601" s="33">
        <v>941</v>
      </c>
      <c r="E1601" s="34">
        <v>1</v>
      </c>
      <c r="F1601" s="33">
        <v>15</v>
      </c>
      <c r="G1601" s="33">
        <v>58</v>
      </c>
      <c r="H1601" s="32">
        <v>13</v>
      </c>
    </row>
    <row r="1602" spans="1:8" s="197" customFormat="1" x14ac:dyDescent="0.35">
      <c r="A1602" s="216" t="s">
        <v>1091</v>
      </c>
      <c r="B1602" s="115">
        <v>44200</v>
      </c>
      <c r="C1602" s="33">
        <v>88</v>
      </c>
      <c r="D1602" s="33">
        <v>1015</v>
      </c>
      <c r="E1602" s="34">
        <v>0</v>
      </c>
      <c r="F1602" s="33">
        <v>65</v>
      </c>
      <c r="G1602" s="33">
        <v>174</v>
      </c>
      <c r="H1602" s="32">
        <v>0</v>
      </c>
    </row>
    <row r="1603" spans="1:8" s="197" customFormat="1" x14ac:dyDescent="0.35">
      <c r="A1603" s="216" t="s">
        <v>1092</v>
      </c>
      <c r="B1603" s="115">
        <v>44200</v>
      </c>
      <c r="C1603" s="33">
        <v>168</v>
      </c>
      <c r="D1603" s="33">
        <v>899</v>
      </c>
      <c r="E1603" s="34">
        <v>59</v>
      </c>
      <c r="F1603" s="33">
        <v>82</v>
      </c>
      <c r="G1603" s="33">
        <v>177</v>
      </c>
      <c r="H1603" s="32">
        <v>16</v>
      </c>
    </row>
    <row r="1604" spans="1:8" s="197" customFormat="1" x14ac:dyDescent="0.35">
      <c r="A1604" s="216" t="s">
        <v>1087</v>
      </c>
      <c r="B1604" s="115">
        <v>44201</v>
      </c>
      <c r="C1604" s="33">
        <v>464</v>
      </c>
      <c r="D1604" s="33">
        <v>2529</v>
      </c>
      <c r="E1604" s="34">
        <v>0</v>
      </c>
      <c r="F1604" s="33">
        <v>53</v>
      </c>
      <c r="G1604" s="33">
        <v>309</v>
      </c>
      <c r="H1604" s="32">
        <v>0</v>
      </c>
    </row>
    <row r="1605" spans="1:8" s="197" customFormat="1" x14ac:dyDescent="0.35">
      <c r="A1605" s="216" t="s">
        <v>1088</v>
      </c>
      <c r="B1605" s="115">
        <v>44201</v>
      </c>
      <c r="C1605" s="33">
        <v>181</v>
      </c>
      <c r="D1605" s="33">
        <v>1408</v>
      </c>
      <c r="E1605" s="34">
        <v>0</v>
      </c>
      <c r="F1605" s="33">
        <v>51</v>
      </c>
      <c r="G1605" s="33">
        <v>158</v>
      </c>
      <c r="H1605" s="32">
        <v>0</v>
      </c>
    </row>
    <row r="1606" spans="1:8" s="197" customFormat="1" x14ac:dyDescent="0.35">
      <c r="A1606" s="216" t="s">
        <v>1089</v>
      </c>
      <c r="B1606" s="115">
        <v>44201</v>
      </c>
      <c r="C1606" s="33">
        <v>147</v>
      </c>
      <c r="D1606" s="33">
        <v>1375</v>
      </c>
      <c r="E1606" s="34">
        <v>0</v>
      </c>
      <c r="F1606" s="33">
        <v>62</v>
      </c>
      <c r="G1606" s="33">
        <v>220</v>
      </c>
      <c r="H1606" s="32">
        <v>0</v>
      </c>
    </row>
    <row r="1607" spans="1:8" s="197" customFormat="1" x14ac:dyDescent="0.35">
      <c r="A1607" s="216" t="s">
        <v>1090</v>
      </c>
      <c r="B1607" s="115">
        <v>44201</v>
      </c>
      <c r="C1607" s="33">
        <v>110</v>
      </c>
      <c r="D1607" s="33">
        <v>974</v>
      </c>
      <c r="E1607" s="34">
        <v>0</v>
      </c>
      <c r="F1607" s="33">
        <v>4</v>
      </c>
      <c r="G1607" s="33">
        <v>56</v>
      </c>
      <c r="H1607" s="32">
        <v>14</v>
      </c>
    </row>
    <row r="1608" spans="1:8" s="197" customFormat="1" x14ac:dyDescent="0.35">
      <c r="A1608" s="216" t="s">
        <v>1091</v>
      </c>
      <c r="B1608" s="115">
        <v>44201</v>
      </c>
      <c r="C1608" s="33">
        <v>98</v>
      </c>
      <c r="D1608" s="33">
        <v>1049</v>
      </c>
      <c r="E1608" s="34">
        <v>0</v>
      </c>
      <c r="F1608" s="33">
        <v>55</v>
      </c>
      <c r="G1608" s="33">
        <v>147</v>
      </c>
      <c r="H1608" s="32">
        <v>0</v>
      </c>
    </row>
    <row r="1609" spans="1:8" s="197" customFormat="1" x14ac:dyDescent="0.35">
      <c r="A1609" s="216" t="s">
        <v>1092</v>
      </c>
      <c r="B1609" s="115">
        <v>44201</v>
      </c>
      <c r="C1609" s="33">
        <v>172</v>
      </c>
      <c r="D1609" s="33">
        <v>930</v>
      </c>
      <c r="E1609" s="34">
        <v>57</v>
      </c>
      <c r="F1609" s="33">
        <v>80</v>
      </c>
      <c r="G1609" s="33">
        <v>139</v>
      </c>
      <c r="H1609" s="32">
        <v>18</v>
      </c>
    </row>
    <row r="1610" spans="1:8" s="197" customFormat="1" x14ac:dyDescent="0.35">
      <c r="A1610" s="216" t="s">
        <v>1087</v>
      </c>
      <c r="B1610" s="115">
        <v>44202</v>
      </c>
      <c r="C1610" s="33">
        <v>458</v>
      </c>
      <c r="D1610" s="33">
        <v>2563</v>
      </c>
      <c r="E1610" s="34">
        <v>0</v>
      </c>
      <c r="F1610" s="33">
        <v>55</v>
      </c>
      <c r="G1610" s="33">
        <v>278</v>
      </c>
      <c r="H1610" s="32">
        <v>0</v>
      </c>
    </row>
    <row r="1611" spans="1:8" s="197" customFormat="1" x14ac:dyDescent="0.35">
      <c r="A1611" s="216" t="s">
        <v>1088</v>
      </c>
      <c r="B1611" s="115">
        <v>44202</v>
      </c>
      <c r="C1611" s="33">
        <v>187</v>
      </c>
      <c r="D1611" s="33">
        <v>1405</v>
      </c>
      <c r="E1611" s="34">
        <v>0</v>
      </c>
      <c r="F1611" s="33">
        <v>52</v>
      </c>
      <c r="G1611" s="33">
        <v>146</v>
      </c>
      <c r="H1611" s="32">
        <v>0</v>
      </c>
    </row>
    <row r="1612" spans="1:8" s="197" customFormat="1" x14ac:dyDescent="0.35">
      <c r="A1612" s="216" t="s">
        <v>1089</v>
      </c>
      <c r="B1612" s="115">
        <v>44202</v>
      </c>
      <c r="C1612" s="33">
        <v>149</v>
      </c>
      <c r="D1612" s="33">
        <v>1387</v>
      </c>
      <c r="E1612" s="34">
        <v>0</v>
      </c>
      <c r="F1612" s="33">
        <v>59</v>
      </c>
      <c r="G1612" s="33">
        <v>209</v>
      </c>
      <c r="H1612" s="32">
        <v>0</v>
      </c>
    </row>
    <row r="1613" spans="1:8" s="197" customFormat="1" x14ac:dyDescent="0.35">
      <c r="A1613" s="216" t="s">
        <v>1090</v>
      </c>
      <c r="B1613" s="115">
        <v>44202</v>
      </c>
      <c r="C1613" s="33">
        <v>103</v>
      </c>
      <c r="D1613" s="33">
        <v>964</v>
      </c>
      <c r="E1613" s="34">
        <v>3</v>
      </c>
      <c r="F1613" s="33">
        <v>11</v>
      </c>
      <c r="G1613" s="33">
        <v>62</v>
      </c>
      <c r="H1613" s="32">
        <v>25</v>
      </c>
    </row>
    <row r="1614" spans="1:8" s="197" customFormat="1" x14ac:dyDescent="0.35">
      <c r="A1614" s="216" t="s">
        <v>1091</v>
      </c>
      <c r="B1614" s="115">
        <v>44202</v>
      </c>
      <c r="C1614" s="33">
        <v>95</v>
      </c>
      <c r="D1614" s="33">
        <v>1029</v>
      </c>
      <c r="E1614" s="34">
        <v>0</v>
      </c>
      <c r="F1614" s="33">
        <v>58</v>
      </c>
      <c r="G1614" s="33">
        <v>175</v>
      </c>
      <c r="H1614" s="32">
        <v>0</v>
      </c>
    </row>
    <row r="1615" spans="1:8" s="197" customFormat="1" x14ac:dyDescent="0.35">
      <c r="A1615" s="216" t="s">
        <v>1092</v>
      </c>
      <c r="B1615" s="115">
        <v>44202</v>
      </c>
      <c r="C1615" s="33">
        <v>188</v>
      </c>
      <c r="D1615" s="33">
        <v>891</v>
      </c>
      <c r="E1615" s="34">
        <v>54</v>
      </c>
      <c r="F1615" s="33">
        <v>38</v>
      </c>
      <c r="G1615" s="33">
        <v>185</v>
      </c>
      <c r="H1615" s="32">
        <v>21</v>
      </c>
    </row>
    <row r="1616" spans="1:8" s="197" customFormat="1" x14ac:dyDescent="0.35">
      <c r="A1616" s="216" t="s">
        <v>1087</v>
      </c>
      <c r="B1616" s="115">
        <v>44203</v>
      </c>
      <c r="C1616" s="33">
        <v>458</v>
      </c>
      <c r="D1616" s="33">
        <v>2590</v>
      </c>
      <c r="E1616" s="34">
        <v>0</v>
      </c>
      <c r="F1616" s="33">
        <v>73</v>
      </c>
      <c r="G1616" s="33">
        <v>280</v>
      </c>
      <c r="H1616" s="32">
        <v>0</v>
      </c>
    </row>
    <row r="1617" spans="1:8" s="197" customFormat="1" x14ac:dyDescent="0.35">
      <c r="A1617" s="216" t="s">
        <v>1088</v>
      </c>
      <c r="B1617" s="115">
        <v>44203</v>
      </c>
      <c r="C1617" s="33">
        <v>182</v>
      </c>
      <c r="D1617" s="33">
        <v>1389</v>
      </c>
      <c r="E1617" s="34">
        <v>0</v>
      </c>
      <c r="F1617" s="33">
        <v>55</v>
      </c>
      <c r="G1617" s="33">
        <v>170</v>
      </c>
      <c r="H1617" s="32">
        <v>0</v>
      </c>
    </row>
    <row r="1618" spans="1:8" s="197" customFormat="1" x14ac:dyDescent="0.35">
      <c r="A1618" s="216" t="s">
        <v>1089</v>
      </c>
      <c r="B1618" s="115">
        <v>44203</v>
      </c>
      <c r="C1618" s="33">
        <v>152</v>
      </c>
      <c r="D1618" s="33">
        <v>1389</v>
      </c>
      <c r="E1618" s="34">
        <v>0</v>
      </c>
      <c r="F1618" s="33">
        <v>62</v>
      </c>
      <c r="G1618" s="33">
        <v>199</v>
      </c>
      <c r="H1618" s="32">
        <v>0</v>
      </c>
    </row>
    <row r="1619" spans="1:8" s="197" customFormat="1" x14ac:dyDescent="0.35">
      <c r="A1619" s="216" t="s">
        <v>1090</v>
      </c>
      <c r="B1619" s="115">
        <v>44203</v>
      </c>
      <c r="C1619" s="33">
        <v>104</v>
      </c>
      <c r="D1619" s="33">
        <v>947</v>
      </c>
      <c r="E1619" s="34">
        <v>2</v>
      </c>
      <c r="F1619" s="33">
        <v>10</v>
      </c>
      <c r="G1619" s="33">
        <v>65</v>
      </c>
      <c r="H1619" s="32">
        <v>26</v>
      </c>
    </row>
    <row r="1620" spans="1:8" s="197" customFormat="1" x14ac:dyDescent="0.35">
      <c r="A1620" s="216" t="s">
        <v>1091</v>
      </c>
      <c r="B1620" s="115">
        <v>44203</v>
      </c>
      <c r="C1620" s="33">
        <v>101</v>
      </c>
      <c r="D1620" s="33">
        <v>1021</v>
      </c>
      <c r="E1620" s="34">
        <v>0</v>
      </c>
      <c r="F1620" s="33">
        <v>55</v>
      </c>
      <c r="G1620" s="33">
        <v>184</v>
      </c>
      <c r="H1620" s="32">
        <v>0</v>
      </c>
    </row>
    <row r="1621" spans="1:8" s="197" customFormat="1" x14ac:dyDescent="0.35">
      <c r="A1621" s="216" t="s">
        <v>1092</v>
      </c>
      <c r="B1621" s="115">
        <v>44203</v>
      </c>
      <c r="C1621" s="33">
        <v>181</v>
      </c>
      <c r="D1621" s="33">
        <v>907</v>
      </c>
      <c r="E1621" s="34">
        <v>54</v>
      </c>
      <c r="F1621" s="33">
        <v>45</v>
      </c>
      <c r="G1621" s="33">
        <v>174</v>
      </c>
      <c r="H1621" s="32">
        <v>21</v>
      </c>
    </row>
    <row r="1622" spans="1:8" s="197" customFormat="1" x14ac:dyDescent="0.35">
      <c r="A1622" s="216" t="s">
        <v>1087</v>
      </c>
      <c r="B1622" s="115">
        <v>44204</v>
      </c>
      <c r="C1622" s="33">
        <v>463</v>
      </c>
      <c r="D1622" s="33">
        <v>2574</v>
      </c>
      <c r="E1622" s="34">
        <v>0</v>
      </c>
      <c r="F1622" s="33">
        <v>72</v>
      </c>
      <c r="G1622" s="33">
        <v>274</v>
      </c>
      <c r="H1622" s="32">
        <v>0</v>
      </c>
    </row>
    <row r="1623" spans="1:8" s="197" customFormat="1" x14ac:dyDescent="0.35">
      <c r="A1623" s="216" t="s">
        <v>1088</v>
      </c>
      <c r="B1623" s="115">
        <v>44204</v>
      </c>
      <c r="C1623" s="33">
        <v>172</v>
      </c>
      <c r="D1623" s="33">
        <v>1374</v>
      </c>
      <c r="E1623" s="34">
        <v>0</v>
      </c>
      <c r="F1623" s="33">
        <v>62</v>
      </c>
      <c r="G1623" s="33">
        <v>171</v>
      </c>
      <c r="H1623" s="32">
        <v>0</v>
      </c>
    </row>
    <row r="1624" spans="1:8" s="197" customFormat="1" x14ac:dyDescent="0.35">
      <c r="A1624" s="216" t="s">
        <v>1089</v>
      </c>
      <c r="B1624" s="115">
        <v>44204</v>
      </c>
      <c r="C1624" s="33">
        <v>144</v>
      </c>
      <c r="D1624" s="33">
        <v>1332</v>
      </c>
      <c r="E1624" s="34">
        <v>0</v>
      </c>
      <c r="F1624" s="33">
        <v>68</v>
      </c>
      <c r="G1624" s="33">
        <v>250</v>
      </c>
      <c r="H1624" s="32">
        <v>0</v>
      </c>
    </row>
    <row r="1625" spans="1:8" s="197" customFormat="1" x14ac:dyDescent="0.35">
      <c r="A1625" s="216" t="s">
        <v>1090</v>
      </c>
      <c r="B1625" s="115">
        <v>44204</v>
      </c>
      <c r="C1625" s="33">
        <v>100</v>
      </c>
      <c r="D1625" s="33">
        <v>941</v>
      </c>
      <c r="E1625" s="34">
        <v>3</v>
      </c>
      <c r="F1625" s="33">
        <v>14</v>
      </c>
      <c r="G1625" s="33">
        <v>70</v>
      </c>
      <c r="H1625" s="32">
        <v>25</v>
      </c>
    </row>
    <row r="1626" spans="1:8" s="197" customFormat="1" x14ac:dyDescent="0.35">
      <c r="A1626" s="216" t="s">
        <v>1091</v>
      </c>
      <c r="B1626" s="115">
        <v>44204</v>
      </c>
      <c r="C1626" s="33">
        <v>102</v>
      </c>
      <c r="D1626" s="33">
        <v>991</v>
      </c>
      <c r="E1626" s="34">
        <v>0</v>
      </c>
      <c r="F1626" s="33">
        <v>54</v>
      </c>
      <c r="G1626" s="33">
        <v>215</v>
      </c>
      <c r="H1626" s="32">
        <v>0</v>
      </c>
    </row>
    <row r="1627" spans="1:8" s="197" customFormat="1" x14ac:dyDescent="0.35">
      <c r="A1627" s="216" t="s">
        <v>1092</v>
      </c>
      <c r="B1627" s="115">
        <v>44204</v>
      </c>
      <c r="C1627" s="33">
        <v>188</v>
      </c>
      <c r="D1627" s="33">
        <v>899</v>
      </c>
      <c r="E1627" s="34">
        <v>67</v>
      </c>
      <c r="F1627" s="33">
        <v>38</v>
      </c>
      <c r="G1627" s="33">
        <v>189</v>
      </c>
      <c r="H1627" s="32">
        <v>8</v>
      </c>
    </row>
    <row r="1628" spans="1:8" s="197" customFormat="1" x14ac:dyDescent="0.35">
      <c r="A1628" s="216" t="s">
        <v>1087</v>
      </c>
      <c r="B1628" s="115">
        <v>44205</v>
      </c>
      <c r="C1628" s="33">
        <v>464</v>
      </c>
      <c r="D1628" s="33">
        <v>2454</v>
      </c>
      <c r="E1628" s="34">
        <v>0</v>
      </c>
      <c r="F1628" s="33">
        <v>72</v>
      </c>
      <c r="G1628" s="33">
        <v>374</v>
      </c>
      <c r="H1628" s="32">
        <v>0</v>
      </c>
    </row>
    <row r="1629" spans="1:8" s="197" customFormat="1" x14ac:dyDescent="0.35">
      <c r="A1629" s="216" t="s">
        <v>1088</v>
      </c>
      <c r="B1629" s="115">
        <v>44205</v>
      </c>
      <c r="C1629" s="33">
        <v>182</v>
      </c>
      <c r="D1629" s="33">
        <v>1307</v>
      </c>
      <c r="E1629" s="34">
        <v>0</v>
      </c>
      <c r="F1629" s="33">
        <v>50</v>
      </c>
      <c r="G1629" s="33">
        <v>222</v>
      </c>
      <c r="H1629" s="32">
        <v>0</v>
      </c>
    </row>
    <row r="1630" spans="1:8" s="197" customFormat="1" x14ac:dyDescent="0.35">
      <c r="A1630" s="216" t="s">
        <v>1089</v>
      </c>
      <c r="B1630" s="115">
        <v>44205</v>
      </c>
      <c r="C1630" s="33">
        <v>153</v>
      </c>
      <c r="D1630" s="33">
        <v>1315</v>
      </c>
      <c r="E1630" s="34">
        <v>0</v>
      </c>
      <c r="F1630" s="33">
        <v>56</v>
      </c>
      <c r="G1630" s="33">
        <v>278</v>
      </c>
      <c r="H1630" s="32">
        <v>0</v>
      </c>
    </row>
    <row r="1631" spans="1:8" s="197" customFormat="1" x14ac:dyDescent="0.35">
      <c r="A1631" s="216" t="s">
        <v>1090</v>
      </c>
      <c r="B1631" s="115">
        <v>44205</v>
      </c>
      <c r="C1631" s="33">
        <v>97</v>
      </c>
      <c r="D1631" s="33">
        <v>923</v>
      </c>
      <c r="E1631" s="34">
        <v>4</v>
      </c>
      <c r="F1631" s="33">
        <v>13</v>
      </c>
      <c r="G1631" s="33">
        <v>77</v>
      </c>
      <c r="H1631" s="32">
        <v>24</v>
      </c>
    </row>
    <row r="1632" spans="1:8" s="197" customFormat="1" x14ac:dyDescent="0.35">
      <c r="A1632" s="216" t="s">
        <v>1091</v>
      </c>
      <c r="B1632" s="115">
        <v>44205</v>
      </c>
      <c r="C1632" s="33">
        <v>101</v>
      </c>
      <c r="D1632" s="33">
        <v>998</v>
      </c>
      <c r="E1632" s="34">
        <v>0</v>
      </c>
      <c r="F1632" s="33">
        <v>53</v>
      </c>
      <c r="G1632" s="33">
        <v>195</v>
      </c>
      <c r="H1632" s="32">
        <v>0</v>
      </c>
    </row>
    <row r="1633" spans="1:8" s="197" customFormat="1" x14ac:dyDescent="0.35">
      <c r="A1633" s="216" t="s">
        <v>1092</v>
      </c>
      <c r="B1633" s="115">
        <v>44205</v>
      </c>
      <c r="C1633" s="33">
        <v>175</v>
      </c>
      <c r="D1633" s="33">
        <v>874</v>
      </c>
      <c r="E1633" s="34">
        <v>53</v>
      </c>
      <c r="F1633" s="33">
        <v>49</v>
      </c>
      <c r="G1633" s="33">
        <v>209</v>
      </c>
      <c r="H1633" s="32">
        <v>22</v>
      </c>
    </row>
    <row r="1634" spans="1:8" s="197" customFormat="1" x14ac:dyDescent="0.35">
      <c r="A1634" s="216" t="s">
        <v>1087</v>
      </c>
      <c r="B1634" s="115">
        <v>44206</v>
      </c>
      <c r="C1634" s="33">
        <v>456</v>
      </c>
      <c r="D1634" s="33">
        <v>2358</v>
      </c>
      <c r="E1634" s="34">
        <v>0</v>
      </c>
      <c r="F1634" s="33">
        <v>79</v>
      </c>
      <c r="G1634" s="33">
        <v>463</v>
      </c>
      <c r="H1634" s="32">
        <v>0</v>
      </c>
    </row>
    <row r="1635" spans="1:8" s="197" customFormat="1" x14ac:dyDescent="0.35">
      <c r="A1635" s="216" t="s">
        <v>1088</v>
      </c>
      <c r="B1635" s="115">
        <v>44206</v>
      </c>
      <c r="C1635" s="33">
        <v>181</v>
      </c>
      <c r="D1635" s="33">
        <v>1290</v>
      </c>
      <c r="E1635" s="34">
        <v>0</v>
      </c>
      <c r="F1635" s="33">
        <v>49</v>
      </c>
      <c r="G1635" s="33">
        <v>245</v>
      </c>
      <c r="H1635" s="32">
        <v>0</v>
      </c>
    </row>
    <row r="1636" spans="1:8" s="197" customFormat="1" x14ac:dyDescent="0.35">
      <c r="A1636" s="216" t="s">
        <v>1089</v>
      </c>
      <c r="B1636" s="115">
        <v>44206</v>
      </c>
      <c r="C1636" s="33">
        <v>148</v>
      </c>
      <c r="D1636" s="33">
        <v>1302</v>
      </c>
      <c r="E1636" s="34">
        <v>0</v>
      </c>
      <c r="F1636" s="33">
        <v>59</v>
      </c>
      <c r="G1636" s="33">
        <v>284</v>
      </c>
      <c r="H1636" s="32">
        <v>0</v>
      </c>
    </row>
    <row r="1637" spans="1:8" s="197" customFormat="1" x14ac:dyDescent="0.35">
      <c r="A1637" s="216" t="s">
        <v>1090</v>
      </c>
      <c r="B1637" s="115">
        <v>44206</v>
      </c>
      <c r="C1637" s="33">
        <v>98</v>
      </c>
      <c r="D1637" s="33">
        <v>926</v>
      </c>
      <c r="E1637" s="34">
        <v>5</v>
      </c>
      <c r="F1637" s="33">
        <v>13</v>
      </c>
      <c r="G1637" s="33">
        <v>78</v>
      </c>
      <c r="H1637" s="32">
        <v>23</v>
      </c>
    </row>
    <row r="1638" spans="1:8" s="197" customFormat="1" x14ac:dyDescent="0.35">
      <c r="A1638" s="216" t="s">
        <v>1091</v>
      </c>
      <c r="B1638" s="115">
        <v>44206</v>
      </c>
      <c r="C1638" s="33">
        <v>90</v>
      </c>
      <c r="D1638" s="33">
        <v>986</v>
      </c>
      <c r="E1638" s="34">
        <v>0</v>
      </c>
      <c r="F1638" s="33">
        <v>66</v>
      </c>
      <c r="G1638" s="33">
        <v>199</v>
      </c>
      <c r="H1638" s="32">
        <v>0</v>
      </c>
    </row>
    <row r="1639" spans="1:8" s="197" customFormat="1" x14ac:dyDescent="0.35">
      <c r="A1639" s="216" t="s">
        <v>1092</v>
      </c>
      <c r="B1639" s="115">
        <v>44206</v>
      </c>
      <c r="C1639" s="33">
        <v>178</v>
      </c>
      <c r="D1639" s="33">
        <v>875</v>
      </c>
      <c r="E1639" s="34">
        <v>45</v>
      </c>
      <c r="F1639" s="33">
        <v>46</v>
      </c>
      <c r="G1639" s="33">
        <v>211</v>
      </c>
      <c r="H1639" s="32">
        <v>30</v>
      </c>
    </row>
    <row r="1640" spans="1:8" s="197" customFormat="1" x14ac:dyDescent="0.35">
      <c r="A1640" s="216" t="s">
        <v>1087</v>
      </c>
      <c r="B1640" s="115">
        <v>44207</v>
      </c>
      <c r="C1640" s="33">
        <v>454</v>
      </c>
      <c r="D1640" s="33">
        <v>2419</v>
      </c>
      <c r="E1640" s="34">
        <v>0</v>
      </c>
      <c r="F1640" s="33">
        <v>81</v>
      </c>
      <c r="G1640" s="33">
        <v>413</v>
      </c>
      <c r="H1640" s="32">
        <v>0</v>
      </c>
    </row>
    <row r="1641" spans="1:8" s="197" customFormat="1" x14ac:dyDescent="0.35">
      <c r="A1641" s="216" t="s">
        <v>1088</v>
      </c>
      <c r="B1641" s="115">
        <v>44207</v>
      </c>
      <c r="C1641" s="33">
        <v>167</v>
      </c>
      <c r="D1641" s="33">
        <v>1299</v>
      </c>
      <c r="E1641" s="34">
        <v>0</v>
      </c>
      <c r="F1641" s="33">
        <v>72</v>
      </c>
      <c r="G1641" s="33">
        <v>229</v>
      </c>
      <c r="H1641" s="32">
        <v>0</v>
      </c>
    </row>
    <row r="1642" spans="1:8" s="197" customFormat="1" x14ac:dyDescent="0.35">
      <c r="A1642" s="216" t="s">
        <v>1089</v>
      </c>
      <c r="B1642" s="115">
        <v>44207</v>
      </c>
      <c r="C1642" s="33">
        <v>150</v>
      </c>
      <c r="D1642" s="33">
        <v>1304</v>
      </c>
      <c r="E1642" s="34">
        <v>0</v>
      </c>
      <c r="F1642" s="33">
        <v>61</v>
      </c>
      <c r="G1642" s="33">
        <v>277</v>
      </c>
      <c r="H1642" s="32">
        <v>0</v>
      </c>
    </row>
    <row r="1643" spans="1:8" s="197" customFormat="1" x14ac:dyDescent="0.35">
      <c r="A1643" s="216" t="s">
        <v>1090</v>
      </c>
      <c r="B1643" s="115">
        <v>44207</v>
      </c>
      <c r="C1643" s="33">
        <v>104</v>
      </c>
      <c r="D1643" s="33">
        <v>938</v>
      </c>
      <c r="E1643" s="34">
        <v>4</v>
      </c>
      <c r="F1643" s="33">
        <v>10</v>
      </c>
      <c r="G1643" s="33">
        <v>90</v>
      </c>
      <c r="H1643" s="32">
        <v>24</v>
      </c>
    </row>
    <row r="1644" spans="1:8" s="197" customFormat="1" x14ac:dyDescent="0.35">
      <c r="A1644" s="216" t="s">
        <v>1091</v>
      </c>
      <c r="B1644" s="115">
        <v>44207</v>
      </c>
      <c r="C1644" s="33">
        <v>96</v>
      </c>
      <c r="D1644" s="33">
        <v>1009</v>
      </c>
      <c r="E1644" s="34">
        <v>0</v>
      </c>
      <c r="F1644" s="33">
        <v>57</v>
      </c>
      <c r="G1644" s="33">
        <v>187</v>
      </c>
      <c r="H1644" s="32">
        <v>0</v>
      </c>
    </row>
    <row r="1645" spans="1:8" s="197" customFormat="1" x14ac:dyDescent="0.35">
      <c r="A1645" s="216" t="s">
        <v>1092</v>
      </c>
      <c r="B1645" s="115">
        <v>44207</v>
      </c>
      <c r="C1645" s="33">
        <v>178</v>
      </c>
      <c r="D1645" s="33">
        <v>881</v>
      </c>
      <c r="E1645" s="34">
        <v>46</v>
      </c>
      <c r="F1645" s="33">
        <v>46</v>
      </c>
      <c r="G1645" s="33">
        <v>200</v>
      </c>
      <c r="H1645" s="32">
        <v>29</v>
      </c>
    </row>
    <row r="1646" spans="1:8" s="197" customFormat="1" x14ac:dyDescent="0.35">
      <c r="A1646" s="216" t="s">
        <v>1087</v>
      </c>
      <c r="B1646" s="115">
        <v>44208</v>
      </c>
      <c r="C1646" s="33">
        <v>461</v>
      </c>
      <c r="D1646" s="33">
        <v>2574</v>
      </c>
      <c r="E1646" s="34">
        <v>0</v>
      </c>
      <c r="F1646" s="33">
        <v>82</v>
      </c>
      <c r="G1646" s="33">
        <v>289</v>
      </c>
      <c r="H1646" s="32">
        <v>0</v>
      </c>
    </row>
    <row r="1647" spans="1:8" s="197" customFormat="1" x14ac:dyDescent="0.35">
      <c r="A1647" s="216" t="s">
        <v>1088</v>
      </c>
      <c r="B1647" s="115">
        <v>44208</v>
      </c>
      <c r="C1647" s="33">
        <v>178</v>
      </c>
      <c r="D1647" s="33">
        <v>1348</v>
      </c>
      <c r="E1647" s="34">
        <v>0</v>
      </c>
      <c r="F1647" s="33">
        <v>57</v>
      </c>
      <c r="G1647" s="33">
        <v>196</v>
      </c>
      <c r="H1647" s="32">
        <v>0</v>
      </c>
    </row>
    <row r="1648" spans="1:8" s="197" customFormat="1" x14ac:dyDescent="0.35">
      <c r="A1648" s="216" t="s">
        <v>1089</v>
      </c>
      <c r="B1648" s="115">
        <v>44208</v>
      </c>
      <c r="C1648" s="33">
        <v>139</v>
      </c>
      <c r="D1648" s="33">
        <v>1346</v>
      </c>
      <c r="E1648" s="34">
        <v>0</v>
      </c>
      <c r="F1648" s="33">
        <v>67</v>
      </c>
      <c r="G1648" s="33">
        <v>252</v>
      </c>
      <c r="H1648" s="32">
        <v>0</v>
      </c>
    </row>
    <row r="1649" spans="1:8" s="197" customFormat="1" x14ac:dyDescent="0.35">
      <c r="A1649" s="216" t="s">
        <v>1090</v>
      </c>
      <c r="B1649" s="115">
        <v>44208</v>
      </c>
      <c r="C1649" s="33">
        <v>101</v>
      </c>
      <c r="D1649" s="33">
        <v>951</v>
      </c>
      <c r="E1649" s="34">
        <v>2</v>
      </c>
      <c r="F1649" s="33">
        <v>15</v>
      </c>
      <c r="G1649" s="33">
        <v>84</v>
      </c>
      <c r="H1649" s="32">
        <v>26</v>
      </c>
    </row>
    <row r="1650" spans="1:8" s="197" customFormat="1" x14ac:dyDescent="0.35">
      <c r="A1650" s="216" t="s">
        <v>1091</v>
      </c>
      <c r="B1650" s="115">
        <v>44208</v>
      </c>
      <c r="C1650" s="33">
        <v>100</v>
      </c>
      <c r="D1650" s="33">
        <v>970</v>
      </c>
      <c r="E1650" s="34">
        <v>0</v>
      </c>
      <c r="F1650" s="33">
        <v>53</v>
      </c>
      <c r="G1650" s="33">
        <v>233</v>
      </c>
      <c r="H1650" s="32">
        <v>0</v>
      </c>
    </row>
    <row r="1651" spans="1:8" s="197" customFormat="1" x14ac:dyDescent="0.35">
      <c r="A1651" s="216" t="s">
        <v>1092</v>
      </c>
      <c r="B1651" s="115">
        <v>44208</v>
      </c>
      <c r="C1651" s="33">
        <v>194</v>
      </c>
      <c r="D1651" s="33">
        <v>926</v>
      </c>
      <c r="E1651" s="34">
        <v>45</v>
      </c>
      <c r="F1651" s="33">
        <v>30</v>
      </c>
      <c r="G1651" s="33">
        <v>159</v>
      </c>
      <c r="H1651" s="32">
        <v>30</v>
      </c>
    </row>
    <row r="1652" spans="1:8" s="197" customFormat="1" x14ac:dyDescent="0.35">
      <c r="A1652" s="216" t="s">
        <v>1087</v>
      </c>
      <c r="B1652" s="115">
        <v>44209</v>
      </c>
      <c r="C1652" s="33">
        <v>475</v>
      </c>
      <c r="D1652" s="33">
        <v>2605</v>
      </c>
      <c r="E1652" s="34">
        <v>0</v>
      </c>
      <c r="F1652" s="33">
        <v>73</v>
      </c>
      <c r="G1652" s="33">
        <v>252</v>
      </c>
      <c r="H1652" s="32">
        <v>0</v>
      </c>
    </row>
    <row r="1653" spans="1:8" s="197" customFormat="1" x14ac:dyDescent="0.35">
      <c r="A1653" s="216" t="s">
        <v>1088</v>
      </c>
      <c r="B1653" s="115">
        <v>44209</v>
      </c>
      <c r="C1653" s="33">
        <v>172</v>
      </c>
      <c r="D1653" s="33">
        <v>1338</v>
      </c>
      <c r="E1653" s="34">
        <v>0</v>
      </c>
      <c r="F1653" s="33">
        <v>64</v>
      </c>
      <c r="G1653" s="33">
        <v>195</v>
      </c>
      <c r="H1653" s="32">
        <v>0</v>
      </c>
    </row>
    <row r="1654" spans="1:8" s="197" customFormat="1" x14ac:dyDescent="0.35">
      <c r="A1654" s="216" t="s">
        <v>1089</v>
      </c>
      <c r="B1654" s="115">
        <v>44209</v>
      </c>
      <c r="C1654" s="33">
        <v>144</v>
      </c>
      <c r="D1654" s="33">
        <v>1390</v>
      </c>
      <c r="E1654" s="34">
        <v>0</v>
      </c>
      <c r="F1654" s="33">
        <v>64</v>
      </c>
      <c r="G1654" s="33">
        <v>209</v>
      </c>
      <c r="H1654" s="32">
        <v>0</v>
      </c>
    </row>
    <row r="1655" spans="1:8" s="197" customFormat="1" x14ac:dyDescent="0.35">
      <c r="A1655" s="216" t="s">
        <v>1090</v>
      </c>
      <c r="B1655" s="115">
        <v>44209</v>
      </c>
      <c r="C1655" s="33">
        <v>98</v>
      </c>
      <c r="D1655" s="33">
        <v>968</v>
      </c>
      <c r="E1655" s="34">
        <v>1</v>
      </c>
      <c r="F1655" s="33">
        <v>16</v>
      </c>
      <c r="G1655" s="33">
        <v>62</v>
      </c>
      <c r="H1655" s="32">
        <v>27</v>
      </c>
    </row>
    <row r="1656" spans="1:8" s="197" customFormat="1" x14ac:dyDescent="0.35">
      <c r="A1656" s="216" t="s">
        <v>1091</v>
      </c>
      <c r="B1656" s="115">
        <v>44209</v>
      </c>
      <c r="C1656" s="33">
        <v>91</v>
      </c>
      <c r="D1656" s="33">
        <v>1022</v>
      </c>
      <c r="E1656" s="34">
        <v>0</v>
      </c>
      <c r="F1656" s="33">
        <v>65</v>
      </c>
      <c r="G1656" s="33">
        <v>180</v>
      </c>
      <c r="H1656" s="32">
        <v>0</v>
      </c>
    </row>
    <row r="1657" spans="1:8" s="197" customFormat="1" x14ac:dyDescent="0.35">
      <c r="A1657" s="216" t="s">
        <v>1092</v>
      </c>
      <c r="B1657" s="115">
        <v>44209</v>
      </c>
      <c r="C1657" s="33">
        <v>180</v>
      </c>
      <c r="D1657" s="33">
        <v>915</v>
      </c>
      <c r="E1657" s="34">
        <v>50</v>
      </c>
      <c r="F1657" s="33">
        <v>44</v>
      </c>
      <c r="G1657" s="33">
        <v>171</v>
      </c>
      <c r="H1657" s="32">
        <v>25</v>
      </c>
    </row>
    <row r="1658" spans="1:8" s="197" customFormat="1" x14ac:dyDescent="0.35">
      <c r="A1658" s="216" t="s">
        <v>1087</v>
      </c>
      <c r="B1658" s="115">
        <v>44210</v>
      </c>
      <c r="C1658" s="33">
        <v>467</v>
      </c>
      <c r="D1658" s="33">
        <v>2595</v>
      </c>
      <c r="E1658" s="34">
        <v>0</v>
      </c>
      <c r="F1658" s="33">
        <v>82</v>
      </c>
      <c r="G1658" s="33">
        <v>276</v>
      </c>
      <c r="H1658" s="32">
        <v>0</v>
      </c>
    </row>
    <row r="1659" spans="1:8" s="197" customFormat="1" x14ac:dyDescent="0.35">
      <c r="A1659" s="216" t="s">
        <v>1088</v>
      </c>
      <c r="B1659" s="115">
        <v>44210</v>
      </c>
      <c r="C1659" s="33">
        <v>180</v>
      </c>
      <c r="D1659" s="33">
        <v>1350</v>
      </c>
      <c r="E1659" s="34">
        <v>0</v>
      </c>
      <c r="F1659" s="33">
        <v>56</v>
      </c>
      <c r="G1659" s="33">
        <v>204</v>
      </c>
      <c r="H1659" s="32">
        <v>0</v>
      </c>
    </row>
    <row r="1660" spans="1:8" s="197" customFormat="1" x14ac:dyDescent="0.35">
      <c r="A1660" s="216" t="s">
        <v>1089</v>
      </c>
      <c r="B1660" s="115">
        <v>44210</v>
      </c>
      <c r="C1660" s="33">
        <v>137</v>
      </c>
      <c r="D1660" s="33">
        <v>1376</v>
      </c>
      <c r="E1660" s="34">
        <v>0</v>
      </c>
      <c r="F1660" s="33">
        <v>65</v>
      </c>
      <c r="G1660" s="33">
        <v>213</v>
      </c>
      <c r="H1660" s="32">
        <v>0</v>
      </c>
    </row>
    <row r="1661" spans="1:8" s="197" customFormat="1" x14ac:dyDescent="0.35">
      <c r="A1661" s="216" t="s">
        <v>1090</v>
      </c>
      <c r="B1661" s="115">
        <v>44210</v>
      </c>
      <c r="C1661" s="33">
        <v>101</v>
      </c>
      <c r="D1661" s="33">
        <v>985</v>
      </c>
      <c r="E1661" s="34">
        <v>2</v>
      </c>
      <c r="F1661" s="33">
        <v>16</v>
      </c>
      <c r="G1661" s="33">
        <v>63</v>
      </c>
      <c r="H1661" s="32">
        <v>26</v>
      </c>
    </row>
    <row r="1662" spans="1:8" s="197" customFormat="1" x14ac:dyDescent="0.35">
      <c r="A1662" s="216" t="s">
        <v>1091</v>
      </c>
      <c r="B1662" s="115">
        <v>44210</v>
      </c>
      <c r="C1662" s="33">
        <v>105</v>
      </c>
      <c r="D1662" s="33">
        <v>985</v>
      </c>
      <c r="E1662" s="34">
        <v>0</v>
      </c>
      <c r="F1662" s="33">
        <v>49</v>
      </c>
      <c r="G1662" s="33">
        <v>208</v>
      </c>
      <c r="H1662" s="32">
        <v>0</v>
      </c>
    </row>
    <row r="1663" spans="1:8" s="197" customFormat="1" x14ac:dyDescent="0.35">
      <c r="A1663" s="216" t="s">
        <v>1092</v>
      </c>
      <c r="B1663" s="115">
        <v>44210</v>
      </c>
      <c r="C1663" s="33">
        <v>180</v>
      </c>
      <c r="D1663" s="33">
        <v>891</v>
      </c>
      <c r="E1663" s="34">
        <v>53</v>
      </c>
      <c r="F1663" s="33">
        <v>45</v>
      </c>
      <c r="G1663" s="33">
        <v>201</v>
      </c>
      <c r="H1663" s="32">
        <v>22</v>
      </c>
    </row>
    <row r="1664" spans="1:8" s="197" customFormat="1" x14ac:dyDescent="0.35">
      <c r="A1664" s="216" t="s">
        <v>1087</v>
      </c>
      <c r="B1664" s="115">
        <v>44211</v>
      </c>
      <c r="C1664" s="33">
        <v>467</v>
      </c>
      <c r="D1664" s="33">
        <v>2595</v>
      </c>
      <c r="E1664" s="34">
        <v>0</v>
      </c>
      <c r="F1664" s="33">
        <v>78</v>
      </c>
      <c r="G1664" s="33">
        <v>281</v>
      </c>
      <c r="H1664" s="32">
        <v>0</v>
      </c>
    </row>
    <row r="1665" spans="1:8" s="197" customFormat="1" x14ac:dyDescent="0.35">
      <c r="A1665" s="216" t="s">
        <v>1088</v>
      </c>
      <c r="B1665" s="115">
        <v>44211</v>
      </c>
      <c r="C1665" s="33">
        <v>172</v>
      </c>
      <c r="D1665" s="33">
        <v>1372</v>
      </c>
      <c r="E1665" s="34">
        <v>0</v>
      </c>
      <c r="F1665" s="33">
        <v>67</v>
      </c>
      <c r="G1665" s="33">
        <v>169</v>
      </c>
      <c r="H1665" s="32">
        <v>0</v>
      </c>
    </row>
    <row r="1666" spans="1:8" s="197" customFormat="1" x14ac:dyDescent="0.35">
      <c r="A1666" s="216" t="s">
        <v>1089</v>
      </c>
      <c r="B1666" s="115">
        <v>44211</v>
      </c>
      <c r="C1666" s="33">
        <v>141</v>
      </c>
      <c r="D1666" s="33">
        <v>1390</v>
      </c>
      <c r="E1666" s="34">
        <v>0</v>
      </c>
      <c r="F1666" s="33">
        <v>62</v>
      </c>
      <c r="G1666" s="33">
        <v>217</v>
      </c>
      <c r="H1666" s="32">
        <v>0</v>
      </c>
    </row>
    <row r="1667" spans="1:8" s="197" customFormat="1" x14ac:dyDescent="0.35">
      <c r="A1667" s="216" t="s">
        <v>1090</v>
      </c>
      <c r="B1667" s="115">
        <v>44211</v>
      </c>
      <c r="C1667" s="33">
        <v>103</v>
      </c>
      <c r="D1667" s="33">
        <v>958</v>
      </c>
      <c r="E1667" s="34">
        <v>3</v>
      </c>
      <c r="F1667" s="33">
        <v>16</v>
      </c>
      <c r="G1667" s="33">
        <v>78</v>
      </c>
      <c r="H1667" s="32">
        <v>25</v>
      </c>
    </row>
    <row r="1668" spans="1:8" s="197" customFormat="1" x14ac:dyDescent="0.35">
      <c r="A1668" s="216" t="s">
        <v>1091</v>
      </c>
      <c r="B1668" s="115">
        <v>44211</v>
      </c>
      <c r="C1668" s="33">
        <v>102</v>
      </c>
      <c r="D1668" s="33">
        <v>1018</v>
      </c>
      <c r="E1668" s="34">
        <v>0</v>
      </c>
      <c r="F1668" s="33">
        <v>51</v>
      </c>
      <c r="G1668" s="33">
        <v>163</v>
      </c>
      <c r="H1668" s="32">
        <v>0</v>
      </c>
    </row>
    <row r="1669" spans="1:8" s="197" customFormat="1" x14ac:dyDescent="0.35">
      <c r="A1669" s="216" t="s">
        <v>1092</v>
      </c>
      <c r="B1669" s="115">
        <v>44211</v>
      </c>
      <c r="C1669" s="33">
        <v>179</v>
      </c>
      <c r="D1669" s="33">
        <v>868</v>
      </c>
      <c r="E1669" s="34">
        <v>53</v>
      </c>
      <c r="F1669" s="33">
        <v>45</v>
      </c>
      <c r="G1669" s="33">
        <v>218</v>
      </c>
      <c r="H1669" s="32">
        <v>22</v>
      </c>
    </row>
    <row r="1670" spans="1:8" s="197" customFormat="1" x14ac:dyDescent="0.35">
      <c r="A1670" s="216" t="s">
        <v>1087</v>
      </c>
      <c r="B1670" s="115">
        <v>44212</v>
      </c>
      <c r="C1670" s="33">
        <v>462</v>
      </c>
      <c r="D1670" s="33">
        <v>2550</v>
      </c>
      <c r="E1670" s="34">
        <v>0</v>
      </c>
      <c r="F1670" s="33">
        <v>81</v>
      </c>
      <c r="G1670" s="33">
        <v>337</v>
      </c>
      <c r="H1670" s="32">
        <v>0</v>
      </c>
    </row>
    <row r="1671" spans="1:8" s="197" customFormat="1" x14ac:dyDescent="0.35">
      <c r="A1671" s="216" t="s">
        <v>1088</v>
      </c>
      <c r="B1671" s="115">
        <v>44212</v>
      </c>
      <c r="C1671" s="33">
        <v>181</v>
      </c>
      <c r="D1671" s="33">
        <v>1335</v>
      </c>
      <c r="E1671" s="34">
        <v>0</v>
      </c>
      <c r="F1671" s="33">
        <v>68</v>
      </c>
      <c r="G1671" s="33">
        <v>191</v>
      </c>
      <c r="H1671" s="32">
        <v>0</v>
      </c>
    </row>
    <row r="1672" spans="1:8" s="197" customFormat="1" x14ac:dyDescent="0.35">
      <c r="A1672" s="216" t="s">
        <v>1089</v>
      </c>
      <c r="B1672" s="115">
        <v>44212</v>
      </c>
      <c r="C1672" s="33">
        <v>145</v>
      </c>
      <c r="D1672" s="33">
        <v>1327</v>
      </c>
      <c r="E1672" s="34">
        <v>0</v>
      </c>
      <c r="F1672" s="33">
        <v>57</v>
      </c>
      <c r="G1672" s="33">
        <v>267</v>
      </c>
      <c r="H1672" s="32">
        <v>0</v>
      </c>
    </row>
    <row r="1673" spans="1:8" s="197" customFormat="1" x14ac:dyDescent="0.35">
      <c r="A1673" s="216" t="s">
        <v>1090</v>
      </c>
      <c r="B1673" s="115">
        <v>44212</v>
      </c>
      <c r="C1673" s="33">
        <v>102</v>
      </c>
      <c r="D1673" s="33">
        <v>939</v>
      </c>
      <c r="E1673" s="34">
        <v>0</v>
      </c>
      <c r="F1673" s="33">
        <v>15</v>
      </c>
      <c r="G1673" s="33">
        <v>96</v>
      </c>
      <c r="H1673" s="32">
        <v>28</v>
      </c>
    </row>
    <row r="1674" spans="1:8" s="197" customFormat="1" x14ac:dyDescent="0.35">
      <c r="A1674" s="216" t="s">
        <v>1091</v>
      </c>
      <c r="B1674" s="115">
        <v>44212</v>
      </c>
      <c r="C1674" s="33">
        <v>102</v>
      </c>
      <c r="D1674" s="33">
        <v>980</v>
      </c>
      <c r="E1674" s="34">
        <v>0</v>
      </c>
      <c r="F1674" s="33">
        <v>51</v>
      </c>
      <c r="G1674" s="33">
        <v>205</v>
      </c>
      <c r="H1674" s="32">
        <v>0</v>
      </c>
    </row>
    <row r="1675" spans="1:8" s="197" customFormat="1" x14ac:dyDescent="0.35">
      <c r="A1675" s="216" t="s">
        <v>1092</v>
      </c>
      <c r="B1675" s="115">
        <v>44212</v>
      </c>
      <c r="C1675" s="33">
        <v>174</v>
      </c>
      <c r="D1675" s="33">
        <v>876</v>
      </c>
      <c r="E1675" s="34">
        <v>49</v>
      </c>
      <c r="F1675" s="33">
        <v>50</v>
      </c>
      <c r="G1675" s="33">
        <v>220</v>
      </c>
      <c r="H1675" s="32">
        <v>26</v>
      </c>
    </row>
    <row r="1676" spans="1:8" s="197" customFormat="1" x14ac:dyDescent="0.35">
      <c r="A1676" s="216" t="s">
        <v>1087</v>
      </c>
      <c r="B1676" s="115">
        <v>44213</v>
      </c>
      <c r="C1676" s="33">
        <v>445</v>
      </c>
      <c r="D1676" s="33">
        <v>2459</v>
      </c>
      <c r="E1676" s="34">
        <v>0</v>
      </c>
      <c r="F1676" s="33">
        <v>95</v>
      </c>
      <c r="G1676" s="33">
        <v>409</v>
      </c>
      <c r="H1676" s="32">
        <v>0</v>
      </c>
    </row>
    <row r="1677" spans="1:8" s="197" customFormat="1" x14ac:dyDescent="0.35">
      <c r="A1677" s="216" t="s">
        <v>1088</v>
      </c>
      <c r="B1677" s="115">
        <v>44213</v>
      </c>
      <c r="C1677" s="33">
        <v>175</v>
      </c>
      <c r="D1677" s="33">
        <v>1337</v>
      </c>
      <c r="E1677" s="34">
        <v>0</v>
      </c>
      <c r="F1677" s="33">
        <v>69</v>
      </c>
      <c r="G1677" s="33">
        <v>194</v>
      </c>
      <c r="H1677" s="32">
        <v>0</v>
      </c>
    </row>
    <row r="1678" spans="1:8" s="197" customFormat="1" x14ac:dyDescent="0.35">
      <c r="A1678" s="216" t="s">
        <v>1089</v>
      </c>
      <c r="B1678" s="115">
        <v>44213</v>
      </c>
      <c r="C1678" s="33">
        <v>146</v>
      </c>
      <c r="D1678" s="33">
        <v>1300</v>
      </c>
      <c r="E1678" s="34">
        <v>0</v>
      </c>
      <c r="F1678" s="33">
        <v>53</v>
      </c>
      <c r="G1678" s="33">
        <v>274</v>
      </c>
      <c r="H1678" s="32">
        <v>0</v>
      </c>
    </row>
    <row r="1679" spans="1:8" s="197" customFormat="1" x14ac:dyDescent="0.35">
      <c r="A1679" s="216" t="s">
        <v>1090</v>
      </c>
      <c r="B1679" s="115">
        <v>44213</v>
      </c>
      <c r="C1679" s="33">
        <v>105</v>
      </c>
      <c r="D1679" s="33">
        <v>950</v>
      </c>
      <c r="E1679" s="34">
        <v>1</v>
      </c>
      <c r="F1679" s="33">
        <v>7</v>
      </c>
      <c r="G1679" s="33">
        <v>91</v>
      </c>
      <c r="H1679" s="32">
        <v>27</v>
      </c>
    </row>
    <row r="1680" spans="1:8" s="197" customFormat="1" x14ac:dyDescent="0.35">
      <c r="A1680" s="216" t="s">
        <v>1091</v>
      </c>
      <c r="B1680" s="115">
        <v>44213</v>
      </c>
      <c r="C1680" s="33">
        <v>94</v>
      </c>
      <c r="D1680" s="33">
        <v>993</v>
      </c>
      <c r="E1680" s="34">
        <v>0</v>
      </c>
      <c r="F1680" s="33">
        <v>59</v>
      </c>
      <c r="G1680" s="33">
        <v>191</v>
      </c>
      <c r="H1680" s="32">
        <v>0</v>
      </c>
    </row>
    <row r="1681" spans="1:8" s="197" customFormat="1" x14ac:dyDescent="0.35">
      <c r="A1681" s="216" t="s">
        <v>1092</v>
      </c>
      <c r="B1681" s="115">
        <v>44213</v>
      </c>
      <c r="C1681" s="33">
        <v>177</v>
      </c>
      <c r="D1681" s="33">
        <v>874</v>
      </c>
      <c r="E1681" s="34">
        <v>53</v>
      </c>
      <c r="F1681" s="33">
        <v>47</v>
      </c>
      <c r="G1681" s="33">
        <v>208</v>
      </c>
      <c r="H1681" s="32">
        <v>22</v>
      </c>
    </row>
    <row r="1682" spans="1:8" s="197" customFormat="1" x14ac:dyDescent="0.35">
      <c r="A1682" s="216" t="s">
        <v>1087</v>
      </c>
      <c r="B1682" s="115">
        <v>44214</v>
      </c>
      <c r="C1682" s="33">
        <v>452</v>
      </c>
      <c r="D1682" s="33">
        <v>2458</v>
      </c>
      <c r="E1682" s="34">
        <v>0</v>
      </c>
      <c r="F1682" s="33">
        <v>93</v>
      </c>
      <c r="G1682" s="33">
        <v>398</v>
      </c>
      <c r="H1682" s="32">
        <v>0</v>
      </c>
    </row>
    <row r="1683" spans="1:8" s="197" customFormat="1" x14ac:dyDescent="0.35">
      <c r="A1683" s="216" t="s">
        <v>1088</v>
      </c>
      <c r="B1683" s="115">
        <v>44214</v>
      </c>
      <c r="C1683" s="33">
        <v>184</v>
      </c>
      <c r="D1683" s="33">
        <v>1394</v>
      </c>
      <c r="E1683" s="34">
        <v>0</v>
      </c>
      <c r="F1683" s="33">
        <v>47</v>
      </c>
      <c r="G1683" s="33">
        <v>147</v>
      </c>
      <c r="H1683" s="32">
        <v>0</v>
      </c>
    </row>
    <row r="1684" spans="1:8" s="197" customFormat="1" x14ac:dyDescent="0.35">
      <c r="A1684" s="216" t="s">
        <v>1089</v>
      </c>
      <c r="B1684" s="115">
        <v>44214</v>
      </c>
      <c r="C1684" s="33">
        <v>148</v>
      </c>
      <c r="D1684" s="33">
        <v>1315</v>
      </c>
      <c r="E1684" s="34">
        <v>0</v>
      </c>
      <c r="F1684" s="33">
        <v>52</v>
      </c>
      <c r="G1684" s="33">
        <v>261</v>
      </c>
      <c r="H1684" s="32">
        <v>0</v>
      </c>
    </row>
    <row r="1685" spans="1:8" s="197" customFormat="1" x14ac:dyDescent="0.35">
      <c r="A1685" s="216" t="s">
        <v>1090</v>
      </c>
      <c r="B1685" s="115">
        <v>44214</v>
      </c>
      <c r="C1685" s="33">
        <v>105</v>
      </c>
      <c r="D1685" s="33">
        <v>959</v>
      </c>
      <c r="E1685" s="34">
        <v>2</v>
      </c>
      <c r="F1685" s="33">
        <v>15</v>
      </c>
      <c r="G1685" s="33">
        <v>87</v>
      </c>
      <c r="H1685" s="32">
        <v>26</v>
      </c>
    </row>
    <row r="1686" spans="1:8" s="197" customFormat="1" x14ac:dyDescent="0.35">
      <c r="A1686" s="216" t="s">
        <v>1091</v>
      </c>
      <c r="B1686" s="115">
        <v>44214</v>
      </c>
      <c r="C1686" s="33">
        <v>101</v>
      </c>
      <c r="D1686" s="33">
        <v>1006</v>
      </c>
      <c r="E1686" s="34">
        <v>0</v>
      </c>
      <c r="F1686" s="33">
        <v>54</v>
      </c>
      <c r="G1686" s="33">
        <v>194</v>
      </c>
      <c r="H1686" s="32">
        <v>0</v>
      </c>
    </row>
    <row r="1687" spans="1:8" s="197" customFormat="1" x14ac:dyDescent="0.35">
      <c r="A1687" s="216" t="s">
        <v>1092</v>
      </c>
      <c r="B1687" s="115">
        <v>44214</v>
      </c>
      <c r="C1687" s="33">
        <v>174</v>
      </c>
      <c r="D1687" s="33">
        <v>878</v>
      </c>
      <c r="E1687" s="34">
        <v>51</v>
      </c>
      <c r="F1687" s="33">
        <v>51</v>
      </c>
      <c r="G1687" s="33">
        <v>206</v>
      </c>
      <c r="H1687" s="32">
        <v>24</v>
      </c>
    </row>
    <row r="1688" spans="1:8" s="197" customFormat="1" x14ac:dyDescent="0.35">
      <c r="A1688" s="216" t="s">
        <v>1087</v>
      </c>
      <c r="B1688" s="115">
        <v>44215</v>
      </c>
      <c r="C1688" s="33">
        <v>458</v>
      </c>
      <c r="D1688" s="33">
        <v>2439</v>
      </c>
      <c r="E1688" s="34">
        <v>0</v>
      </c>
      <c r="F1688" s="33">
        <v>90</v>
      </c>
      <c r="G1688" s="33">
        <v>396</v>
      </c>
      <c r="H1688" s="32">
        <v>0</v>
      </c>
    </row>
    <row r="1689" spans="1:8" s="197" customFormat="1" x14ac:dyDescent="0.35">
      <c r="A1689" s="216" t="s">
        <v>1088</v>
      </c>
      <c r="B1689" s="115">
        <v>44215</v>
      </c>
      <c r="C1689" s="33">
        <v>193</v>
      </c>
      <c r="D1689" s="33">
        <v>1384</v>
      </c>
      <c r="E1689" s="34">
        <v>0</v>
      </c>
      <c r="F1689" s="33">
        <v>52</v>
      </c>
      <c r="G1689" s="33">
        <v>165</v>
      </c>
      <c r="H1689" s="32">
        <v>0</v>
      </c>
    </row>
    <row r="1690" spans="1:8" s="197" customFormat="1" x14ac:dyDescent="0.35">
      <c r="A1690" s="216" t="s">
        <v>1089</v>
      </c>
      <c r="B1690" s="115">
        <v>44215</v>
      </c>
      <c r="C1690" s="33">
        <v>149</v>
      </c>
      <c r="D1690" s="33">
        <v>1352</v>
      </c>
      <c r="E1690" s="34">
        <v>0</v>
      </c>
      <c r="F1690" s="33">
        <v>55</v>
      </c>
      <c r="G1690" s="33">
        <v>241</v>
      </c>
      <c r="H1690" s="32">
        <v>0</v>
      </c>
    </row>
    <row r="1691" spans="1:8" s="197" customFormat="1" x14ac:dyDescent="0.35">
      <c r="A1691" s="216" t="s">
        <v>1090</v>
      </c>
      <c r="B1691" s="115">
        <v>44215</v>
      </c>
      <c r="C1691" s="33">
        <v>104</v>
      </c>
      <c r="D1691" s="33">
        <v>902</v>
      </c>
      <c r="E1691" s="34">
        <v>2</v>
      </c>
      <c r="F1691" s="33">
        <v>20</v>
      </c>
      <c r="G1691" s="33">
        <v>92</v>
      </c>
      <c r="H1691" s="32">
        <v>48</v>
      </c>
    </row>
    <row r="1692" spans="1:8" s="197" customFormat="1" x14ac:dyDescent="0.35">
      <c r="A1692" s="216" t="s">
        <v>1091</v>
      </c>
      <c r="B1692" s="115">
        <v>44215</v>
      </c>
      <c r="C1692" s="33">
        <v>100</v>
      </c>
      <c r="D1692" s="33">
        <v>991</v>
      </c>
      <c r="E1692" s="34">
        <v>0</v>
      </c>
      <c r="F1692" s="33">
        <v>53</v>
      </c>
      <c r="G1692" s="33">
        <v>208</v>
      </c>
      <c r="H1692" s="32">
        <v>0</v>
      </c>
    </row>
    <row r="1693" spans="1:8" s="197" customFormat="1" x14ac:dyDescent="0.35">
      <c r="A1693" s="216" t="s">
        <v>1092</v>
      </c>
      <c r="B1693" s="115">
        <v>44215</v>
      </c>
      <c r="C1693" s="33">
        <v>185</v>
      </c>
      <c r="D1693" s="33">
        <v>891</v>
      </c>
      <c r="E1693" s="34">
        <v>54</v>
      </c>
      <c r="F1693" s="33">
        <v>40</v>
      </c>
      <c r="G1693" s="33">
        <v>199</v>
      </c>
      <c r="H1693" s="32">
        <v>21</v>
      </c>
    </row>
    <row r="1694" spans="1:8" s="197" customFormat="1" x14ac:dyDescent="0.35">
      <c r="A1694" s="216" t="s">
        <v>1087</v>
      </c>
      <c r="B1694" s="115">
        <v>44216</v>
      </c>
      <c r="C1694" s="33">
        <v>469</v>
      </c>
      <c r="D1694" s="33">
        <v>2578</v>
      </c>
      <c r="E1694" s="34">
        <v>0</v>
      </c>
      <c r="F1694" s="33">
        <v>75</v>
      </c>
      <c r="G1694" s="33">
        <v>250</v>
      </c>
      <c r="H1694" s="32">
        <v>0</v>
      </c>
    </row>
    <row r="1695" spans="1:8" s="197" customFormat="1" x14ac:dyDescent="0.35">
      <c r="A1695" s="216" t="s">
        <v>1088</v>
      </c>
      <c r="B1695" s="115">
        <v>44216</v>
      </c>
      <c r="C1695" s="33">
        <v>192</v>
      </c>
      <c r="D1695" s="33">
        <v>1397</v>
      </c>
      <c r="E1695" s="34">
        <v>0</v>
      </c>
      <c r="F1695" s="33">
        <v>50</v>
      </c>
      <c r="G1695" s="33">
        <v>153</v>
      </c>
      <c r="H1695" s="32">
        <v>0</v>
      </c>
    </row>
    <row r="1696" spans="1:8" s="197" customFormat="1" x14ac:dyDescent="0.35">
      <c r="A1696" s="216" t="s">
        <v>1089</v>
      </c>
      <c r="B1696" s="115">
        <v>44216</v>
      </c>
      <c r="C1696" s="33">
        <v>151</v>
      </c>
      <c r="D1696" s="33">
        <v>1411</v>
      </c>
      <c r="E1696" s="34">
        <v>0</v>
      </c>
      <c r="F1696" s="33">
        <v>52</v>
      </c>
      <c r="G1696" s="33">
        <v>177</v>
      </c>
      <c r="H1696" s="32">
        <v>0</v>
      </c>
    </row>
    <row r="1697" spans="1:8" s="197" customFormat="1" x14ac:dyDescent="0.35">
      <c r="A1697" s="216" t="s">
        <v>1090</v>
      </c>
      <c r="B1697" s="115">
        <v>44216</v>
      </c>
      <c r="C1697" s="33">
        <v>113</v>
      </c>
      <c r="D1697" s="33">
        <v>911</v>
      </c>
      <c r="E1697" s="34">
        <v>3</v>
      </c>
      <c r="F1697" s="33">
        <v>12</v>
      </c>
      <c r="G1697" s="33">
        <v>96</v>
      </c>
      <c r="H1697" s="32">
        <v>47</v>
      </c>
    </row>
    <row r="1698" spans="1:8" s="197" customFormat="1" x14ac:dyDescent="0.35">
      <c r="A1698" s="216" t="s">
        <v>1091</v>
      </c>
      <c r="B1698" s="115">
        <v>44216</v>
      </c>
      <c r="C1698" s="33">
        <v>105</v>
      </c>
      <c r="D1698" s="33">
        <v>983</v>
      </c>
      <c r="E1698" s="34">
        <v>0</v>
      </c>
      <c r="F1698" s="33">
        <v>48</v>
      </c>
      <c r="G1698" s="33">
        <v>221</v>
      </c>
      <c r="H1698" s="32">
        <v>0</v>
      </c>
    </row>
    <row r="1699" spans="1:8" s="197" customFormat="1" x14ac:dyDescent="0.35">
      <c r="A1699" s="216" t="s">
        <v>1092</v>
      </c>
      <c r="B1699" s="115">
        <v>44216</v>
      </c>
      <c r="C1699" s="33">
        <v>195</v>
      </c>
      <c r="D1699" s="33">
        <v>912</v>
      </c>
      <c r="E1699" s="34">
        <v>54</v>
      </c>
      <c r="F1699" s="33">
        <v>28</v>
      </c>
      <c r="G1699" s="33">
        <v>184</v>
      </c>
      <c r="H1699" s="32">
        <v>21</v>
      </c>
    </row>
    <row r="1700" spans="1:8" s="197" customFormat="1" x14ac:dyDescent="0.35">
      <c r="A1700" s="216" t="s">
        <v>1087</v>
      </c>
      <c r="B1700" s="115">
        <v>44217</v>
      </c>
      <c r="C1700" s="33">
        <v>468</v>
      </c>
      <c r="D1700" s="33">
        <v>2612</v>
      </c>
      <c r="E1700" s="34">
        <v>0</v>
      </c>
      <c r="F1700" s="33">
        <v>81</v>
      </c>
      <c r="G1700" s="33">
        <v>212</v>
      </c>
      <c r="H1700" s="32">
        <v>0</v>
      </c>
    </row>
    <row r="1701" spans="1:8" s="197" customFormat="1" x14ac:dyDescent="0.35">
      <c r="A1701" s="216" t="s">
        <v>1088</v>
      </c>
      <c r="B1701" s="115">
        <v>44217</v>
      </c>
      <c r="C1701" s="33">
        <v>193</v>
      </c>
      <c r="D1701" s="33">
        <v>1373</v>
      </c>
      <c r="E1701" s="34">
        <v>0</v>
      </c>
      <c r="F1701" s="33">
        <v>53</v>
      </c>
      <c r="G1701" s="33">
        <v>167</v>
      </c>
      <c r="H1701" s="32">
        <v>0</v>
      </c>
    </row>
    <row r="1702" spans="1:8" s="197" customFormat="1" x14ac:dyDescent="0.35">
      <c r="A1702" s="216" t="s">
        <v>1089</v>
      </c>
      <c r="B1702" s="115">
        <v>44217</v>
      </c>
      <c r="C1702" s="33">
        <v>154</v>
      </c>
      <c r="D1702" s="33">
        <v>1408</v>
      </c>
      <c r="E1702" s="34">
        <v>0</v>
      </c>
      <c r="F1702" s="33">
        <v>49</v>
      </c>
      <c r="G1702" s="33">
        <v>179</v>
      </c>
      <c r="H1702" s="32">
        <v>0</v>
      </c>
    </row>
    <row r="1703" spans="1:8" s="197" customFormat="1" x14ac:dyDescent="0.35">
      <c r="A1703" s="216" t="s">
        <v>1090</v>
      </c>
      <c r="B1703" s="115">
        <v>44217</v>
      </c>
      <c r="C1703" s="33">
        <v>110</v>
      </c>
      <c r="D1703" s="33">
        <v>901</v>
      </c>
      <c r="E1703" s="34">
        <v>3</v>
      </c>
      <c r="F1703" s="33">
        <v>17</v>
      </c>
      <c r="G1703" s="33">
        <v>100</v>
      </c>
      <c r="H1703" s="32">
        <v>47</v>
      </c>
    </row>
    <row r="1704" spans="1:8" s="197" customFormat="1" x14ac:dyDescent="0.35">
      <c r="A1704" s="216" t="s">
        <v>1091</v>
      </c>
      <c r="B1704" s="115">
        <v>44217</v>
      </c>
      <c r="C1704" s="33">
        <v>94</v>
      </c>
      <c r="D1704" s="33">
        <v>983</v>
      </c>
      <c r="E1704" s="34">
        <v>0</v>
      </c>
      <c r="F1704" s="33">
        <v>59</v>
      </c>
      <c r="G1704" s="33">
        <v>220</v>
      </c>
      <c r="H1704" s="32">
        <v>0</v>
      </c>
    </row>
    <row r="1705" spans="1:8" s="197" customFormat="1" x14ac:dyDescent="0.35">
      <c r="A1705" s="216" t="s">
        <v>1092</v>
      </c>
      <c r="B1705" s="115">
        <v>44217</v>
      </c>
      <c r="C1705" s="33">
        <v>186</v>
      </c>
      <c r="D1705" s="33">
        <v>938</v>
      </c>
      <c r="E1705" s="34">
        <v>51</v>
      </c>
      <c r="F1705" s="33">
        <v>37</v>
      </c>
      <c r="G1705" s="33">
        <v>158</v>
      </c>
      <c r="H1705" s="32">
        <v>24</v>
      </c>
    </row>
    <row r="1706" spans="1:8" s="197" customFormat="1" x14ac:dyDescent="0.35">
      <c r="A1706" s="216" t="s">
        <v>1087</v>
      </c>
      <c r="B1706" s="115">
        <v>44218</v>
      </c>
      <c r="C1706" s="33">
        <v>480</v>
      </c>
      <c r="D1706" s="33">
        <v>2591</v>
      </c>
      <c r="E1706" s="34">
        <v>0</v>
      </c>
      <c r="F1706" s="33">
        <v>58</v>
      </c>
      <c r="G1706" s="33">
        <v>228</v>
      </c>
      <c r="H1706" s="32">
        <v>0</v>
      </c>
    </row>
    <row r="1707" spans="1:8" s="197" customFormat="1" x14ac:dyDescent="0.35">
      <c r="A1707" s="216" t="s">
        <v>1088</v>
      </c>
      <c r="B1707" s="115">
        <v>44218</v>
      </c>
      <c r="C1707" s="33">
        <v>189</v>
      </c>
      <c r="D1707" s="33">
        <v>1367</v>
      </c>
      <c r="E1707" s="34">
        <v>0</v>
      </c>
      <c r="F1707" s="33">
        <v>51</v>
      </c>
      <c r="G1707" s="33">
        <v>178</v>
      </c>
      <c r="H1707" s="32">
        <v>0</v>
      </c>
    </row>
    <row r="1708" spans="1:8" s="197" customFormat="1" x14ac:dyDescent="0.35">
      <c r="A1708" s="216" t="s">
        <v>1089</v>
      </c>
      <c r="B1708" s="115">
        <v>44218</v>
      </c>
      <c r="C1708" s="33">
        <v>151</v>
      </c>
      <c r="D1708" s="33">
        <v>1349</v>
      </c>
      <c r="E1708" s="34">
        <v>0</v>
      </c>
      <c r="F1708" s="33">
        <v>53</v>
      </c>
      <c r="G1708" s="33">
        <v>232</v>
      </c>
      <c r="H1708" s="32">
        <v>0</v>
      </c>
    </row>
    <row r="1709" spans="1:8" s="197" customFormat="1" x14ac:dyDescent="0.35">
      <c r="A1709" s="216" t="s">
        <v>1090</v>
      </c>
      <c r="B1709" s="115">
        <v>44218</v>
      </c>
      <c r="C1709" s="33">
        <v>109</v>
      </c>
      <c r="D1709" s="33">
        <v>897</v>
      </c>
      <c r="E1709" s="34">
        <v>1</v>
      </c>
      <c r="F1709" s="33">
        <v>14</v>
      </c>
      <c r="G1709" s="33">
        <v>112</v>
      </c>
      <c r="H1709" s="32">
        <v>49</v>
      </c>
    </row>
    <row r="1710" spans="1:8" s="197" customFormat="1" x14ac:dyDescent="0.35">
      <c r="A1710" s="216" t="s">
        <v>1091</v>
      </c>
      <c r="B1710" s="115">
        <v>44218</v>
      </c>
      <c r="C1710" s="33">
        <v>91</v>
      </c>
      <c r="D1710" s="33">
        <v>996</v>
      </c>
      <c r="E1710" s="34">
        <v>0</v>
      </c>
      <c r="F1710" s="33">
        <v>62</v>
      </c>
      <c r="G1710" s="33">
        <v>206</v>
      </c>
      <c r="H1710" s="32">
        <v>0</v>
      </c>
    </row>
    <row r="1711" spans="1:8" s="197" customFormat="1" x14ac:dyDescent="0.35">
      <c r="A1711" s="216" t="s">
        <v>1092</v>
      </c>
      <c r="B1711" s="115">
        <v>44218</v>
      </c>
      <c r="C1711" s="33">
        <v>190</v>
      </c>
      <c r="D1711" s="33">
        <v>894</v>
      </c>
      <c r="E1711" s="34">
        <v>50</v>
      </c>
      <c r="F1711" s="33">
        <v>32</v>
      </c>
      <c r="G1711" s="33">
        <v>202</v>
      </c>
      <c r="H1711" s="32">
        <v>25</v>
      </c>
    </row>
    <row r="1712" spans="1:8" s="197" customFormat="1" x14ac:dyDescent="0.35">
      <c r="A1712" s="216" t="s">
        <v>1087</v>
      </c>
      <c r="B1712" s="115">
        <v>44219</v>
      </c>
      <c r="C1712" s="33">
        <v>469</v>
      </c>
      <c r="D1712" s="33">
        <v>2560</v>
      </c>
      <c r="E1712" s="34">
        <v>0</v>
      </c>
      <c r="F1712" s="33">
        <v>64</v>
      </c>
      <c r="G1712" s="33">
        <v>273</v>
      </c>
      <c r="H1712" s="32">
        <v>0</v>
      </c>
    </row>
    <row r="1713" spans="1:8" s="197" customFormat="1" x14ac:dyDescent="0.35">
      <c r="A1713" s="216" t="s">
        <v>1088</v>
      </c>
      <c r="B1713" s="115">
        <v>44219</v>
      </c>
      <c r="C1713" s="33">
        <v>187</v>
      </c>
      <c r="D1713" s="33">
        <v>1332</v>
      </c>
      <c r="E1713" s="34">
        <v>0</v>
      </c>
      <c r="F1713" s="33">
        <v>48</v>
      </c>
      <c r="G1713" s="33">
        <v>202</v>
      </c>
      <c r="H1713" s="32">
        <v>0</v>
      </c>
    </row>
    <row r="1714" spans="1:8" s="197" customFormat="1" x14ac:dyDescent="0.35">
      <c r="A1714" s="216" t="s">
        <v>1089</v>
      </c>
      <c r="B1714" s="115">
        <v>44219</v>
      </c>
      <c r="C1714" s="33">
        <v>147</v>
      </c>
      <c r="D1714" s="33">
        <v>1326</v>
      </c>
      <c r="E1714" s="34">
        <v>0</v>
      </c>
      <c r="F1714" s="33">
        <v>59</v>
      </c>
      <c r="G1714" s="33">
        <v>242</v>
      </c>
      <c r="H1714" s="32">
        <v>0</v>
      </c>
    </row>
    <row r="1715" spans="1:8" s="197" customFormat="1" x14ac:dyDescent="0.35">
      <c r="A1715" s="216" t="s">
        <v>1090</v>
      </c>
      <c r="B1715" s="115">
        <v>44219</v>
      </c>
      <c r="C1715" s="33">
        <v>112</v>
      </c>
      <c r="D1715" s="33">
        <v>877</v>
      </c>
      <c r="E1715" s="34">
        <v>2</v>
      </c>
      <c r="F1715" s="33">
        <v>11</v>
      </c>
      <c r="G1715" s="33">
        <v>125</v>
      </c>
      <c r="H1715" s="32">
        <v>48</v>
      </c>
    </row>
    <row r="1716" spans="1:8" s="197" customFormat="1" x14ac:dyDescent="0.35">
      <c r="A1716" s="216" t="s">
        <v>1091</v>
      </c>
      <c r="B1716" s="115">
        <v>44219</v>
      </c>
      <c r="C1716" s="33">
        <v>90</v>
      </c>
      <c r="D1716" s="33">
        <v>999</v>
      </c>
      <c r="E1716" s="34">
        <v>0</v>
      </c>
      <c r="F1716" s="33">
        <v>63</v>
      </c>
      <c r="G1716" s="33">
        <v>201</v>
      </c>
      <c r="H1716" s="32">
        <v>0</v>
      </c>
    </row>
    <row r="1717" spans="1:8" s="197" customFormat="1" x14ac:dyDescent="0.35">
      <c r="A1717" s="216" t="s">
        <v>1092</v>
      </c>
      <c r="B1717" s="115">
        <v>44219</v>
      </c>
      <c r="C1717" s="33">
        <v>186</v>
      </c>
      <c r="D1717" s="33">
        <v>844</v>
      </c>
      <c r="E1717" s="34">
        <v>45</v>
      </c>
      <c r="F1717" s="33">
        <v>36</v>
      </c>
      <c r="G1717" s="33">
        <v>252</v>
      </c>
      <c r="H1717" s="32">
        <v>30</v>
      </c>
    </row>
    <row r="1718" spans="1:8" s="197" customFormat="1" x14ac:dyDescent="0.35">
      <c r="A1718" s="216" t="s">
        <v>1087</v>
      </c>
      <c r="B1718" s="115">
        <v>44220</v>
      </c>
      <c r="C1718" s="33">
        <v>463</v>
      </c>
      <c r="D1718" s="33">
        <v>2489</v>
      </c>
      <c r="E1718" s="34">
        <v>0</v>
      </c>
      <c r="F1718" s="33">
        <v>74</v>
      </c>
      <c r="G1718" s="33">
        <v>331</v>
      </c>
      <c r="H1718" s="32">
        <v>0</v>
      </c>
    </row>
    <row r="1719" spans="1:8" s="197" customFormat="1" x14ac:dyDescent="0.35">
      <c r="A1719" s="216" t="s">
        <v>1088</v>
      </c>
      <c r="B1719" s="115">
        <v>44220</v>
      </c>
      <c r="C1719" s="33">
        <v>187</v>
      </c>
      <c r="D1719" s="33">
        <v>1312</v>
      </c>
      <c r="E1719" s="34">
        <v>0</v>
      </c>
      <c r="F1719" s="33">
        <v>47</v>
      </c>
      <c r="G1719" s="33">
        <v>213</v>
      </c>
      <c r="H1719" s="32">
        <v>0</v>
      </c>
    </row>
    <row r="1720" spans="1:8" s="197" customFormat="1" x14ac:dyDescent="0.35">
      <c r="A1720" s="216" t="s">
        <v>1089</v>
      </c>
      <c r="B1720" s="115">
        <v>44220</v>
      </c>
      <c r="C1720" s="33">
        <v>150</v>
      </c>
      <c r="D1720" s="33">
        <v>1312</v>
      </c>
      <c r="E1720" s="34">
        <v>0</v>
      </c>
      <c r="F1720" s="33">
        <v>55</v>
      </c>
      <c r="G1720" s="33">
        <v>253</v>
      </c>
      <c r="H1720" s="32">
        <v>0</v>
      </c>
    </row>
    <row r="1721" spans="1:8" s="197" customFormat="1" x14ac:dyDescent="0.35">
      <c r="A1721" s="216" t="s">
        <v>1090</v>
      </c>
      <c r="B1721" s="115">
        <v>44220</v>
      </c>
      <c r="C1721" s="33">
        <v>105</v>
      </c>
      <c r="D1721" s="33">
        <v>836</v>
      </c>
      <c r="E1721" s="34">
        <v>2</v>
      </c>
      <c r="F1721" s="33">
        <v>16</v>
      </c>
      <c r="G1721" s="33">
        <v>148</v>
      </c>
      <c r="H1721" s="32">
        <v>48</v>
      </c>
    </row>
    <row r="1722" spans="1:8" s="197" customFormat="1" x14ac:dyDescent="0.35">
      <c r="A1722" s="216" t="s">
        <v>1091</v>
      </c>
      <c r="B1722" s="115">
        <v>44220</v>
      </c>
      <c r="C1722" s="33">
        <v>86</v>
      </c>
      <c r="D1722" s="33">
        <v>960</v>
      </c>
      <c r="E1722" s="34">
        <v>0</v>
      </c>
      <c r="F1722" s="33">
        <v>67</v>
      </c>
      <c r="G1722" s="33">
        <v>231</v>
      </c>
      <c r="H1722" s="32">
        <v>0</v>
      </c>
    </row>
    <row r="1723" spans="1:8" s="197" customFormat="1" x14ac:dyDescent="0.35">
      <c r="A1723" s="216" t="s">
        <v>1092</v>
      </c>
      <c r="B1723" s="115">
        <v>44220</v>
      </c>
      <c r="C1723" s="33">
        <v>169</v>
      </c>
      <c r="D1723" s="33">
        <v>841</v>
      </c>
      <c r="E1723" s="34">
        <v>45</v>
      </c>
      <c r="F1723" s="33">
        <v>53</v>
      </c>
      <c r="G1723" s="33">
        <v>236</v>
      </c>
      <c r="H1723" s="32">
        <v>30</v>
      </c>
    </row>
    <row r="1724" spans="1:8" s="197" customFormat="1" x14ac:dyDescent="0.35">
      <c r="A1724" s="216" t="s">
        <v>1087</v>
      </c>
      <c r="B1724" s="115">
        <v>44221</v>
      </c>
      <c r="C1724" s="33">
        <v>460</v>
      </c>
      <c r="D1724" s="33">
        <v>2484</v>
      </c>
      <c r="E1724" s="34">
        <v>0</v>
      </c>
      <c r="F1724" s="33">
        <v>76</v>
      </c>
      <c r="G1724" s="33">
        <v>347</v>
      </c>
      <c r="H1724" s="32">
        <v>0</v>
      </c>
    </row>
    <row r="1725" spans="1:8" s="197" customFormat="1" x14ac:dyDescent="0.35">
      <c r="A1725" s="216" t="s">
        <v>1088</v>
      </c>
      <c r="B1725" s="115">
        <v>44221</v>
      </c>
      <c r="C1725" s="33">
        <v>194</v>
      </c>
      <c r="D1725" s="33">
        <v>1316</v>
      </c>
      <c r="E1725" s="34">
        <v>0</v>
      </c>
      <c r="F1725" s="33">
        <v>48</v>
      </c>
      <c r="G1725" s="33">
        <v>194</v>
      </c>
      <c r="H1725" s="32">
        <v>0</v>
      </c>
    </row>
    <row r="1726" spans="1:8" s="197" customFormat="1" x14ac:dyDescent="0.35">
      <c r="A1726" s="216" t="s">
        <v>1089</v>
      </c>
      <c r="B1726" s="115">
        <v>44221</v>
      </c>
      <c r="C1726" s="33">
        <v>150</v>
      </c>
      <c r="D1726" s="33">
        <v>1343</v>
      </c>
      <c r="E1726" s="34">
        <v>0</v>
      </c>
      <c r="F1726" s="33">
        <v>54</v>
      </c>
      <c r="G1726" s="33">
        <v>220</v>
      </c>
      <c r="H1726" s="32">
        <v>0</v>
      </c>
    </row>
    <row r="1727" spans="1:8" s="197" customFormat="1" x14ac:dyDescent="0.35">
      <c r="A1727" s="216" t="s">
        <v>1090</v>
      </c>
      <c r="B1727" s="115">
        <v>44221</v>
      </c>
      <c r="C1727" s="33">
        <v>106</v>
      </c>
      <c r="D1727" s="33">
        <v>875</v>
      </c>
      <c r="E1727" s="34">
        <v>1</v>
      </c>
      <c r="F1727" s="33">
        <v>15</v>
      </c>
      <c r="G1727" s="33">
        <v>113</v>
      </c>
      <c r="H1727" s="32">
        <v>49</v>
      </c>
    </row>
    <row r="1728" spans="1:8" s="197" customFormat="1" x14ac:dyDescent="0.35">
      <c r="A1728" s="216" t="s">
        <v>1091</v>
      </c>
      <c r="B1728" s="115">
        <v>44221</v>
      </c>
      <c r="C1728" s="33">
        <v>91</v>
      </c>
      <c r="D1728" s="33">
        <v>950</v>
      </c>
      <c r="E1728" s="34">
        <v>0</v>
      </c>
      <c r="F1728" s="33">
        <v>62</v>
      </c>
      <c r="G1728" s="33">
        <v>228</v>
      </c>
      <c r="H1728" s="32">
        <v>0</v>
      </c>
    </row>
    <row r="1729" spans="1:8" s="197" customFormat="1" x14ac:dyDescent="0.35">
      <c r="A1729" s="216" t="s">
        <v>1092</v>
      </c>
      <c r="B1729" s="115">
        <v>44221</v>
      </c>
      <c r="C1729" s="33">
        <v>175</v>
      </c>
      <c r="D1729" s="33">
        <v>846</v>
      </c>
      <c r="E1729" s="34">
        <v>38</v>
      </c>
      <c r="F1729" s="33">
        <v>47</v>
      </c>
      <c r="G1729" s="33">
        <v>225</v>
      </c>
      <c r="H1729" s="32">
        <v>37</v>
      </c>
    </row>
    <row r="1730" spans="1:8" s="197" customFormat="1" x14ac:dyDescent="0.35">
      <c r="A1730" s="216" t="s">
        <v>1087</v>
      </c>
      <c r="B1730" s="115">
        <v>44222</v>
      </c>
      <c r="C1730" s="33">
        <v>471</v>
      </c>
      <c r="D1730" s="33">
        <v>2576</v>
      </c>
      <c r="E1730" s="34">
        <v>0</v>
      </c>
      <c r="F1730" s="33">
        <v>57</v>
      </c>
      <c r="G1730" s="33">
        <v>254</v>
      </c>
      <c r="H1730" s="32">
        <v>0</v>
      </c>
    </row>
    <row r="1731" spans="1:8" s="197" customFormat="1" x14ac:dyDescent="0.35">
      <c r="A1731" s="216" t="s">
        <v>1088</v>
      </c>
      <c r="B1731" s="115">
        <v>44222</v>
      </c>
      <c r="C1731" s="33">
        <v>194</v>
      </c>
      <c r="D1731" s="33">
        <v>1357</v>
      </c>
      <c r="E1731" s="34">
        <v>0</v>
      </c>
      <c r="F1731" s="33">
        <v>43</v>
      </c>
      <c r="G1731" s="33">
        <v>181</v>
      </c>
      <c r="H1731" s="32">
        <v>0</v>
      </c>
    </row>
    <row r="1732" spans="1:8" s="197" customFormat="1" x14ac:dyDescent="0.35">
      <c r="A1732" s="216" t="s">
        <v>1089</v>
      </c>
      <c r="B1732" s="115">
        <v>44222</v>
      </c>
      <c r="C1732" s="33">
        <v>153</v>
      </c>
      <c r="D1732" s="33">
        <v>1395</v>
      </c>
      <c r="E1732" s="34">
        <v>0</v>
      </c>
      <c r="F1732" s="33">
        <v>50</v>
      </c>
      <c r="G1732" s="33">
        <v>197</v>
      </c>
      <c r="H1732" s="32">
        <v>0</v>
      </c>
    </row>
    <row r="1733" spans="1:8" s="197" customFormat="1" x14ac:dyDescent="0.35">
      <c r="A1733" s="216" t="s">
        <v>1090</v>
      </c>
      <c r="B1733" s="115">
        <v>44222</v>
      </c>
      <c r="C1733" s="33">
        <v>107</v>
      </c>
      <c r="D1733" s="33">
        <v>894</v>
      </c>
      <c r="E1733" s="34">
        <v>1</v>
      </c>
      <c r="F1733" s="33">
        <v>17</v>
      </c>
      <c r="G1733" s="33">
        <v>113</v>
      </c>
      <c r="H1733" s="32">
        <v>49</v>
      </c>
    </row>
    <row r="1734" spans="1:8" s="197" customFormat="1" x14ac:dyDescent="0.35">
      <c r="A1734" s="216" t="s">
        <v>1091</v>
      </c>
      <c r="B1734" s="115">
        <v>44222</v>
      </c>
      <c r="C1734" s="33">
        <v>96</v>
      </c>
      <c r="D1734" s="33">
        <v>915</v>
      </c>
      <c r="E1734" s="34">
        <v>0</v>
      </c>
      <c r="F1734" s="33">
        <v>60</v>
      </c>
      <c r="G1734" s="33">
        <v>276</v>
      </c>
      <c r="H1734" s="32">
        <v>0</v>
      </c>
    </row>
    <row r="1735" spans="1:8" s="197" customFormat="1" x14ac:dyDescent="0.35">
      <c r="A1735" s="216" t="s">
        <v>1092</v>
      </c>
      <c r="B1735" s="115">
        <v>44222</v>
      </c>
      <c r="C1735" s="33">
        <v>186</v>
      </c>
      <c r="D1735" s="33">
        <v>878</v>
      </c>
      <c r="E1735" s="34">
        <v>39</v>
      </c>
      <c r="F1735" s="33">
        <v>36</v>
      </c>
      <c r="G1735" s="33">
        <v>203</v>
      </c>
      <c r="H1735" s="32">
        <v>36</v>
      </c>
    </row>
    <row r="1736" spans="1:8" s="197" customFormat="1" x14ac:dyDescent="0.35">
      <c r="A1736" s="216" t="s">
        <v>1087</v>
      </c>
      <c r="B1736" s="115">
        <v>44223</v>
      </c>
      <c r="C1736" s="33">
        <v>472</v>
      </c>
      <c r="D1736" s="33">
        <v>2601</v>
      </c>
      <c r="E1736" s="34">
        <v>0</v>
      </c>
      <c r="F1736" s="33">
        <v>68</v>
      </c>
      <c r="G1736" s="33">
        <v>238</v>
      </c>
      <c r="H1736" s="32">
        <v>0</v>
      </c>
    </row>
    <row r="1737" spans="1:8" s="197" customFormat="1" x14ac:dyDescent="0.35">
      <c r="A1737" s="216" t="s">
        <v>1088</v>
      </c>
      <c r="B1737" s="115">
        <v>44223</v>
      </c>
      <c r="C1737" s="33">
        <v>201</v>
      </c>
      <c r="D1737" s="33">
        <v>1374</v>
      </c>
      <c r="E1737" s="34">
        <v>0</v>
      </c>
      <c r="F1737" s="33">
        <v>37</v>
      </c>
      <c r="G1737" s="33">
        <v>146</v>
      </c>
      <c r="H1737" s="32">
        <v>0</v>
      </c>
    </row>
    <row r="1738" spans="1:8" s="197" customFormat="1" x14ac:dyDescent="0.35">
      <c r="A1738" s="216" t="s">
        <v>1089</v>
      </c>
      <c r="B1738" s="115">
        <v>44223</v>
      </c>
      <c r="C1738" s="33">
        <v>155</v>
      </c>
      <c r="D1738" s="33">
        <v>1385</v>
      </c>
      <c r="E1738" s="34">
        <v>0</v>
      </c>
      <c r="F1738" s="33">
        <v>49</v>
      </c>
      <c r="G1738" s="33">
        <v>203</v>
      </c>
      <c r="H1738" s="32">
        <v>0</v>
      </c>
    </row>
    <row r="1739" spans="1:8" s="197" customFormat="1" x14ac:dyDescent="0.35">
      <c r="A1739" s="216" t="s">
        <v>1090</v>
      </c>
      <c r="B1739" s="115">
        <v>44223</v>
      </c>
      <c r="C1739" s="33">
        <v>100</v>
      </c>
      <c r="D1739" s="33">
        <v>907</v>
      </c>
      <c r="E1739" s="34">
        <v>1</v>
      </c>
      <c r="F1739" s="33">
        <v>24</v>
      </c>
      <c r="G1739" s="33">
        <v>105</v>
      </c>
      <c r="H1739" s="32">
        <v>49</v>
      </c>
    </row>
    <row r="1740" spans="1:8" s="197" customFormat="1" x14ac:dyDescent="0.35">
      <c r="A1740" s="216" t="s">
        <v>1091</v>
      </c>
      <c r="B1740" s="115">
        <v>44223</v>
      </c>
      <c r="C1740" s="33">
        <v>95</v>
      </c>
      <c r="D1740" s="33">
        <v>952</v>
      </c>
      <c r="E1740" s="34">
        <v>0</v>
      </c>
      <c r="F1740" s="33">
        <v>61</v>
      </c>
      <c r="G1740" s="33">
        <v>259</v>
      </c>
      <c r="H1740" s="32">
        <v>0</v>
      </c>
    </row>
    <row r="1741" spans="1:8" s="197" customFormat="1" x14ac:dyDescent="0.35">
      <c r="A1741" s="216" t="s">
        <v>1092</v>
      </c>
      <c r="B1741" s="115">
        <v>44223</v>
      </c>
      <c r="C1741" s="33">
        <v>181</v>
      </c>
      <c r="D1741" s="33">
        <v>882</v>
      </c>
      <c r="E1741" s="34">
        <v>37</v>
      </c>
      <c r="F1741" s="33">
        <v>41</v>
      </c>
      <c r="G1741" s="33">
        <v>193</v>
      </c>
      <c r="H1741" s="32">
        <v>38</v>
      </c>
    </row>
    <row r="1742" spans="1:8" s="197" customFormat="1" x14ac:dyDescent="0.35">
      <c r="A1742" s="216" t="s">
        <v>1087</v>
      </c>
      <c r="B1742" s="115">
        <v>44224</v>
      </c>
      <c r="C1742" s="33">
        <v>459</v>
      </c>
      <c r="D1742" s="33">
        <v>2595</v>
      </c>
      <c r="E1742" s="34">
        <v>0</v>
      </c>
      <c r="F1742" s="33">
        <v>79</v>
      </c>
      <c r="G1742" s="33">
        <v>237</v>
      </c>
      <c r="H1742" s="32">
        <v>0</v>
      </c>
    </row>
    <row r="1743" spans="1:8" s="197" customFormat="1" x14ac:dyDescent="0.35">
      <c r="A1743" s="216" t="s">
        <v>1088</v>
      </c>
      <c r="B1743" s="115">
        <v>44224</v>
      </c>
      <c r="C1743" s="33">
        <v>204</v>
      </c>
      <c r="D1743" s="33">
        <v>1351</v>
      </c>
      <c r="E1743" s="34">
        <v>0</v>
      </c>
      <c r="F1743" s="33">
        <v>35</v>
      </c>
      <c r="G1743" s="33">
        <v>164</v>
      </c>
      <c r="H1743" s="32">
        <v>0</v>
      </c>
    </row>
    <row r="1744" spans="1:8" s="197" customFormat="1" x14ac:dyDescent="0.35">
      <c r="A1744" s="216" t="s">
        <v>1089</v>
      </c>
      <c r="B1744" s="115">
        <v>44224</v>
      </c>
      <c r="C1744" s="33">
        <v>153</v>
      </c>
      <c r="D1744" s="33">
        <v>1333</v>
      </c>
      <c r="E1744" s="34">
        <v>0</v>
      </c>
      <c r="F1744" s="33">
        <v>49</v>
      </c>
      <c r="G1744" s="33">
        <v>247</v>
      </c>
      <c r="H1744" s="32">
        <v>0</v>
      </c>
    </row>
    <row r="1745" spans="1:8" s="197" customFormat="1" x14ac:dyDescent="0.35">
      <c r="A1745" s="216" t="s">
        <v>1090</v>
      </c>
      <c r="B1745" s="115">
        <v>44224</v>
      </c>
      <c r="C1745" s="33">
        <v>101</v>
      </c>
      <c r="D1745" s="33">
        <v>865</v>
      </c>
      <c r="E1745" s="34">
        <v>1</v>
      </c>
      <c r="F1745" s="33">
        <v>25</v>
      </c>
      <c r="G1745" s="33">
        <v>148</v>
      </c>
      <c r="H1745" s="32">
        <v>49</v>
      </c>
    </row>
    <row r="1746" spans="1:8" s="197" customFormat="1" x14ac:dyDescent="0.35">
      <c r="A1746" s="216" t="s">
        <v>1091</v>
      </c>
      <c r="B1746" s="115">
        <v>44224</v>
      </c>
      <c r="C1746" s="33">
        <v>85</v>
      </c>
      <c r="D1746" s="33">
        <v>948</v>
      </c>
      <c r="E1746" s="34">
        <v>0</v>
      </c>
      <c r="F1746" s="33">
        <v>70</v>
      </c>
      <c r="G1746" s="33">
        <v>260</v>
      </c>
      <c r="H1746" s="32">
        <v>0</v>
      </c>
    </row>
    <row r="1747" spans="1:8" s="197" customFormat="1" x14ac:dyDescent="0.35">
      <c r="A1747" s="216" t="s">
        <v>1092</v>
      </c>
      <c r="B1747" s="115">
        <v>44224</v>
      </c>
      <c r="C1747" s="33">
        <v>185</v>
      </c>
      <c r="D1747" s="33">
        <v>879</v>
      </c>
      <c r="E1747" s="34">
        <v>33</v>
      </c>
      <c r="F1747" s="33">
        <v>38</v>
      </c>
      <c r="G1747" s="33">
        <v>196</v>
      </c>
      <c r="H1747" s="32">
        <v>42</v>
      </c>
    </row>
    <row r="1748" spans="1:8" s="197" customFormat="1" x14ac:dyDescent="0.35">
      <c r="A1748" s="216" t="s">
        <v>1087</v>
      </c>
      <c r="B1748" s="115">
        <v>44225</v>
      </c>
      <c r="C1748" s="33">
        <v>456</v>
      </c>
      <c r="D1748" s="33">
        <v>2572</v>
      </c>
      <c r="E1748" s="34">
        <v>0</v>
      </c>
      <c r="F1748" s="33">
        <v>80</v>
      </c>
      <c r="G1748" s="33">
        <v>241</v>
      </c>
      <c r="H1748" s="32">
        <v>0</v>
      </c>
    </row>
    <row r="1749" spans="1:8" s="197" customFormat="1" x14ac:dyDescent="0.35">
      <c r="A1749" s="216" t="s">
        <v>1088</v>
      </c>
      <c r="B1749" s="115">
        <v>44225</v>
      </c>
      <c r="C1749" s="33">
        <v>195</v>
      </c>
      <c r="D1749" s="33">
        <v>1329</v>
      </c>
      <c r="E1749" s="34">
        <v>0</v>
      </c>
      <c r="F1749" s="33">
        <v>55</v>
      </c>
      <c r="G1749" s="33">
        <v>204</v>
      </c>
      <c r="H1749" s="32">
        <v>0</v>
      </c>
    </row>
    <row r="1750" spans="1:8" s="197" customFormat="1" x14ac:dyDescent="0.35">
      <c r="A1750" s="216" t="s">
        <v>1089</v>
      </c>
      <c r="B1750" s="115">
        <v>44225</v>
      </c>
      <c r="C1750" s="33">
        <v>154</v>
      </c>
      <c r="D1750" s="33">
        <v>1285</v>
      </c>
      <c r="E1750" s="34">
        <v>0</v>
      </c>
      <c r="F1750" s="33">
        <v>49</v>
      </c>
      <c r="G1750" s="33">
        <v>288</v>
      </c>
      <c r="H1750" s="32">
        <v>0</v>
      </c>
    </row>
    <row r="1751" spans="1:8" s="197" customFormat="1" x14ac:dyDescent="0.35">
      <c r="A1751" s="216" t="s">
        <v>1090</v>
      </c>
      <c r="B1751" s="115">
        <v>44225</v>
      </c>
      <c r="C1751" s="33">
        <v>104</v>
      </c>
      <c r="D1751" s="33">
        <v>859</v>
      </c>
      <c r="E1751" s="34">
        <v>2</v>
      </c>
      <c r="F1751" s="33">
        <v>22</v>
      </c>
      <c r="G1751" s="33">
        <v>157</v>
      </c>
      <c r="H1751" s="32">
        <v>48</v>
      </c>
    </row>
    <row r="1752" spans="1:8" s="197" customFormat="1" x14ac:dyDescent="0.35">
      <c r="A1752" s="216" t="s">
        <v>1091</v>
      </c>
      <c r="B1752" s="115">
        <v>44225</v>
      </c>
      <c r="C1752" s="33">
        <v>90</v>
      </c>
      <c r="D1752" s="33">
        <v>981</v>
      </c>
      <c r="E1752" s="34">
        <v>0</v>
      </c>
      <c r="F1752" s="33">
        <v>65</v>
      </c>
      <c r="G1752" s="33">
        <v>215</v>
      </c>
      <c r="H1752" s="32">
        <v>0</v>
      </c>
    </row>
    <row r="1753" spans="1:8" s="197" customFormat="1" x14ac:dyDescent="0.35">
      <c r="A1753" s="216" t="s">
        <v>1092</v>
      </c>
      <c r="B1753" s="115">
        <v>44225</v>
      </c>
      <c r="C1753" s="33">
        <v>173</v>
      </c>
      <c r="D1753" s="33">
        <v>854</v>
      </c>
      <c r="E1753" s="34">
        <v>28</v>
      </c>
      <c r="F1753" s="33">
        <v>50</v>
      </c>
      <c r="G1753" s="33">
        <v>221</v>
      </c>
      <c r="H1753" s="32">
        <v>47</v>
      </c>
    </row>
    <row r="1754" spans="1:8" s="197" customFormat="1" x14ac:dyDescent="0.35">
      <c r="A1754" s="216" t="s">
        <v>1087</v>
      </c>
      <c r="B1754" s="115">
        <v>44226</v>
      </c>
      <c r="C1754" s="33">
        <v>460</v>
      </c>
      <c r="D1754" s="33">
        <v>2517</v>
      </c>
      <c r="E1754" s="34">
        <v>0</v>
      </c>
      <c r="F1754" s="33">
        <v>77</v>
      </c>
      <c r="G1754" s="33">
        <v>303</v>
      </c>
      <c r="H1754" s="32">
        <v>0</v>
      </c>
    </row>
    <row r="1755" spans="1:8" s="197" customFormat="1" x14ac:dyDescent="0.35">
      <c r="A1755" s="216" t="s">
        <v>1088</v>
      </c>
      <c r="B1755" s="115">
        <v>44226</v>
      </c>
      <c r="C1755" s="33">
        <v>186</v>
      </c>
      <c r="D1755" s="33">
        <v>1302</v>
      </c>
      <c r="E1755" s="34">
        <v>0</v>
      </c>
      <c r="F1755" s="33">
        <v>58</v>
      </c>
      <c r="G1755" s="33">
        <v>236</v>
      </c>
      <c r="H1755" s="32">
        <v>0</v>
      </c>
    </row>
    <row r="1756" spans="1:8" s="197" customFormat="1" x14ac:dyDescent="0.35">
      <c r="A1756" s="216" t="s">
        <v>1089</v>
      </c>
      <c r="B1756" s="115">
        <v>44226</v>
      </c>
      <c r="C1756" s="33">
        <v>149</v>
      </c>
      <c r="D1756" s="33">
        <v>1235</v>
      </c>
      <c r="E1756" s="34">
        <v>0</v>
      </c>
      <c r="F1756" s="33">
        <v>53</v>
      </c>
      <c r="G1756" s="33">
        <v>333</v>
      </c>
      <c r="H1756" s="32">
        <v>0</v>
      </c>
    </row>
    <row r="1757" spans="1:8" s="197" customFormat="1" x14ac:dyDescent="0.35">
      <c r="A1757" s="216" t="s">
        <v>1090</v>
      </c>
      <c r="B1757" s="115">
        <v>44226</v>
      </c>
      <c r="C1757" s="33">
        <v>104</v>
      </c>
      <c r="D1757" s="33">
        <v>846</v>
      </c>
      <c r="E1757" s="34">
        <v>2</v>
      </c>
      <c r="F1757" s="33">
        <v>18</v>
      </c>
      <c r="G1757" s="33">
        <v>162</v>
      </c>
      <c r="H1757" s="32">
        <v>48</v>
      </c>
    </row>
    <row r="1758" spans="1:8" s="197" customFormat="1" x14ac:dyDescent="0.35">
      <c r="A1758" s="216" t="s">
        <v>1091</v>
      </c>
      <c r="B1758" s="115">
        <v>44226</v>
      </c>
      <c r="C1758" s="33">
        <v>87</v>
      </c>
      <c r="D1758" s="33">
        <v>934</v>
      </c>
      <c r="E1758" s="34">
        <v>0</v>
      </c>
      <c r="F1758" s="33">
        <v>68</v>
      </c>
      <c r="G1758" s="33">
        <v>254</v>
      </c>
      <c r="H1758" s="32">
        <v>0</v>
      </c>
    </row>
    <row r="1759" spans="1:8" s="197" customFormat="1" x14ac:dyDescent="0.35">
      <c r="A1759" s="216" t="s">
        <v>1092</v>
      </c>
      <c r="B1759" s="115">
        <v>44226</v>
      </c>
      <c r="C1759" s="33">
        <v>176</v>
      </c>
      <c r="D1759" s="33">
        <v>823</v>
      </c>
      <c r="E1759" s="34">
        <v>32</v>
      </c>
      <c r="F1759" s="33">
        <v>47</v>
      </c>
      <c r="G1759" s="33">
        <v>233</v>
      </c>
      <c r="H1759" s="32">
        <v>43</v>
      </c>
    </row>
    <row r="1760" spans="1:8" s="197" customFormat="1" x14ac:dyDescent="0.35">
      <c r="A1760" s="216" t="s">
        <v>1087</v>
      </c>
      <c r="B1760" s="115">
        <v>44227</v>
      </c>
      <c r="C1760" s="33">
        <v>443</v>
      </c>
      <c r="D1760" s="33">
        <v>2409</v>
      </c>
      <c r="E1760" s="34">
        <v>0</v>
      </c>
      <c r="F1760" s="33">
        <v>86</v>
      </c>
      <c r="G1760" s="33">
        <v>405</v>
      </c>
      <c r="H1760" s="32">
        <v>0</v>
      </c>
    </row>
    <row r="1761" spans="1:8" s="197" customFormat="1" x14ac:dyDescent="0.35">
      <c r="A1761" s="216" t="s">
        <v>1088</v>
      </c>
      <c r="B1761" s="115">
        <v>44227</v>
      </c>
      <c r="C1761" s="33">
        <v>182</v>
      </c>
      <c r="D1761" s="33">
        <v>1253</v>
      </c>
      <c r="E1761" s="34">
        <v>0</v>
      </c>
      <c r="F1761" s="33">
        <v>62</v>
      </c>
      <c r="G1761" s="33">
        <v>270</v>
      </c>
      <c r="H1761" s="32">
        <v>0</v>
      </c>
    </row>
    <row r="1762" spans="1:8" s="197" customFormat="1" x14ac:dyDescent="0.35">
      <c r="A1762" s="216" t="s">
        <v>1089</v>
      </c>
      <c r="B1762" s="115">
        <v>44227</v>
      </c>
      <c r="C1762" s="33">
        <v>144</v>
      </c>
      <c r="D1762" s="33">
        <v>1249</v>
      </c>
      <c r="E1762" s="34">
        <v>0</v>
      </c>
      <c r="F1762" s="33">
        <v>57</v>
      </c>
      <c r="G1762" s="33">
        <v>323</v>
      </c>
      <c r="H1762" s="32">
        <v>0</v>
      </c>
    </row>
    <row r="1763" spans="1:8" s="197" customFormat="1" x14ac:dyDescent="0.35">
      <c r="A1763" s="216" t="s">
        <v>1090</v>
      </c>
      <c r="B1763" s="115">
        <v>44227</v>
      </c>
      <c r="C1763" s="33">
        <v>103</v>
      </c>
      <c r="D1763" s="33">
        <v>832</v>
      </c>
      <c r="E1763" s="34">
        <v>2</v>
      </c>
      <c r="F1763" s="33">
        <v>23</v>
      </c>
      <c r="G1763" s="33">
        <v>176</v>
      </c>
      <c r="H1763" s="32">
        <v>48</v>
      </c>
    </row>
    <row r="1764" spans="1:8" s="197" customFormat="1" x14ac:dyDescent="0.35">
      <c r="A1764" s="216" t="s">
        <v>1091</v>
      </c>
      <c r="B1764" s="115">
        <v>44227</v>
      </c>
      <c r="C1764" s="33">
        <v>80</v>
      </c>
      <c r="D1764" s="33">
        <v>878</v>
      </c>
      <c r="E1764" s="34">
        <v>0</v>
      </c>
      <c r="F1764" s="33">
        <v>73</v>
      </c>
      <c r="G1764" s="33">
        <v>297</v>
      </c>
      <c r="H1764" s="32">
        <v>0</v>
      </c>
    </row>
    <row r="1765" spans="1:8" s="197" customFormat="1" x14ac:dyDescent="0.35">
      <c r="A1765" s="216" t="s">
        <v>1092</v>
      </c>
      <c r="B1765" s="115">
        <v>44227</v>
      </c>
      <c r="C1765" s="33">
        <v>180</v>
      </c>
      <c r="D1765" s="33">
        <v>791</v>
      </c>
      <c r="E1765" s="34">
        <v>33</v>
      </c>
      <c r="F1765" s="33">
        <v>44</v>
      </c>
      <c r="G1765" s="33">
        <v>262</v>
      </c>
      <c r="H1765" s="32">
        <v>42</v>
      </c>
    </row>
    <row r="1766" spans="1:8" s="197" customFormat="1" x14ac:dyDescent="0.35">
      <c r="A1766" s="216" t="s">
        <v>1087</v>
      </c>
      <c r="B1766" s="115">
        <v>44228</v>
      </c>
      <c r="C1766" s="33">
        <v>446</v>
      </c>
      <c r="D1766" s="33">
        <v>2386</v>
      </c>
      <c r="E1766" s="34">
        <v>0</v>
      </c>
      <c r="F1766" s="33">
        <v>91</v>
      </c>
      <c r="G1766" s="33">
        <v>444</v>
      </c>
      <c r="H1766" s="32">
        <v>0</v>
      </c>
    </row>
    <row r="1767" spans="1:8" s="197" customFormat="1" x14ac:dyDescent="0.35">
      <c r="A1767" s="216" t="s">
        <v>1088</v>
      </c>
      <c r="B1767" s="115">
        <v>44228</v>
      </c>
      <c r="C1767" s="33">
        <v>175</v>
      </c>
      <c r="D1767" s="33">
        <v>1263</v>
      </c>
      <c r="E1767" s="34">
        <v>0</v>
      </c>
      <c r="F1767" s="33">
        <v>67</v>
      </c>
      <c r="G1767" s="33">
        <v>260</v>
      </c>
      <c r="H1767" s="32">
        <v>0</v>
      </c>
    </row>
    <row r="1768" spans="1:8" s="197" customFormat="1" x14ac:dyDescent="0.35">
      <c r="A1768" s="216" t="s">
        <v>1089</v>
      </c>
      <c r="B1768" s="115">
        <v>44228</v>
      </c>
      <c r="C1768" s="33">
        <v>145</v>
      </c>
      <c r="D1768" s="33">
        <v>1252</v>
      </c>
      <c r="E1768" s="34">
        <v>0</v>
      </c>
      <c r="F1768" s="33">
        <v>56</v>
      </c>
      <c r="G1768" s="33">
        <v>315</v>
      </c>
      <c r="H1768" s="32">
        <v>0</v>
      </c>
    </row>
    <row r="1769" spans="1:8" s="197" customFormat="1" x14ac:dyDescent="0.35">
      <c r="A1769" s="216" t="s">
        <v>1090</v>
      </c>
      <c r="B1769" s="115">
        <v>44228</v>
      </c>
      <c r="C1769" s="33">
        <v>99</v>
      </c>
      <c r="D1769" s="33">
        <v>854</v>
      </c>
      <c r="E1769" s="34">
        <v>2</v>
      </c>
      <c r="F1769" s="33">
        <v>27</v>
      </c>
      <c r="G1769" s="33">
        <v>152</v>
      </c>
      <c r="H1769" s="32">
        <v>48</v>
      </c>
    </row>
    <row r="1770" spans="1:8" s="197" customFormat="1" x14ac:dyDescent="0.35">
      <c r="A1770" s="216" t="s">
        <v>1091</v>
      </c>
      <c r="B1770" s="115">
        <v>44228</v>
      </c>
      <c r="C1770" s="33">
        <v>84</v>
      </c>
      <c r="D1770" s="33">
        <v>871</v>
      </c>
      <c r="E1770" s="34">
        <v>0</v>
      </c>
      <c r="F1770" s="33">
        <v>71</v>
      </c>
      <c r="G1770" s="33">
        <v>303</v>
      </c>
      <c r="H1770" s="32">
        <v>0</v>
      </c>
    </row>
    <row r="1771" spans="1:8" s="197" customFormat="1" x14ac:dyDescent="0.35">
      <c r="A1771" s="216" t="s">
        <v>1092</v>
      </c>
      <c r="B1771" s="115">
        <v>44228</v>
      </c>
      <c r="C1771" s="33">
        <v>178</v>
      </c>
      <c r="D1771" s="33">
        <v>812</v>
      </c>
      <c r="E1771" s="34">
        <v>34</v>
      </c>
      <c r="F1771" s="33">
        <v>46</v>
      </c>
      <c r="G1771" s="33">
        <v>246</v>
      </c>
      <c r="H1771" s="32">
        <v>41</v>
      </c>
    </row>
    <row r="1772" spans="1:8" s="197" customFormat="1" x14ac:dyDescent="0.35">
      <c r="A1772" s="216" t="s">
        <v>1087</v>
      </c>
      <c r="B1772" s="115">
        <v>44229</v>
      </c>
      <c r="C1772" s="33">
        <v>446</v>
      </c>
      <c r="D1772" s="33">
        <v>2530</v>
      </c>
      <c r="E1772" s="34">
        <v>0</v>
      </c>
      <c r="F1772" s="33">
        <v>93</v>
      </c>
      <c r="G1772" s="33">
        <v>303</v>
      </c>
      <c r="H1772" s="32">
        <v>0</v>
      </c>
    </row>
    <row r="1773" spans="1:8" s="197" customFormat="1" x14ac:dyDescent="0.35">
      <c r="A1773" s="216" t="s">
        <v>1088</v>
      </c>
      <c r="B1773" s="115">
        <v>44229</v>
      </c>
      <c r="C1773" s="33">
        <v>181</v>
      </c>
      <c r="D1773" s="33">
        <v>1252</v>
      </c>
      <c r="E1773" s="34">
        <v>0</v>
      </c>
      <c r="F1773" s="33">
        <v>60</v>
      </c>
      <c r="G1773" s="33">
        <v>271</v>
      </c>
      <c r="H1773" s="32">
        <v>0</v>
      </c>
    </row>
    <row r="1774" spans="1:8" s="197" customFormat="1" x14ac:dyDescent="0.35">
      <c r="A1774" s="216" t="s">
        <v>1089</v>
      </c>
      <c r="B1774" s="115">
        <v>44229</v>
      </c>
      <c r="C1774" s="33">
        <v>147</v>
      </c>
      <c r="D1774" s="33">
        <v>1313</v>
      </c>
      <c r="E1774" s="34">
        <v>0</v>
      </c>
      <c r="F1774" s="33">
        <v>46</v>
      </c>
      <c r="G1774" s="33">
        <v>272</v>
      </c>
      <c r="H1774" s="32">
        <v>0</v>
      </c>
    </row>
    <row r="1775" spans="1:8" s="197" customFormat="1" x14ac:dyDescent="0.35">
      <c r="A1775" s="216" t="s">
        <v>1090</v>
      </c>
      <c r="B1775" s="115">
        <v>44229</v>
      </c>
      <c r="C1775" s="33">
        <v>105</v>
      </c>
      <c r="D1775" s="33">
        <v>858</v>
      </c>
      <c r="E1775" s="34">
        <v>2</v>
      </c>
      <c r="F1775" s="33">
        <v>15</v>
      </c>
      <c r="G1775" s="33">
        <v>156</v>
      </c>
      <c r="H1775" s="32">
        <v>48</v>
      </c>
    </row>
    <row r="1776" spans="1:8" s="197" customFormat="1" x14ac:dyDescent="0.35">
      <c r="A1776" s="216" t="s">
        <v>1091</v>
      </c>
      <c r="B1776" s="115">
        <v>44229</v>
      </c>
      <c r="C1776" s="33">
        <v>91</v>
      </c>
      <c r="D1776" s="33">
        <v>978</v>
      </c>
      <c r="E1776" s="34">
        <v>0</v>
      </c>
      <c r="F1776" s="33">
        <v>62</v>
      </c>
      <c r="G1776" s="33">
        <v>228</v>
      </c>
      <c r="H1776" s="32">
        <v>0</v>
      </c>
    </row>
    <row r="1777" spans="1:8" s="197" customFormat="1" x14ac:dyDescent="0.35">
      <c r="A1777" s="216" t="s">
        <v>1092</v>
      </c>
      <c r="B1777" s="115">
        <v>44229</v>
      </c>
      <c r="C1777" s="33">
        <v>186</v>
      </c>
      <c r="D1777" s="33">
        <v>836</v>
      </c>
      <c r="E1777" s="34">
        <v>34</v>
      </c>
      <c r="F1777" s="33">
        <v>38</v>
      </c>
      <c r="G1777" s="33">
        <v>222</v>
      </c>
      <c r="H1777" s="32">
        <v>41</v>
      </c>
    </row>
    <row r="1778" spans="1:8" s="197" customFormat="1" x14ac:dyDescent="0.35">
      <c r="A1778" s="216" t="s">
        <v>1087</v>
      </c>
      <c r="B1778" s="115">
        <v>44230</v>
      </c>
      <c r="C1778" s="33">
        <v>456</v>
      </c>
      <c r="D1778" s="33">
        <v>2532</v>
      </c>
      <c r="E1778" s="34">
        <v>0</v>
      </c>
      <c r="F1778" s="33">
        <v>78</v>
      </c>
      <c r="G1778" s="33">
        <v>310</v>
      </c>
      <c r="H1778" s="32">
        <v>0</v>
      </c>
    </row>
    <row r="1779" spans="1:8" s="197" customFormat="1" x14ac:dyDescent="0.35">
      <c r="A1779" s="216" t="s">
        <v>1088</v>
      </c>
      <c r="B1779" s="115">
        <v>44230</v>
      </c>
      <c r="C1779" s="33">
        <v>179</v>
      </c>
      <c r="D1779" s="33">
        <v>1252</v>
      </c>
      <c r="E1779" s="34">
        <v>0</v>
      </c>
      <c r="F1779" s="33">
        <v>62</v>
      </c>
      <c r="G1779" s="33">
        <v>298</v>
      </c>
      <c r="H1779" s="32">
        <v>0</v>
      </c>
    </row>
    <row r="1780" spans="1:8" s="197" customFormat="1" x14ac:dyDescent="0.35">
      <c r="A1780" s="216" t="s">
        <v>1089</v>
      </c>
      <c r="B1780" s="115">
        <v>44230</v>
      </c>
      <c r="C1780" s="33">
        <v>154</v>
      </c>
      <c r="D1780" s="33">
        <v>1322</v>
      </c>
      <c r="E1780" s="34">
        <v>0</v>
      </c>
      <c r="F1780" s="33">
        <v>44</v>
      </c>
      <c r="G1780" s="33">
        <v>263</v>
      </c>
      <c r="H1780" s="32">
        <v>0</v>
      </c>
    </row>
    <row r="1781" spans="1:8" s="197" customFormat="1" x14ac:dyDescent="0.35">
      <c r="A1781" s="216" t="s">
        <v>1090</v>
      </c>
      <c r="B1781" s="115">
        <v>44230</v>
      </c>
      <c r="C1781" s="33">
        <v>100</v>
      </c>
      <c r="D1781" s="33">
        <v>848</v>
      </c>
      <c r="E1781" s="34">
        <v>1</v>
      </c>
      <c r="F1781" s="33">
        <v>19</v>
      </c>
      <c r="G1781" s="33">
        <v>158</v>
      </c>
      <c r="H1781" s="32">
        <v>49</v>
      </c>
    </row>
    <row r="1782" spans="1:8" s="197" customFormat="1" x14ac:dyDescent="0.35">
      <c r="A1782" s="216" t="s">
        <v>1091</v>
      </c>
      <c r="B1782" s="115">
        <v>44230</v>
      </c>
      <c r="C1782" s="33">
        <v>97</v>
      </c>
      <c r="D1782" s="33">
        <v>979</v>
      </c>
      <c r="E1782" s="34">
        <v>0</v>
      </c>
      <c r="F1782" s="33">
        <v>56</v>
      </c>
      <c r="G1782" s="33">
        <v>215</v>
      </c>
      <c r="H1782" s="32">
        <v>0</v>
      </c>
    </row>
    <row r="1783" spans="1:8" s="197" customFormat="1" x14ac:dyDescent="0.35">
      <c r="A1783" s="216" t="s">
        <v>1092</v>
      </c>
      <c r="B1783" s="115">
        <v>44230</v>
      </c>
      <c r="C1783" s="33">
        <v>175</v>
      </c>
      <c r="D1783" s="33">
        <v>845</v>
      </c>
      <c r="E1783" s="34">
        <v>40</v>
      </c>
      <c r="F1783" s="33">
        <v>49</v>
      </c>
      <c r="G1783" s="33">
        <v>221</v>
      </c>
      <c r="H1783" s="32">
        <v>35</v>
      </c>
    </row>
    <row r="1784" spans="1:8" s="197" customFormat="1" x14ac:dyDescent="0.35">
      <c r="A1784" s="216" t="s">
        <v>1087</v>
      </c>
      <c r="B1784" s="115">
        <v>44231</v>
      </c>
      <c r="C1784" s="33">
        <v>446</v>
      </c>
      <c r="D1784" s="33">
        <v>2486</v>
      </c>
      <c r="E1784" s="34">
        <v>0</v>
      </c>
      <c r="F1784" s="33">
        <v>87</v>
      </c>
      <c r="G1784" s="33">
        <v>358</v>
      </c>
      <c r="H1784" s="32">
        <v>0</v>
      </c>
    </row>
    <row r="1785" spans="1:8" s="197" customFormat="1" x14ac:dyDescent="0.35">
      <c r="A1785" s="216" t="s">
        <v>1088</v>
      </c>
      <c r="B1785" s="115">
        <v>44231</v>
      </c>
      <c r="C1785" s="33">
        <v>185</v>
      </c>
      <c r="D1785" s="33">
        <v>1238</v>
      </c>
      <c r="E1785" s="34">
        <v>0</v>
      </c>
      <c r="F1785" s="33">
        <v>62</v>
      </c>
      <c r="G1785" s="33">
        <v>299</v>
      </c>
      <c r="H1785" s="32">
        <v>0</v>
      </c>
    </row>
    <row r="1786" spans="1:8" s="197" customFormat="1" x14ac:dyDescent="0.35">
      <c r="A1786" s="216" t="s">
        <v>1089</v>
      </c>
      <c r="B1786" s="115">
        <v>44231</v>
      </c>
      <c r="C1786" s="33">
        <v>147</v>
      </c>
      <c r="D1786" s="33">
        <v>1322</v>
      </c>
      <c r="E1786" s="34">
        <v>0</v>
      </c>
      <c r="F1786" s="33">
        <v>52</v>
      </c>
      <c r="G1786" s="33">
        <v>266</v>
      </c>
      <c r="H1786" s="32">
        <v>0</v>
      </c>
    </row>
    <row r="1787" spans="1:8" s="197" customFormat="1" x14ac:dyDescent="0.35">
      <c r="A1787" s="216" t="s">
        <v>1090</v>
      </c>
      <c r="B1787" s="115">
        <v>44231</v>
      </c>
      <c r="C1787" s="33">
        <v>100</v>
      </c>
      <c r="D1787" s="33">
        <v>831</v>
      </c>
      <c r="E1787" s="34">
        <v>0</v>
      </c>
      <c r="F1787" s="33">
        <v>19</v>
      </c>
      <c r="G1787" s="33">
        <v>184</v>
      </c>
      <c r="H1787" s="32">
        <v>50</v>
      </c>
    </row>
    <row r="1788" spans="1:8" s="197" customFormat="1" x14ac:dyDescent="0.35">
      <c r="A1788" s="216" t="s">
        <v>1091</v>
      </c>
      <c r="B1788" s="115">
        <v>44231</v>
      </c>
      <c r="C1788" s="33">
        <v>93</v>
      </c>
      <c r="D1788" s="33">
        <v>988</v>
      </c>
      <c r="E1788" s="34">
        <v>0</v>
      </c>
      <c r="F1788" s="33">
        <v>60</v>
      </c>
      <c r="G1788" s="33">
        <v>195</v>
      </c>
      <c r="H1788" s="32">
        <v>0</v>
      </c>
    </row>
    <row r="1789" spans="1:8" s="197" customFormat="1" x14ac:dyDescent="0.35">
      <c r="A1789" s="216" t="s">
        <v>1092</v>
      </c>
      <c r="B1789" s="115">
        <v>44231</v>
      </c>
      <c r="C1789" s="33">
        <v>162</v>
      </c>
      <c r="D1789" s="33">
        <v>857</v>
      </c>
      <c r="E1789" s="34">
        <v>39</v>
      </c>
      <c r="F1789" s="33">
        <v>60</v>
      </c>
      <c r="G1789" s="33">
        <v>214</v>
      </c>
      <c r="H1789" s="32">
        <v>36</v>
      </c>
    </row>
    <row r="1790" spans="1:8" s="197" customFormat="1" x14ac:dyDescent="0.35">
      <c r="A1790" s="216" t="s">
        <v>1087</v>
      </c>
      <c r="B1790" s="115">
        <v>44232</v>
      </c>
      <c r="C1790" s="33">
        <v>449</v>
      </c>
      <c r="D1790" s="33">
        <v>2551</v>
      </c>
      <c r="E1790" s="34">
        <v>0</v>
      </c>
      <c r="F1790" s="33">
        <v>85</v>
      </c>
      <c r="G1790" s="33">
        <v>296</v>
      </c>
      <c r="H1790" s="32">
        <v>0</v>
      </c>
    </row>
    <row r="1791" spans="1:8" s="197" customFormat="1" x14ac:dyDescent="0.35">
      <c r="A1791" s="216" t="s">
        <v>1088</v>
      </c>
      <c r="B1791" s="115">
        <v>44232</v>
      </c>
      <c r="C1791" s="33">
        <v>182</v>
      </c>
      <c r="D1791" s="33">
        <v>1263</v>
      </c>
      <c r="E1791" s="34">
        <v>0</v>
      </c>
      <c r="F1791" s="33">
        <v>59</v>
      </c>
      <c r="G1791" s="33">
        <v>279</v>
      </c>
      <c r="H1791" s="32">
        <v>0</v>
      </c>
    </row>
    <row r="1792" spans="1:8" s="197" customFormat="1" x14ac:dyDescent="0.35">
      <c r="A1792" s="216" t="s">
        <v>1089</v>
      </c>
      <c r="B1792" s="115">
        <v>44232</v>
      </c>
      <c r="C1792" s="33">
        <v>146</v>
      </c>
      <c r="D1792" s="33">
        <v>1323</v>
      </c>
      <c r="E1792" s="34">
        <v>0</v>
      </c>
      <c r="F1792" s="33">
        <v>52</v>
      </c>
      <c r="G1792" s="33">
        <v>239</v>
      </c>
      <c r="H1792" s="32">
        <v>0</v>
      </c>
    </row>
    <row r="1793" spans="1:8" s="197" customFormat="1" x14ac:dyDescent="0.35">
      <c r="A1793" s="216" t="s">
        <v>1090</v>
      </c>
      <c r="B1793" s="115">
        <v>44232</v>
      </c>
      <c r="C1793" s="33">
        <v>102</v>
      </c>
      <c r="D1793" s="33">
        <v>866</v>
      </c>
      <c r="E1793" s="34">
        <v>1</v>
      </c>
      <c r="F1793" s="33">
        <v>19</v>
      </c>
      <c r="G1793" s="33">
        <v>152</v>
      </c>
      <c r="H1793" s="32">
        <v>49</v>
      </c>
    </row>
    <row r="1794" spans="1:8" s="197" customFormat="1" x14ac:dyDescent="0.35">
      <c r="A1794" s="216" t="s">
        <v>1091</v>
      </c>
      <c r="B1794" s="115">
        <v>44232</v>
      </c>
      <c r="C1794" s="33">
        <v>104</v>
      </c>
      <c r="D1794" s="33">
        <v>990</v>
      </c>
      <c r="E1794" s="34">
        <v>0</v>
      </c>
      <c r="F1794" s="33">
        <v>51</v>
      </c>
      <c r="G1794" s="33">
        <v>192</v>
      </c>
      <c r="H1794" s="32">
        <v>0</v>
      </c>
    </row>
    <row r="1795" spans="1:8" s="197" customFormat="1" x14ac:dyDescent="0.35">
      <c r="A1795" s="216" t="s">
        <v>1092</v>
      </c>
      <c r="B1795" s="115">
        <v>44232</v>
      </c>
      <c r="C1795" s="33">
        <v>165</v>
      </c>
      <c r="D1795" s="33">
        <v>852</v>
      </c>
      <c r="E1795" s="34">
        <v>37</v>
      </c>
      <c r="F1795" s="33">
        <v>57</v>
      </c>
      <c r="G1795" s="33">
        <v>219</v>
      </c>
      <c r="H1795" s="32">
        <v>38</v>
      </c>
    </row>
    <row r="1796" spans="1:8" s="197" customFormat="1" x14ac:dyDescent="0.35">
      <c r="A1796" s="216" t="s">
        <v>1087</v>
      </c>
      <c r="B1796" s="115">
        <v>44233</v>
      </c>
      <c r="C1796" s="33">
        <v>434</v>
      </c>
      <c r="D1796" s="33">
        <v>2513</v>
      </c>
      <c r="E1796" s="34">
        <v>0</v>
      </c>
      <c r="F1796" s="33">
        <v>99</v>
      </c>
      <c r="G1796" s="33">
        <v>327</v>
      </c>
      <c r="H1796" s="32">
        <v>0</v>
      </c>
    </row>
    <row r="1797" spans="1:8" s="197" customFormat="1" x14ac:dyDescent="0.35">
      <c r="A1797" s="216" t="s">
        <v>1088</v>
      </c>
      <c r="B1797" s="115">
        <v>44233</v>
      </c>
      <c r="C1797" s="33">
        <v>174</v>
      </c>
      <c r="D1797" s="33">
        <v>1242</v>
      </c>
      <c r="E1797" s="34">
        <v>0</v>
      </c>
      <c r="F1797" s="33">
        <v>66</v>
      </c>
      <c r="G1797" s="33">
        <v>273</v>
      </c>
      <c r="H1797" s="32">
        <v>0</v>
      </c>
    </row>
    <row r="1798" spans="1:8" s="197" customFormat="1" x14ac:dyDescent="0.35">
      <c r="A1798" s="216" t="s">
        <v>1089</v>
      </c>
      <c r="B1798" s="115">
        <v>44233</v>
      </c>
      <c r="C1798" s="33">
        <v>141</v>
      </c>
      <c r="D1798" s="33">
        <v>1232</v>
      </c>
      <c r="E1798" s="34">
        <v>0</v>
      </c>
      <c r="F1798" s="33">
        <v>57</v>
      </c>
      <c r="G1798" s="33">
        <v>317</v>
      </c>
      <c r="H1798" s="32">
        <v>0</v>
      </c>
    </row>
    <row r="1799" spans="1:8" s="197" customFormat="1" x14ac:dyDescent="0.35">
      <c r="A1799" s="216" t="s">
        <v>1090</v>
      </c>
      <c r="B1799" s="115">
        <v>44233</v>
      </c>
      <c r="C1799" s="33">
        <v>102</v>
      </c>
      <c r="D1799" s="33">
        <v>885</v>
      </c>
      <c r="E1799" s="34">
        <v>0</v>
      </c>
      <c r="F1799" s="33">
        <v>16</v>
      </c>
      <c r="G1799" s="33">
        <v>132</v>
      </c>
      <c r="H1799" s="32">
        <v>50</v>
      </c>
    </row>
    <row r="1800" spans="1:8" s="197" customFormat="1" x14ac:dyDescent="0.35">
      <c r="A1800" s="216" t="s">
        <v>1091</v>
      </c>
      <c r="B1800" s="115">
        <v>44233</v>
      </c>
      <c r="C1800" s="33">
        <v>96</v>
      </c>
      <c r="D1800" s="33">
        <v>884</v>
      </c>
      <c r="E1800" s="34">
        <v>0</v>
      </c>
      <c r="F1800" s="33">
        <v>63</v>
      </c>
      <c r="G1800" s="33">
        <v>282</v>
      </c>
      <c r="H1800" s="32">
        <v>0</v>
      </c>
    </row>
    <row r="1801" spans="1:8" s="197" customFormat="1" x14ac:dyDescent="0.35">
      <c r="A1801" s="216" t="s">
        <v>1092</v>
      </c>
      <c r="B1801" s="115">
        <v>44233</v>
      </c>
      <c r="C1801" s="33">
        <v>166</v>
      </c>
      <c r="D1801" s="33">
        <v>824</v>
      </c>
      <c r="E1801" s="34">
        <v>33</v>
      </c>
      <c r="F1801" s="33">
        <v>56</v>
      </c>
      <c r="G1801" s="33">
        <v>250</v>
      </c>
      <c r="H1801" s="32">
        <v>42</v>
      </c>
    </row>
    <row r="1802" spans="1:8" s="197" customFormat="1" x14ac:dyDescent="0.35">
      <c r="A1802" s="216" t="s">
        <v>1087</v>
      </c>
      <c r="B1802" s="115">
        <v>44234</v>
      </c>
      <c r="C1802" s="33">
        <v>430</v>
      </c>
      <c r="D1802" s="33">
        <v>2445</v>
      </c>
      <c r="E1802" s="34">
        <v>0</v>
      </c>
      <c r="F1802" s="33">
        <v>104</v>
      </c>
      <c r="G1802" s="33">
        <v>369</v>
      </c>
      <c r="H1802" s="32">
        <v>0</v>
      </c>
    </row>
    <row r="1803" spans="1:8" s="197" customFormat="1" x14ac:dyDescent="0.35">
      <c r="A1803" s="216" t="s">
        <v>1088</v>
      </c>
      <c r="B1803" s="115">
        <v>44234</v>
      </c>
      <c r="C1803" s="33">
        <v>170</v>
      </c>
      <c r="D1803" s="33">
        <v>1201</v>
      </c>
      <c r="E1803" s="34">
        <v>0</v>
      </c>
      <c r="F1803" s="33">
        <v>65</v>
      </c>
      <c r="G1803" s="33">
        <v>272</v>
      </c>
      <c r="H1803" s="32">
        <v>0</v>
      </c>
    </row>
    <row r="1804" spans="1:8" s="197" customFormat="1" x14ac:dyDescent="0.35">
      <c r="A1804" s="216" t="s">
        <v>1089</v>
      </c>
      <c r="B1804" s="115">
        <v>44234</v>
      </c>
      <c r="C1804" s="33">
        <v>137</v>
      </c>
      <c r="D1804" s="33">
        <v>1201</v>
      </c>
      <c r="E1804" s="34">
        <v>0</v>
      </c>
      <c r="F1804" s="33">
        <v>62</v>
      </c>
      <c r="G1804" s="33">
        <v>340</v>
      </c>
      <c r="H1804" s="32">
        <v>0</v>
      </c>
    </row>
    <row r="1805" spans="1:8" s="197" customFormat="1" x14ac:dyDescent="0.35">
      <c r="A1805" s="216" t="s">
        <v>1090</v>
      </c>
      <c r="B1805" s="115">
        <v>44234</v>
      </c>
      <c r="C1805" s="33">
        <v>100</v>
      </c>
      <c r="D1805" s="33">
        <v>894</v>
      </c>
      <c r="E1805" s="34">
        <v>0</v>
      </c>
      <c r="F1805" s="33">
        <v>20</v>
      </c>
      <c r="G1805" s="33">
        <v>108</v>
      </c>
      <c r="H1805" s="32">
        <v>50</v>
      </c>
    </row>
    <row r="1806" spans="1:8" s="197" customFormat="1" x14ac:dyDescent="0.35">
      <c r="A1806" s="216" t="s">
        <v>1091</v>
      </c>
      <c r="B1806" s="115">
        <v>44234</v>
      </c>
      <c r="C1806" s="33">
        <v>95</v>
      </c>
      <c r="D1806" s="33">
        <v>942</v>
      </c>
      <c r="E1806" s="34">
        <v>0</v>
      </c>
      <c r="F1806" s="33">
        <v>64</v>
      </c>
      <c r="G1806" s="33">
        <v>215</v>
      </c>
      <c r="H1806" s="32">
        <v>0</v>
      </c>
    </row>
    <row r="1807" spans="1:8" s="197" customFormat="1" x14ac:dyDescent="0.35">
      <c r="A1807" s="216" t="s">
        <v>1092</v>
      </c>
      <c r="B1807" s="115">
        <v>44234</v>
      </c>
      <c r="C1807" s="33">
        <v>158</v>
      </c>
      <c r="D1807" s="33">
        <v>820</v>
      </c>
      <c r="E1807" s="34">
        <v>26</v>
      </c>
      <c r="F1807" s="33">
        <v>64</v>
      </c>
      <c r="G1807" s="33">
        <v>250</v>
      </c>
      <c r="H1807" s="32">
        <v>49</v>
      </c>
    </row>
    <row r="1808" spans="1:8" s="197" customFormat="1" x14ac:dyDescent="0.35">
      <c r="A1808" s="216" t="s">
        <v>1087</v>
      </c>
      <c r="B1808" s="115">
        <v>44235</v>
      </c>
      <c r="C1808" s="33">
        <v>429</v>
      </c>
      <c r="D1808" s="33">
        <v>2461</v>
      </c>
      <c r="E1808" s="34">
        <v>0</v>
      </c>
      <c r="F1808" s="33">
        <v>106</v>
      </c>
      <c r="G1808" s="33">
        <v>362</v>
      </c>
      <c r="H1808" s="32">
        <v>0</v>
      </c>
    </row>
    <row r="1809" spans="1:8" s="197" customFormat="1" x14ac:dyDescent="0.35">
      <c r="A1809" s="216" t="s">
        <v>1088</v>
      </c>
      <c r="B1809" s="115">
        <v>44235</v>
      </c>
      <c r="C1809" s="33">
        <v>164</v>
      </c>
      <c r="D1809" s="33">
        <v>1205</v>
      </c>
      <c r="E1809" s="34">
        <v>0</v>
      </c>
      <c r="F1809" s="33">
        <v>71</v>
      </c>
      <c r="G1809" s="33">
        <v>286</v>
      </c>
      <c r="H1809" s="32">
        <v>0</v>
      </c>
    </row>
    <row r="1810" spans="1:8" s="197" customFormat="1" x14ac:dyDescent="0.35">
      <c r="A1810" s="216" t="s">
        <v>1089</v>
      </c>
      <c r="B1810" s="115">
        <v>44235</v>
      </c>
      <c r="C1810" s="33">
        <v>140</v>
      </c>
      <c r="D1810" s="33">
        <v>1210</v>
      </c>
      <c r="E1810" s="34">
        <v>0</v>
      </c>
      <c r="F1810" s="33">
        <v>56</v>
      </c>
      <c r="G1810" s="33">
        <v>319</v>
      </c>
      <c r="H1810" s="32">
        <v>0</v>
      </c>
    </row>
    <row r="1811" spans="1:8" s="197" customFormat="1" x14ac:dyDescent="0.35">
      <c r="A1811" s="216" t="s">
        <v>1090</v>
      </c>
      <c r="B1811" s="115">
        <v>44235</v>
      </c>
      <c r="C1811" s="33">
        <v>101</v>
      </c>
      <c r="D1811" s="33">
        <v>895</v>
      </c>
      <c r="E1811" s="34">
        <v>1</v>
      </c>
      <c r="F1811" s="33">
        <v>17</v>
      </c>
      <c r="G1811" s="33">
        <v>118</v>
      </c>
      <c r="H1811" s="32">
        <v>49</v>
      </c>
    </row>
    <row r="1812" spans="1:8" s="197" customFormat="1" x14ac:dyDescent="0.35">
      <c r="A1812" s="216" t="s">
        <v>1091</v>
      </c>
      <c r="B1812" s="115">
        <v>44235</v>
      </c>
      <c r="C1812" s="33">
        <v>93</v>
      </c>
      <c r="D1812" s="33">
        <v>954</v>
      </c>
      <c r="E1812" s="34">
        <v>0</v>
      </c>
      <c r="F1812" s="33">
        <v>66</v>
      </c>
      <c r="G1812" s="33">
        <v>215</v>
      </c>
      <c r="H1812" s="32">
        <v>0</v>
      </c>
    </row>
    <row r="1813" spans="1:8" s="197" customFormat="1" x14ac:dyDescent="0.35">
      <c r="A1813" s="216" t="s">
        <v>1092</v>
      </c>
      <c r="B1813" s="115">
        <v>44235</v>
      </c>
      <c r="C1813" s="33">
        <v>163</v>
      </c>
      <c r="D1813" s="33">
        <v>812</v>
      </c>
      <c r="E1813" s="34">
        <v>26</v>
      </c>
      <c r="F1813" s="33">
        <v>59</v>
      </c>
      <c r="G1813" s="33">
        <v>256</v>
      </c>
      <c r="H1813" s="32">
        <v>49</v>
      </c>
    </row>
    <row r="1814" spans="1:8" s="197" customFormat="1" x14ac:dyDescent="0.35">
      <c r="A1814" s="216" t="s">
        <v>1087</v>
      </c>
      <c r="B1814" s="115">
        <v>44236</v>
      </c>
      <c r="C1814" s="33">
        <v>456</v>
      </c>
      <c r="D1814" s="33">
        <v>2504</v>
      </c>
      <c r="E1814" s="34">
        <v>0</v>
      </c>
      <c r="F1814" s="33">
        <v>82</v>
      </c>
      <c r="G1814" s="33">
        <v>332</v>
      </c>
      <c r="H1814" s="32">
        <v>0</v>
      </c>
    </row>
    <row r="1815" spans="1:8" s="197" customFormat="1" x14ac:dyDescent="0.35">
      <c r="A1815" s="216" t="s">
        <v>1088</v>
      </c>
      <c r="B1815" s="115">
        <v>44236</v>
      </c>
      <c r="C1815" s="33">
        <v>174</v>
      </c>
      <c r="D1815" s="33">
        <v>1277</v>
      </c>
      <c r="E1815" s="34">
        <v>0</v>
      </c>
      <c r="F1815" s="33">
        <v>65</v>
      </c>
      <c r="G1815" s="33">
        <v>249</v>
      </c>
      <c r="H1815" s="32">
        <v>0</v>
      </c>
    </row>
    <row r="1816" spans="1:8" s="197" customFormat="1" x14ac:dyDescent="0.35">
      <c r="A1816" s="216" t="s">
        <v>1089</v>
      </c>
      <c r="B1816" s="115">
        <v>44236</v>
      </c>
      <c r="C1816" s="33">
        <v>145</v>
      </c>
      <c r="D1816" s="33">
        <v>1303</v>
      </c>
      <c r="E1816" s="34">
        <v>0</v>
      </c>
      <c r="F1816" s="33">
        <v>51</v>
      </c>
      <c r="G1816" s="33">
        <v>269</v>
      </c>
      <c r="H1816" s="32">
        <v>0</v>
      </c>
    </row>
    <row r="1817" spans="1:8" s="197" customFormat="1" x14ac:dyDescent="0.35">
      <c r="A1817" s="216" t="s">
        <v>1090</v>
      </c>
      <c r="B1817" s="115">
        <v>44236</v>
      </c>
      <c r="C1817" s="33">
        <v>106</v>
      </c>
      <c r="D1817" s="33">
        <v>909</v>
      </c>
      <c r="E1817" s="34">
        <v>0</v>
      </c>
      <c r="F1817" s="33">
        <v>12</v>
      </c>
      <c r="G1817" s="33">
        <v>116</v>
      </c>
      <c r="H1817" s="32">
        <v>50</v>
      </c>
    </row>
    <row r="1818" spans="1:8" s="197" customFormat="1" x14ac:dyDescent="0.35">
      <c r="A1818" s="216" t="s">
        <v>1091</v>
      </c>
      <c r="B1818" s="115">
        <v>44236</v>
      </c>
      <c r="C1818" s="33">
        <v>95</v>
      </c>
      <c r="D1818" s="33">
        <v>989</v>
      </c>
      <c r="E1818" s="34">
        <v>0</v>
      </c>
      <c r="F1818" s="33">
        <v>63</v>
      </c>
      <c r="G1818" s="33">
        <v>199</v>
      </c>
      <c r="H1818" s="32">
        <v>0</v>
      </c>
    </row>
    <row r="1819" spans="1:8" s="197" customFormat="1" x14ac:dyDescent="0.35">
      <c r="A1819" s="216" t="s">
        <v>1092</v>
      </c>
      <c r="B1819" s="115">
        <v>44236</v>
      </c>
      <c r="C1819" s="33">
        <v>169</v>
      </c>
      <c r="D1819" s="33">
        <v>870</v>
      </c>
      <c r="E1819" s="34">
        <v>28</v>
      </c>
      <c r="F1819" s="33">
        <v>53</v>
      </c>
      <c r="G1819" s="33">
        <v>206</v>
      </c>
      <c r="H1819" s="32">
        <v>47</v>
      </c>
    </row>
    <row r="1820" spans="1:8" s="197" customFormat="1" x14ac:dyDescent="0.35">
      <c r="A1820" s="216" t="s">
        <v>1087</v>
      </c>
      <c r="B1820" s="115">
        <v>44237</v>
      </c>
      <c r="C1820" s="33">
        <v>455</v>
      </c>
      <c r="D1820" s="33">
        <v>2584</v>
      </c>
      <c r="E1820" s="34">
        <v>0</v>
      </c>
      <c r="F1820" s="33">
        <v>77</v>
      </c>
      <c r="G1820" s="33">
        <v>254</v>
      </c>
      <c r="H1820" s="32">
        <v>0</v>
      </c>
    </row>
    <row r="1821" spans="1:8" s="197" customFormat="1" x14ac:dyDescent="0.35">
      <c r="A1821" s="216" t="s">
        <v>1088</v>
      </c>
      <c r="B1821" s="115">
        <v>44237</v>
      </c>
      <c r="C1821" s="33">
        <v>169</v>
      </c>
      <c r="D1821" s="33">
        <v>1323</v>
      </c>
      <c r="E1821" s="34">
        <v>0</v>
      </c>
      <c r="F1821" s="33">
        <v>65</v>
      </c>
      <c r="G1821" s="33">
        <v>224</v>
      </c>
      <c r="H1821" s="32">
        <v>0</v>
      </c>
    </row>
    <row r="1822" spans="1:8" s="197" customFormat="1" x14ac:dyDescent="0.35">
      <c r="A1822" s="216" t="s">
        <v>1089</v>
      </c>
      <c r="B1822" s="115">
        <v>44237</v>
      </c>
      <c r="C1822" s="33">
        <v>152</v>
      </c>
      <c r="D1822" s="33">
        <v>1297</v>
      </c>
      <c r="E1822" s="34">
        <v>0</v>
      </c>
      <c r="F1822" s="33">
        <v>49</v>
      </c>
      <c r="G1822" s="33">
        <v>264</v>
      </c>
      <c r="H1822" s="32">
        <v>0</v>
      </c>
    </row>
    <row r="1823" spans="1:8" s="197" customFormat="1" x14ac:dyDescent="0.35">
      <c r="A1823" s="216" t="s">
        <v>1090</v>
      </c>
      <c r="B1823" s="115">
        <v>44237</v>
      </c>
      <c r="C1823" s="33">
        <v>99</v>
      </c>
      <c r="D1823" s="33">
        <v>892</v>
      </c>
      <c r="E1823" s="34">
        <v>0</v>
      </c>
      <c r="F1823" s="33">
        <v>19</v>
      </c>
      <c r="G1823" s="33">
        <v>144</v>
      </c>
      <c r="H1823" s="32">
        <v>50</v>
      </c>
    </row>
    <row r="1824" spans="1:8" s="197" customFormat="1" x14ac:dyDescent="0.35">
      <c r="A1824" s="216" t="s">
        <v>1091</v>
      </c>
      <c r="B1824" s="115">
        <v>44237</v>
      </c>
      <c r="C1824" s="33">
        <v>96</v>
      </c>
      <c r="D1824" s="33">
        <v>981</v>
      </c>
      <c r="E1824" s="34">
        <v>0</v>
      </c>
      <c r="F1824" s="33">
        <v>59</v>
      </c>
      <c r="G1824" s="33">
        <v>211</v>
      </c>
      <c r="H1824" s="32">
        <v>0</v>
      </c>
    </row>
    <row r="1825" spans="1:8" s="197" customFormat="1" x14ac:dyDescent="0.35">
      <c r="A1825" s="216" t="s">
        <v>1092</v>
      </c>
      <c r="B1825" s="115">
        <v>44237</v>
      </c>
      <c r="C1825" s="33">
        <v>178</v>
      </c>
      <c r="D1825" s="33">
        <v>852</v>
      </c>
      <c r="E1825" s="34">
        <v>27</v>
      </c>
      <c r="F1825" s="33">
        <v>44</v>
      </c>
      <c r="G1825" s="33">
        <v>224</v>
      </c>
      <c r="H1825" s="32">
        <v>48</v>
      </c>
    </row>
    <row r="1826" spans="1:8" s="197" customFormat="1" x14ac:dyDescent="0.35">
      <c r="A1826" s="216" t="s">
        <v>1087</v>
      </c>
      <c r="B1826" s="115">
        <v>44238</v>
      </c>
      <c r="C1826" s="33">
        <v>440</v>
      </c>
      <c r="D1826" s="33">
        <v>2565</v>
      </c>
      <c r="E1826" s="34">
        <v>0</v>
      </c>
      <c r="F1826" s="33">
        <v>91</v>
      </c>
      <c r="G1826" s="33">
        <v>271</v>
      </c>
      <c r="H1826" s="32">
        <v>0</v>
      </c>
    </row>
    <row r="1827" spans="1:8" s="197" customFormat="1" x14ac:dyDescent="0.35">
      <c r="A1827" s="216" t="s">
        <v>1088</v>
      </c>
      <c r="B1827" s="115">
        <v>44238</v>
      </c>
      <c r="C1827" s="33">
        <v>164</v>
      </c>
      <c r="D1827" s="33">
        <v>1297</v>
      </c>
      <c r="E1827" s="34">
        <v>0</v>
      </c>
      <c r="F1827" s="33">
        <v>69</v>
      </c>
      <c r="G1827" s="33">
        <v>257</v>
      </c>
      <c r="H1827" s="32">
        <v>0</v>
      </c>
    </row>
    <row r="1828" spans="1:8" s="197" customFormat="1" x14ac:dyDescent="0.35">
      <c r="A1828" s="216" t="s">
        <v>1089</v>
      </c>
      <c r="B1828" s="115">
        <v>44238</v>
      </c>
      <c r="C1828" s="33">
        <v>145</v>
      </c>
      <c r="D1828" s="33">
        <v>1306</v>
      </c>
      <c r="E1828" s="34">
        <v>0</v>
      </c>
      <c r="F1828" s="33">
        <v>55</v>
      </c>
      <c r="G1828" s="33">
        <v>263</v>
      </c>
      <c r="H1828" s="32">
        <v>0</v>
      </c>
    </row>
    <row r="1829" spans="1:8" s="197" customFormat="1" x14ac:dyDescent="0.35">
      <c r="A1829" s="216" t="s">
        <v>1090</v>
      </c>
      <c r="B1829" s="115">
        <v>44238</v>
      </c>
      <c r="C1829" s="33">
        <v>101</v>
      </c>
      <c r="D1829" s="33">
        <v>883</v>
      </c>
      <c r="E1829" s="34">
        <v>0</v>
      </c>
      <c r="F1829" s="33">
        <v>16</v>
      </c>
      <c r="G1829" s="33">
        <v>158</v>
      </c>
      <c r="H1829" s="32">
        <v>50</v>
      </c>
    </row>
    <row r="1830" spans="1:8" s="197" customFormat="1" x14ac:dyDescent="0.35">
      <c r="A1830" s="216" t="s">
        <v>1091</v>
      </c>
      <c r="B1830" s="115">
        <v>44238</v>
      </c>
      <c r="C1830" s="33">
        <v>92</v>
      </c>
      <c r="D1830" s="33">
        <v>965</v>
      </c>
      <c r="E1830" s="34">
        <v>0</v>
      </c>
      <c r="F1830" s="33">
        <v>61</v>
      </c>
      <c r="G1830" s="33">
        <v>220</v>
      </c>
      <c r="H1830" s="32">
        <v>0</v>
      </c>
    </row>
    <row r="1831" spans="1:8" s="197" customFormat="1" x14ac:dyDescent="0.35">
      <c r="A1831" s="216" t="s">
        <v>1092</v>
      </c>
      <c r="B1831" s="115">
        <v>44238</v>
      </c>
      <c r="C1831" s="33">
        <v>183</v>
      </c>
      <c r="D1831" s="33">
        <v>861</v>
      </c>
      <c r="E1831" s="34">
        <v>22</v>
      </c>
      <c r="F1831" s="33">
        <v>39</v>
      </c>
      <c r="G1831" s="33">
        <v>211</v>
      </c>
      <c r="H1831" s="32">
        <v>53</v>
      </c>
    </row>
    <row r="1832" spans="1:8" s="197" customFormat="1" x14ac:dyDescent="0.35">
      <c r="A1832" s="216" t="s">
        <v>1087</v>
      </c>
      <c r="B1832" s="115">
        <v>44239</v>
      </c>
      <c r="C1832" s="33">
        <v>451</v>
      </c>
      <c r="D1832" s="33">
        <v>2542</v>
      </c>
      <c r="E1832" s="34">
        <v>0</v>
      </c>
      <c r="F1832" s="33">
        <v>83</v>
      </c>
      <c r="G1832" s="33">
        <v>302</v>
      </c>
      <c r="H1832" s="32">
        <v>0</v>
      </c>
    </row>
    <row r="1833" spans="1:8" s="197" customFormat="1" x14ac:dyDescent="0.35">
      <c r="A1833" s="216" t="s">
        <v>1088</v>
      </c>
      <c r="B1833" s="115">
        <v>44239</v>
      </c>
      <c r="C1833" s="33">
        <v>172</v>
      </c>
      <c r="D1833" s="33">
        <v>1289</v>
      </c>
      <c r="E1833" s="34">
        <v>0</v>
      </c>
      <c r="F1833" s="33">
        <v>64</v>
      </c>
      <c r="G1833" s="33">
        <v>234</v>
      </c>
      <c r="H1833" s="32">
        <v>0</v>
      </c>
    </row>
    <row r="1834" spans="1:8" s="197" customFormat="1" x14ac:dyDescent="0.35">
      <c r="A1834" s="216" t="s">
        <v>1089</v>
      </c>
      <c r="B1834" s="115">
        <v>44239</v>
      </c>
      <c r="C1834" s="33">
        <v>148</v>
      </c>
      <c r="D1834" s="33">
        <v>1286</v>
      </c>
      <c r="E1834" s="34">
        <v>0</v>
      </c>
      <c r="F1834" s="33">
        <v>52</v>
      </c>
      <c r="G1834" s="33">
        <v>274</v>
      </c>
      <c r="H1834" s="32">
        <v>0</v>
      </c>
    </row>
    <row r="1835" spans="1:8" s="197" customFormat="1" x14ac:dyDescent="0.35">
      <c r="A1835" s="216" t="s">
        <v>1090</v>
      </c>
      <c r="B1835" s="115">
        <v>44239</v>
      </c>
      <c r="C1835" s="33">
        <v>104</v>
      </c>
      <c r="D1835" s="33">
        <v>857</v>
      </c>
      <c r="E1835" s="34">
        <v>0</v>
      </c>
      <c r="F1835" s="33">
        <v>16</v>
      </c>
      <c r="G1835" s="33">
        <v>166</v>
      </c>
      <c r="H1835" s="32">
        <v>50</v>
      </c>
    </row>
    <row r="1836" spans="1:8" s="197" customFormat="1" x14ac:dyDescent="0.35">
      <c r="A1836" s="216" t="s">
        <v>1091</v>
      </c>
      <c r="B1836" s="115">
        <v>44239</v>
      </c>
      <c r="C1836" s="33">
        <v>90</v>
      </c>
      <c r="D1836" s="33">
        <v>995</v>
      </c>
      <c r="E1836" s="34">
        <v>0</v>
      </c>
      <c r="F1836" s="33">
        <v>65</v>
      </c>
      <c r="G1836" s="33">
        <v>183</v>
      </c>
      <c r="H1836" s="32">
        <v>0</v>
      </c>
    </row>
    <row r="1837" spans="1:8" s="197" customFormat="1" x14ac:dyDescent="0.35">
      <c r="A1837" s="216" t="s">
        <v>1092</v>
      </c>
      <c r="B1837" s="115">
        <v>44239</v>
      </c>
      <c r="C1837" s="33">
        <v>164</v>
      </c>
      <c r="D1837" s="33">
        <v>852</v>
      </c>
      <c r="E1837" s="34">
        <v>18</v>
      </c>
      <c r="F1837" s="33">
        <v>58</v>
      </c>
      <c r="G1837" s="33">
        <v>215</v>
      </c>
      <c r="H1837" s="32">
        <v>57</v>
      </c>
    </row>
    <row r="1838" spans="1:8" s="197" customFormat="1" x14ac:dyDescent="0.35">
      <c r="A1838" s="216" t="s">
        <v>1087</v>
      </c>
      <c r="B1838" s="115">
        <v>44240</v>
      </c>
      <c r="C1838" s="33">
        <v>443</v>
      </c>
      <c r="D1838" s="33">
        <v>2483</v>
      </c>
      <c r="E1838" s="34">
        <v>0</v>
      </c>
      <c r="F1838" s="33">
        <v>87</v>
      </c>
      <c r="G1838" s="33">
        <v>360</v>
      </c>
      <c r="H1838" s="32">
        <v>0</v>
      </c>
    </row>
    <row r="1839" spans="1:8" s="197" customFormat="1" x14ac:dyDescent="0.35">
      <c r="A1839" s="216" t="s">
        <v>1088</v>
      </c>
      <c r="B1839" s="115">
        <v>44240</v>
      </c>
      <c r="C1839" s="33">
        <v>163</v>
      </c>
      <c r="D1839" s="33">
        <v>1269</v>
      </c>
      <c r="E1839" s="34">
        <v>0</v>
      </c>
      <c r="F1839" s="33">
        <v>73</v>
      </c>
      <c r="G1839" s="33">
        <v>236</v>
      </c>
      <c r="H1839" s="32">
        <v>0</v>
      </c>
    </row>
    <row r="1840" spans="1:8" s="197" customFormat="1" x14ac:dyDescent="0.35">
      <c r="A1840" s="216" t="s">
        <v>1089</v>
      </c>
      <c r="B1840" s="115">
        <v>44240</v>
      </c>
      <c r="C1840" s="33">
        <v>148</v>
      </c>
      <c r="D1840" s="33">
        <v>1233</v>
      </c>
      <c r="E1840" s="34">
        <v>0</v>
      </c>
      <c r="F1840" s="33">
        <v>54</v>
      </c>
      <c r="G1840" s="33">
        <v>316</v>
      </c>
      <c r="H1840" s="32">
        <v>0</v>
      </c>
    </row>
    <row r="1841" spans="1:8" s="197" customFormat="1" x14ac:dyDescent="0.35">
      <c r="A1841" s="216" t="s">
        <v>1090</v>
      </c>
      <c r="B1841" s="115">
        <v>44240</v>
      </c>
      <c r="C1841" s="33">
        <v>105</v>
      </c>
      <c r="D1841" s="33">
        <v>837</v>
      </c>
      <c r="E1841" s="34">
        <v>0</v>
      </c>
      <c r="F1841" s="33">
        <v>16</v>
      </c>
      <c r="G1841" s="33">
        <v>176</v>
      </c>
      <c r="H1841" s="32">
        <v>50</v>
      </c>
    </row>
    <row r="1842" spans="1:8" s="197" customFormat="1" x14ac:dyDescent="0.35">
      <c r="A1842" s="216" t="s">
        <v>1091</v>
      </c>
      <c r="B1842" s="115">
        <v>44240</v>
      </c>
      <c r="C1842" s="33">
        <v>92</v>
      </c>
      <c r="D1842" s="33">
        <v>974</v>
      </c>
      <c r="E1842" s="34">
        <v>0</v>
      </c>
      <c r="F1842" s="33">
        <v>62</v>
      </c>
      <c r="G1842" s="33">
        <v>205</v>
      </c>
      <c r="H1842" s="32">
        <v>0</v>
      </c>
    </row>
    <row r="1843" spans="1:8" s="197" customFormat="1" x14ac:dyDescent="0.35">
      <c r="A1843" s="216" t="s">
        <v>1092</v>
      </c>
      <c r="B1843" s="115">
        <v>44240</v>
      </c>
      <c r="C1843" s="33">
        <v>156</v>
      </c>
      <c r="D1843" s="33">
        <v>830</v>
      </c>
      <c r="E1843" s="34">
        <v>16</v>
      </c>
      <c r="F1843" s="33">
        <v>66</v>
      </c>
      <c r="G1843" s="33">
        <v>226</v>
      </c>
      <c r="H1843" s="32">
        <v>59</v>
      </c>
    </row>
    <row r="1844" spans="1:8" s="197" customFormat="1" x14ac:dyDescent="0.35">
      <c r="A1844" s="216" t="s">
        <v>1087</v>
      </c>
      <c r="B1844" s="115">
        <v>44241</v>
      </c>
      <c r="C1844" s="33">
        <v>430</v>
      </c>
      <c r="D1844" s="33">
        <v>2411</v>
      </c>
      <c r="E1844" s="34">
        <v>0</v>
      </c>
      <c r="F1844" s="33">
        <v>87</v>
      </c>
      <c r="G1844" s="33">
        <v>401</v>
      </c>
      <c r="H1844" s="32">
        <v>0</v>
      </c>
    </row>
    <row r="1845" spans="1:8" s="197" customFormat="1" x14ac:dyDescent="0.35">
      <c r="A1845" s="216" t="s">
        <v>1088</v>
      </c>
      <c r="B1845" s="115">
        <v>44241</v>
      </c>
      <c r="C1845" s="33">
        <v>164</v>
      </c>
      <c r="D1845" s="33">
        <v>1232</v>
      </c>
      <c r="E1845" s="34">
        <v>0</v>
      </c>
      <c r="F1845" s="33">
        <v>72</v>
      </c>
      <c r="G1845" s="33">
        <v>244</v>
      </c>
      <c r="H1845" s="32">
        <v>0</v>
      </c>
    </row>
    <row r="1846" spans="1:8" s="197" customFormat="1" x14ac:dyDescent="0.35">
      <c r="A1846" s="216" t="s">
        <v>1089</v>
      </c>
      <c r="B1846" s="115">
        <v>44241</v>
      </c>
      <c r="C1846" s="33">
        <v>145</v>
      </c>
      <c r="D1846" s="33">
        <v>1193</v>
      </c>
      <c r="E1846" s="34">
        <v>0</v>
      </c>
      <c r="F1846" s="33">
        <v>57</v>
      </c>
      <c r="G1846" s="33">
        <v>346</v>
      </c>
      <c r="H1846" s="32">
        <v>0</v>
      </c>
    </row>
    <row r="1847" spans="1:8" s="197" customFormat="1" x14ac:dyDescent="0.35">
      <c r="A1847" s="216" t="s">
        <v>1090</v>
      </c>
      <c r="B1847" s="115">
        <v>44241</v>
      </c>
      <c r="C1847" s="33">
        <v>97</v>
      </c>
      <c r="D1847" s="33">
        <v>832</v>
      </c>
      <c r="E1847" s="34">
        <v>0</v>
      </c>
      <c r="F1847" s="33">
        <v>14</v>
      </c>
      <c r="G1847" s="33">
        <v>171</v>
      </c>
      <c r="H1847" s="32">
        <v>50</v>
      </c>
    </row>
    <row r="1848" spans="1:8" s="197" customFormat="1" x14ac:dyDescent="0.35">
      <c r="A1848" s="216" t="s">
        <v>1091</v>
      </c>
      <c r="B1848" s="115">
        <v>44241</v>
      </c>
      <c r="C1848" s="33">
        <v>88</v>
      </c>
      <c r="D1848" s="33">
        <v>937</v>
      </c>
      <c r="E1848" s="34">
        <v>0</v>
      </c>
      <c r="F1848" s="33">
        <v>65</v>
      </c>
      <c r="G1848" s="33">
        <v>241</v>
      </c>
      <c r="H1848" s="32">
        <v>0</v>
      </c>
    </row>
    <row r="1849" spans="1:8" s="197" customFormat="1" x14ac:dyDescent="0.35">
      <c r="A1849" s="216" t="s">
        <v>1092</v>
      </c>
      <c r="B1849" s="115">
        <v>44241</v>
      </c>
      <c r="C1849" s="33">
        <v>169</v>
      </c>
      <c r="D1849" s="33">
        <v>795</v>
      </c>
      <c r="E1849" s="34">
        <v>16</v>
      </c>
      <c r="F1849" s="33">
        <v>53</v>
      </c>
      <c r="G1849" s="33">
        <v>261</v>
      </c>
      <c r="H1849" s="32">
        <v>59</v>
      </c>
    </row>
    <row r="1850" spans="1:8" s="197" customFormat="1" x14ac:dyDescent="0.35">
      <c r="A1850" s="216" t="s">
        <v>1087</v>
      </c>
      <c r="B1850" s="115">
        <v>44242</v>
      </c>
      <c r="C1850" s="33">
        <v>440</v>
      </c>
      <c r="D1850" s="33">
        <v>2410</v>
      </c>
      <c r="E1850" s="34">
        <v>0</v>
      </c>
      <c r="F1850" s="33">
        <v>73</v>
      </c>
      <c r="G1850" s="33">
        <v>433</v>
      </c>
      <c r="H1850" s="32">
        <v>0</v>
      </c>
    </row>
    <row r="1851" spans="1:8" s="197" customFormat="1" x14ac:dyDescent="0.35">
      <c r="A1851" s="216" t="s">
        <v>1088</v>
      </c>
      <c r="B1851" s="115">
        <v>44242</v>
      </c>
      <c r="C1851" s="33">
        <v>166</v>
      </c>
      <c r="D1851" s="33">
        <v>1195</v>
      </c>
      <c r="E1851" s="34">
        <v>0</v>
      </c>
      <c r="F1851" s="33">
        <v>64</v>
      </c>
      <c r="G1851" s="33">
        <v>284</v>
      </c>
      <c r="H1851" s="32">
        <v>0</v>
      </c>
    </row>
    <row r="1852" spans="1:8" s="197" customFormat="1" x14ac:dyDescent="0.35">
      <c r="A1852" s="216" t="s">
        <v>1089</v>
      </c>
      <c r="B1852" s="115">
        <v>44242</v>
      </c>
      <c r="C1852" s="33">
        <v>141</v>
      </c>
      <c r="D1852" s="33">
        <v>1249</v>
      </c>
      <c r="E1852" s="34">
        <v>0</v>
      </c>
      <c r="F1852" s="33">
        <v>61</v>
      </c>
      <c r="G1852" s="33">
        <v>301</v>
      </c>
      <c r="H1852" s="32">
        <v>0</v>
      </c>
    </row>
    <row r="1853" spans="1:8" s="197" customFormat="1" x14ac:dyDescent="0.35">
      <c r="A1853" s="216" t="s">
        <v>1090</v>
      </c>
      <c r="B1853" s="115">
        <v>44242</v>
      </c>
      <c r="C1853" s="33">
        <v>89</v>
      </c>
      <c r="D1853" s="33">
        <v>829</v>
      </c>
      <c r="E1853" s="34">
        <v>0</v>
      </c>
      <c r="F1853" s="33">
        <v>24</v>
      </c>
      <c r="G1853" s="33">
        <v>182</v>
      </c>
      <c r="H1853" s="32">
        <v>50</v>
      </c>
    </row>
    <row r="1854" spans="1:8" s="197" customFormat="1" x14ac:dyDescent="0.35">
      <c r="A1854" s="216" t="s">
        <v>1091</v>
      </c>
      <c r="B1854" s="115">
        <v>44242</v>
      </c>
      <c r="C1854" s="33">
        <v>97</v>
      </c>
      <c r="D1854" s="33">
        <v>922</v>
      </c>
      <c r="E1854" s="34">
        <v>0</v>
      </c>
      <c r="F1854" s="33">
        <v>56</v>
      </c>
      <c r="G1854" s="33">
        <v>255</v>
      </c>
      <c r="H1854" s="32">
        <v>0</v>
      </c>
    </row>
    <row r="1855" spans="1:8" s="197" customFormat="1" x14ac:dyDescent="0.35">
      <c r="A1855" s="216" t="s">
        <v>1092</v>
      </c>
      <c r="B1855" s="115">
        <v>44242</v>
      </c>
      <c r="C1855" s="33">
        <v>167</v>
      </c>
      <c r="D1855" s="33">
        <v>815</v>
      </c>
      <c r="E1855" s="34">
        <v>17</v>
      </c>
      <c r="F1855" s="33">
        <v>55</v>
      </c>
      <c r="G1855" s="33">
        <v>241</v>
      </c>
      <c r="H1855" s="32">
        <v>58</v>
      </c>
    </row>
    <row r="1856" spans="1:8" s="197" customFormat="1" x14ac:dyDescent="0.35">
      <c r="A1856" s="216" t="s">
        <v>1087</v>
      </c>
      <c r="B1856" s="115">
        <v>44243</v>
      </c>
      <c r="C1856" s="33">
        <v>440</v>
      </c>
      <c r="D1856" s="33">
        <v>2466</v>
      </c>
      <c r="E1856" s="34">
        <v>0</v>
      </c>
      <c r="F1856" s="33">
        <v>82</v>
      </c>
      <c r="G1856" s="33">
        <v>387</v>
      </c>
      <c r="H1856" s="32">
        <v>0</v>
      </c>
    </row>
    <row r="1857" spans="1:8" s="197" customFormat="1" x14ac:dyDescent="0.35">
      <c r="A1857" s="216" t="s">
        <v>1088</v>
      </c>
      <c r="B1857" s="115">
        <v>44243</v>
      </c>
      <c r="C1857" s="33">
        <v>162</v>
      </c>
      <c r="D1857" s="33">
        <v>1234</v>
      </c>
      <c r="E1857" s="34">
        <v>0</v>
      </c>
      <c r="F1857" s="33">
        <v>64</v>
      </c>
      <c r="G1857" s="33">
        <v>268</v>
      </c>
      <c r="H1857" s="32">
        <v>0</v>
      </c>
    </row>
    <row r="1858" spans="1:8" s="197" customFormat="1" x14ac:dyDescent="0.35">
      <c r="A1858" s="216" t="s">
        <v>1089</v>
      </c>
      <c r="B1858" s="115">
        <v>44243</v>
      </c>
      <c r="C1858" s="33">
        <v>130</v>
      </c>
      <c r="D1858" s="33">
        <v>1260</v>
      </c>
      <c r="E1858" s="34">
        <v>0</v>
      </c>
      <c r="F1858" s="33">
        <v>70</v>
      </c>
      <c r="G1858" s="33">
        <v>300</v>
      </c>
      <c r="H1858" s="32">
        <v>0</v>
      </c>
    </row>
    <row r="1859" spans="1:8" s="197" customFormat="1" x14ac:dyDescent="0.35">
      <c r="A1859" s="216" t="s">
        <v>1090</v>
      </c>
      <c r="B1859" s="115">
        <v>44243</v>
      </c>
      <c r="C1859" s="33">
        <v>97</v>
      </c>
      <c r="D1859" s="33">
        <v>862</v>
      </c>
      <c r="E1859" s="34">
        <v>0</v>
      </c>
      <c r="F1859" s="33">
        <v>20</v>
      </c>
      <c r="G1859" s="33">
        <v>156</v>
      </c>
      <c r="H1859" s="32">
        <v>50</v>
      </c>
    </row>
    <row r="1860" spans="1:8" s="197" customFormat="1" x14ac:dyDescent="0.35">
      <c r="A1860" s="216" t="s">
        <v>1091</v>
      </c>
      <c r="B1860" s="115">
        <v>44243</v>
      </c>
      <c r="C1860" s="33">
        <v>95</v>
      </c>
      <c r="D1860" s="33">
        <v>958</v>
      </c>
      <c r="E1860" s="34">
        <v>0</v>
      </c>
      <c r="F1860" s="33">
        <v>61</v>
      </c>
      <c r="G1860" s="33">
        <v>223</v>
      </c>
      <c r="H1860" s="32">
        <v>0</v>
      </c>
    </row>
    <row r="1861" spans="1:8" s="197" customFormat="1" x14ac:dyDescent="0.35">
      <c r="A1861" s="216" t="s">
        <v>1092</v>
      </c>
      <c r="B1861" s="115">
        <v>44243</v>
      </c>
      <c r="C1861" s="33">
        <v>166</v>
      </c>
      <c r="D1861" s="33">
        <v>836</v>
      </c>
      <c r="E1861" s="34">
        <v>13</v>
      </c>
      <c r="F1861" s="33">
        <v>56</v>
      </c>
      <c r="G1861" s="33">
        <v>218</v>
      </c>
      <c r="H1861" s="32">
        <v>62</v>
      </c>
    </row>
    <row r="1862" spans="1:8" s="197" customFormat="1" x14ac:dyDescent="0.35">
      <c r="A1862" s="216" t="s">
        <v>1087</v>
      </c>
      <c r="B1862" s="115">
        <v>44244</v>
      </c>
      <c r="C1862" s="33">
        <v>437</v>
      </c>
      <c r="D1862" s="33">
        <v>2529</v>
      </c>
      <c r="E1862" s="34">
        <v>0</v>
      </c>
      <c r="F1862" s="33">
        <v>89</v>
      </c>
      <c r="G1862" s="33">
        <v>308</v>
      </c>
      <c r="H1862" s="32">
        <v>0</v>
      </c>
    </row>
    <row r="1863" spans="1:8" s="197" customFormat="1" x14ac:dyDescent="0.35">
      <c r="A1863" s="216" t="s">
        <v>1088</v>
      </c>
      <c r="B1863" s="115">
        <v>44244</v>
      </c>
      <c r="C1863" s="33">
        <v>166</v>
      </c>
      <c r="D1863" s="33">
        <v>1285</v>
      </c>
      <c r="E1863" s="34">
        <v>0</v>
      </c>
      <c r="F1863" s="33">
        <v>64</v>
      </c>
      <c r="G1863" s="33">
        <v>240</v>
      </c>
      <c r="H1863" s="32">
        <v>0</v>
      </c>
    </row>
    <row r="1864" spans="1:8" s="197" customFormat="1" x14ac:dyDescent="0.35">
      <c r="A1864" s="216" t="s">
        <v>1089</v>
      </c>
      <c r="B1864" s="115">
        <v>44244</v>
      </c>
      <c r="C1864" s="33">
        <v>135</v>
      </c>
      <c r="D1864" s="33">
        <v>1316</v>
      </c>
      <c r="E1864" s="34">
        <v>0</v>
      </c>
      <c r="F1864" s="33">
        <v>66</v>
      </c>
      <c r="G1864" s="33">
        <v>254</v>
      </c>
      <c r="H1864" s="32">
        <v>0</v>
      </c>
    </row>
    <row r="1865" spans="1:8" s="197" customFormat="1" x14ac:dyDescent="0.35">
      <c r="A1865" s="216" t="s">
        <v>1090</v>
      </c>
      <c r="B1865" s="115">
        <v>44244</v>
      </c>
      <c r="C1865" s="33">
        <v>99</v>
      </c>
      <c r="D1865" s="33">
        <v>900</v>
      </c>
      <c r="E1865" s="34">
        <v>0</v>
      </c>
      <c r="F1865" s="33">
        <v>16</v>
      </c>
      <c r="G1865" s="33">
        <v>132</v>
      </c>
      <c r="H1865" s="32">
        <v>50</v>
      </c>
    </row>
    <row r="1866" spans="1:8" s="197" customFormat="1" x14ac:dyDescent="0.35">
      <c r="A1866" s="216" t="s">
        <v>1091</v>
      </c>
      <c r="B1866" s="115">
        <v>44244</v>
      </c>
      <c r="C1866" s="33">
        <v>89</v>
      </c>
      <c r="D1866" s="33">
        <v>939</v>
      </c>
      <c r="E1866" s="34">
        <v>0</v>
      </c>
      <c r="F1866" s="33">
        <v>65</v>
      </c>
      <c r="G1866" s="33">
        <v>240</v>
      </c>
      <c r="H1866" s="32">
        <v>0</v>
      </c>
    </row>
    <row r="1867" spans="1:8" s="197" customFormat="1" x14ac:dyDescent="0.35">
      <c r="A1867" s="216" t="s">
        <v>1092</v>
      </c>
      <c r="B1867" s="115">
        <v>44244</v>
      </c>
      <c r="C1867" s="33">
        <v>177</v>
      </c>
      <c r="D1867" s="33">
        <v>856</v>
      </c>
      <c r="E1867" s="34">
        <v>13</v>
      </c>
      <c r="F1867" s="33">
        <v>45</v>
      </c>
      <c r="G1867" s="33">
        <v>204</v>
      </c>
      <c r="H1867" s="32">
        <v>62</v>
      </c>
    </row>
    <row r="1868" spans="1:8" s="197" customFormat="1" x14ac:dyDescent="0.35">
      <c r="A1868" s="216" t="s">
        <v>1087</v>
      </c>
      <c r="B1868" s="115">
        <v>44245</v>
      </c>
      <c r="C1868" s="33">
        <v>436</v>
      </c>
      <c r="D1868" s="33">
        <v>2529</v>
      </c>
      <c r="E1868" s="34">
        <v>0</v>
      </c>
      <c r="F1868" s="33">
        <v>86</v>
      </c>
      <c r="G1868" s="33">
        <v>300</v>
      </c>
      <c r="H1868" s="32">
        <v>0</v>
      </c>
    </row>
    <row r="1869" spans="1:8" s="197" customFormat="1" x14ac:dyDescent="0.35">
      <c r="A1869" s="216" t="s">
        <v>1088</v>
      </c>
      <c r="B1869" s="115">
        <v>44245</v>
      </c>
      <c r="C1869" s="33">
        <v>153</v>
      </c>
      <c r="D1869" s="33">
        <v>1284</v>
      </c>
      <c r="E1869" s="34">
        <v>0</v>
      </c>
      <c r="F1869" s="33">
        <v>73</v>
      </c>
      <c r="G1869" s="33">
        <v>228</v>
      </c>
      <c r="H1869" s="32">
        <v>0</v>
      </c>
    </row>
    <row r="1870" spans="1:8" s="197" customFormat="1" x14ac:dyDescent="0.35">
      <c r="A1870" s="216" t="s">
        <v>1089</v>
      </c>
      <c r="B1870" s="115">
        <v>44245</v>
      </c>
      <c r="C1870" s="33">
        <v>132</v>
      </c>
      <c r="D1870" s="33">
        <v>1339</v>
      </c>
      <c r="E1870" s="34">
        <v>0</v>
      </c>
      <c r="F1870" s="33">
        <v>67</v>
      </c>
      <c r="G1870" s="33">
        <v>240</v>
      </c>
      <c r="H1870" s="32">
        <v>0</v>
      </c>
    </row>
    <row r="1871" spans="1:8" s="197" customFormat="1" x14ac:dyDescent="0.35">
      <c r="A1871" s="216" t="s">
        <v>1090</v>
      </c>
      <c r="B1871" s="115">
        <v>44245</v>
      </c>
      <c r="C1871" s="33">
        <v>106</v>
      </c>
      <c r="D1871" s="33">
        <v>882</v>
      </c>
      <c r="E1871" s="34">
        <v>0</v>
      </c>
      <c r="F1871" s="33">
        <v>14</v>
      </c>
      <c r="G1871" s="33">
        <v>141</v>
      </c>
      <c r="H1871" s="32">
        <v>50</v>
      </c>
    </row>
    <row r="1872" spans="1:8" s="197" customFormat="1" x14ac:dyDescent="0.35">
      <c r="A1872" s="216" t="s">
        <v>1091</v>
      </c>
      <c r="B1872" s="115">
        <v>44245</v>
      </c>
      <c r="C1872" s="33">
        <v>88</v>
      </c>
      <c r="D1872" s="33">
        <v>987</v>
      </c>
      <c r="E1872" s="34">
        <v>0</v>
      </c>
      <c r="F1872" s="33">
        <v>65</v>
      </c>
      <c r="G1872" s="33">
        <v>204</v>
      </c>
      <c r="H1872" s="32">
        <v>0</v>
      </c>
    </row>
    <row r="1873" spans="1:8" s="197" customFormat="1" x14ac:dyDescent="0.35">
      <c r="A1873" s="216" t="s">
        <v>1092</v>
      </c>
      <c r="B1873" s="115">
        <v>44245</v>
      </c>
      <c r="C1873" s="33">
        <v>175</v>
      </c>
      <c r="D1873" s="33">
        <v>840</v>
      </c>
      <c r="E1873" s="34">
        <v>8</v>
      </c>
      <c r="F1873" s="33">
        <v>47</v>
      </c>
      <c r="G1873" s="33">
        <v>220</v>
      </c>
      <c r="H1873" s="32">
        <v>67</v>
      </c>
    </row>
    <row r="1874" spans="1:8" s="197" customFormat="1" x14ac:dyDescent="0.35">
      <c r="A1874" s="216" t="s">
        <v>1087</v>
      </c>
      <c r="B1874" s="115">
        <v>44246</v>
      </c>
      <c r="C1874" s="33">
        <v>440</v>
      </c>
      <c r="D1874" s="33">
        <v>2540</v>
      </c>
      <c r="E1874" s="34">
        <v>0</v>
      </c>
      <c r="F1874" s="33">
        <v>77</v>
      </c>
      <c r="G1874" s="33">
        <v>312</v>
      </c>
      <c r="H1874" s="32">
        <v>0</v>
      </c>
    </row>
    <row r="1875" spans="1:8" s="197" customFormat="1" x14ac:dyDescent="0.35">
      <c r="A1875" s="216" t="s">
        <v>1088</v>
      </c>
      <c r="B1875" s="115">
        <v>44246</v>
      </c>
      <c r="C1875" s="33">
        <v>156</v>
      </c>
      <c r="D1875" s="33">
        <v>1289</v>
      </c>
      <c r="E1875" s="34">
        <v>0</v>
      </c>
      <c r="F1875" s="33">
        <v>72</v>
      </c>
      <c r="G1875" s="33">
        <v>213</v>
      </c>
      <c r="H1875" s="32">
        <v>0</v>
      </c>
    </row>
    <row r="1876" spans="1:8" s="197" customFormat="1" x14ac:dyDescent="0.35">
      <c r="A1876" s="216" t="s">
        <v>1089</v>
      </c>
      <c r="B1876" s="115">
        <v>44246</v>
      </c>
      <c r="C1876" s="33">
        <v>139</v>
      </c>
      <c r="D1876" s="33">
        <v>1320</v>
      </c>
      <c r="E1876" s="34">
        <v>0</v>
      </c>
      <c r="F1876" s="33">
        <v>61</v>
      </c>
      <c r="G1876" s="33">
        <v>260</v>
      </c>
      <c r="H1876" s="32">
        <v>0</v>
      </c>
    </row>
    <row r="1877" spans="1:8" s="197" customFormat="1" x14ac:dyDescent="0.35">
      <c r="A1877" s="216" t="s">
        <v>1090</v>
      </c>
      <c r="B1877" s="115">
        <v>44246</v>
      </c>
      <c r="C1877" s="33">
        <v>101</v>
      </c>
      <c r="D1877" s="33">
        <v>867</v>
      </c>
      <c r="E1877" s="34">
        <v>0</v>
      </c>
      <c r="F1877" s="33">
        <v>17</v>
      </c>
      <c r="G1877" s="33">
        <v>144</v>
      </c>
      <c r="H1877" s="32">
        <v>50</v>
      </c>
    </row>
    <row r="1878" spans="1:8" s="197" customFormat="1" x14ac:dyDescent="0.35">
      <c r="A1878" s="216" t="s">
        <v>1091</v>
      </c>
      <c r="B1878" s="115">
        <v>44246</v>
      </c>
      <c r="C1878" s="33">
        <v>89</v>
      </c>
      <c r="D1878" s="33">
        <v>967</v>
      </c>
      <c r="E1878" s="34">
        <v>0</v>
      </c>
      <c r="F1878" s="33">
        <v>64</v>
      </c>
      <c r="G1878" s="33">
        <v>219</v>
      </c>
      <c r="H1878" s="32">
        <v>0</v>
      </c>
    </row>
    <row r="1879" spans="1:8" s="197" customFormat="1" x14ac:dyDescent="0.35">
      <c r="A1879" s="216" t="s">
        <v>1092</v>
      </c>
      <c r="B1879" s="115">
        <v>44246</v>
      </c>
      <c r="C1879" s="33">
        <v>164</v>
      </c>
      <c r="D1879" s="33">
        <v>797</v>
      </c>
      <c r="E1879" s="34">
        <v>7</v>
      </c>
      <c r="F1879" s="33">
        <v>58</v>
      </c>
      <c r="G1879" s="33">
        <v>258</v>
      </c>
      <c r="H1879" s="32">
        <v>68</v>
      </c>
    </row>
    <row r="1880" spans="1:8" s="197" customFormat="1" x14ac:dyDescent="0.35">
      <c r="A1880" s="216" t="s">
        <v>1087</v>
      </c>
      <c r="B1880" s="115">
        <v>44247</v>
      </c>
      <c r="C1880" s="33">
        <v>432</v>
      </c>
      <c r="D1880" s="33">
        <v>2499</v>
      </c>
      <c r="E1880" s="34">
        <v>0</v>
      </c>
      <c r="F1880" s="33">
        <v>89</v>
      </c>
      <c r="G1880" s="33">
        <v>348</v>
      </c>
      <c r="H1880" s="32">
        <v>0</v>
      </c>
    </row>
    <row r="1881" spans="1:8" s="197" customFormat="1" x14ac:dyDescent="0.35">
      <c r="A1881" s="216" t="s">
        <v>1088</v>
      </c>
      <c r="B1881" s="115">
        <v>44247</v>
      </c>
      <c r="C1881" s="33">
        <v>156</v>
      </c>
      <c r="D1881" s="33">
        <v>1268</v>
      </c>
      <c r="E1881" s="34">
        <v>0</v>
      </c>
      <c r="F1881" s="33">
        <v>73</v>
      </c>
      <c r="G1881" s="33">
        <v>239</v>
      </c>
      <c r="H1881" s="32">
        <v>0</v>
      </c>
    </row>
    <row r="1882" spans="1:8" s="197" customFormat="1" x14ac:dyDescent="0.35">
      <c r="A1882" s="216" t="s">
        <v>1089</v>
      </c>
      <c r="B1882" s="115">
        <v>44247</v>
      </c>
      <c r="C1882" s="33">
        <v>132</v>
      </c>
      <c r="D1882" s="33">
        <v>1225</v>
      </c>
      <c r="E1882" s="34">
        <v>0</v>
      </c>
      <c r="F1882" s="33">
        <v>63</v>
      </c>
      <c r="G1882" s="33">
        <v>320</v>
      </c>
      <c r="H1882" s="32">
        <v>0</v>
      </c>
    </row>
    <row r="1883" spans="1:8" s="197" customFormat="1" x14ac:dyDescent="0.35">
      <c r="A1883" s="216" t="s">
        <v>1090</v>
      </c>
      <c r="B1883" s="115">
        <v>44247</v>
      </c>
      <c r="C1883" s="33">
        <v>98</v>
      </c>
      <c r="D1883" s="33">
        <v>812</v>
      </c>
      <c r="E1883" s="34">
        <v>0</v>
      </c>
      <c r="F1883" s="33">
        <v>19</v>
      </c>
      <c r="G1883" s="33">
        <v>192</v>
      </c>
      <c r="H1883" s="32">
        <v>50</v>
      </c>
    </row>
    <row r="1884" spans="1:8" s="197" customFormat="1" x14ac:dyDescent="0.35">
      <c r="A1884" s="216" t="s">
        <v>1091</v>
      </c>
      <c r="B1884" s="115">
        <v>44247</v>
      </c>
      <c r="C1884" s="33">
        <v>89</v>
      </c>
      <c r="D1884" s="33">
        <v>928</v>
      </c>
      <c r="E1884" s="34">
        <v>0</v>
      </c>
      <c r="F1884" s="33">
        <v>69</v>
      </c>
      <c r="G1884" s="33">
        <v>255</v>
      </c>
      <c r="H1884" s="32">
        <v>0</v>
      </c>
    </row>
    <row r="1885" spans="1:8" s="197" customFormat="1" x14ac:dyDescent="0.35">
      <c r="A1885" s="216" t="s">
        <v>1092</v>
      </c>
      <c r="B1885" s="115">
        <v>44247</v>
      </c>
      <c r="C1885" s="33">
        <v>163</v>
      </c>
      <c r="D1885" s="33">
        <v>783</v>
      </c>
      <c r="E1885" s="34">
        <v>8</v>
      </c>
      <c r="F1885" s="33">
        <v>59</v>
      </c>
      <c r="G1885" s="33">
        <v>272</v>
      </c>
      <c r="H1885" s="32">
        <v>67</v>
      </c>
    </row>
    <row r="1886" spans="1:8" s="197" customFormat="1" x14ac:dyDescent="0.35">
      <c r="A1886" s="216" t="s">
        <v>1087</v>
      </c>
      <c r="B1886" s="115">
        <v>44248</v>
      </c>
      <c r="C1886" s="33">
        <v>416</v>
      </c>
      <c r="D1886" s="33">
        <v>2424</v>
      </c>
      <c r="E1886" s="34">
        <v>0</v>
      </c>
      <c r="F1886" s="33">
        <v>105</v>
      </c>
      <c r="G1886" s="33">
        <v>400</v>
      </c>
      <c r="H1886" s="32">
        <v>0</v>
      </c>
    </row>
    <row r="1887" spans="1:8" s="197" customFormat="1" x14ac:dyDescent="0.35">
      <c r="A1887" s="216" t="s">
        <v>1088</v>
      </c>
      <c r="B1887" s="115">
        <v>44248</v>
      </c>
      <c r="C1887" s="33">
        <v>153</v>
      </c>
      <c r="D1887" s="33">
        <v>1235</v>
      </c>
      <c r="E1887" s="34">
        <v>0</v>
      </c>
      <c r="F1887" s="33">
        <v>71</v>
      </c>
      <c r="G1887" s="33">
        <v>258</v>
      </c>
      <c r="H1887" s="32">
        <v>0</v>
      </c>
    </row>
    <row r="1888" spans="1:8" s="197" customFormat="1" x14ac:dyDescent="0.35">
      <c r="A1888" s="216" t="s">
        <v>1089</v>
      </c>
      <c r="B1888" s="115">
        <v>44248</v>
      </c>
      <c r="C1888" s="33">
        <v>125</v>
      </c>
      <c r="D1888" s="33">
        <v>1177</v>
      </c>
      <c r="E1888" s="34">
        <v>0</v>
      </c>
      <c r="F1888" s="33">
        <v>66</v>
      </c>
      <c r="G1888" s="33">
        <v>352</v>
      </c>
      <c r="H1888" s="32">
        <v>0</v>
      </c>
    </row>
    <row r="1889" spans="1:8" s="197" customFormat="1" x14ac:dyDescent="0.35">
      <c r="A1889" s="216" t="s">
        <v>1090</v>
      </c>
      <c r="B1889" s="115">
        <v>44248</v>
      </c>
      <c r="C1889" s="33">
        <v>93</v>
      </c>
      <c r="D1889" s="33">
        <v>773</v>
      </c>
      <c r="E1889" s="34">
        <v>0</v>
      </c>
      <c r="F1889" s="33">
        <v>23</v>
      </c>
      <c r="G1889" s="33">
        <v>233</v>
      </c>
      <c r="H1889" s="32">
        <v>50</v>
      </c>
    </row>
    <row r="1890" spans="1:8" s="197" customFormat="1" x14ac:dyDescent="0.35">
      <c r="A1890" s="216" t="s">
        <v>1091</v>
      </c>
      <c r="B1890" s="115">
        <v>44248</v>
      </c>
      <c r="C1890" s="33">
        <v>84</v>
      </c>
      <c r="D1890" s="33">
        <v>887</v>
      </c>
      <c r="E1890" s="34">
        <v>0</v>
      </c>
      <c r="F1890" s="33">
        <v>73</v>
      </c>
      <c r="G1890" s="33">
        <v>275</v>
      </c>
      <c r="H1890" s="32">
        <v>0</v>
      </c>
    </row>
    <row r="1891" spans="1:8" s="197" customFormat="1" x14ac:dyDescent="0.35">
      <c r="A1891" s="216" t="s">
        <v>1092</v>
      </c>
      <c r="B1891" s="115">
        <v>44248</v>
      </c>
      <c r="C1891" s="33">
        <v>152</v>
      </c>
      <c r="D1891" s="33">
        <v>789</v>
      </c>
      <c r="E1891" s="34">
        <v>9</v>
      </c>
      <c r="F1891" s="33">
        <v>70</v>
      </c>
      <c r="G1891" s="33">
        <v>266</v>
      </c>
      <c r="H1891" s="32">
        <v>66</v>
      </c>
    </row>
    <row r="1892" spans="1:8" s="197" customFormat="1" x14ac:dyDescent="0.35">
      <c r="A1892" s="216" t="s">
        <v>1087</v>
      </c>
      <c r="B1892" s="115">
        <v>44249</v>
      </c>
      <c r="C1892" s="33">
        <v>420</v>
      </c>
      <c r="D1892" s="33">
        <v>2385</v>
      </c>
      <c r="E1892" s="34">
        <v>0</v>
      </c>
      <c r="F1892" s="33">
        <v>102</v>
      </c>
      <c r="G1892" s="33">
        <v>445</v>
      </c>
      <c r="H1892" s="32">
        <v>0</v>
      </c>
    </row>
    <row r="1893" spans="1:8" s="197" customFormat="1" x14ac:dyDescent="0.35">
      <c r="A1893" s="216" t="s">
        <v>1088</v>
      </c>
      <c r="B1893" s="115">
        <v>44249</v>
      </c>
      <c r="C1893" s="33">
        <v>149</v>
      </c>
      <c r="D1893" s="33">
        <v>1222</v>
      </c>
      <c r="E1893" s="34">
        <v>0</v>
      </c>
      <c r="F1893" s="33">
        <v>73</v>
      </c>
      <c r="G1893" s="33">
        <v>278</v>
      </c>
      <c r="H1893" s="32">
        <v>0</v>
      </c>
    </row>
    <row r="1894" spans="1:8" s="197" customFormat="1" x14ac:dyDescent="0.35">
      <c r="A1894" s="216" t="s">
        <v>1089</v>
      </c>
      <c r="B1894" s="115">
        <v>44249</v>
      </c>
      <c r="C1894" s="33">
        <v>127</v>
      </c>
      <c r="D1894" s="33">
        <v>1199</v>
      </c>
      <c r="E1894" s="34">
        <v>0</v>
      </c>
      <c r="F1894" s="33">
        <v>64</v>
      </c>
      <c r="G1894" s="33">
        <v>342</v>
      </c>
      <c r="H1894" s="32">
        <v>0</v>
      </c>
    </row>
    <row r="1895" spans="1:8" s="197" customFormat="1" x14ac:dyDescent="0.35">
      <c r="A1895" s="216" t="s">
        <v>1090</v>
      </c>
      <c r="B1895" s="115">
        <v>44249</v>
      </c>
      <c r="C1895" s="33">
        <v>92</v>
      </c>
      <c r="D1895" s="33">
        <v>796</v>
      </c>
      <c r="E1895" s="34">
        <v>0</v>
      </c>
      <c r="F1895" s="33">
        <v>21</v>
      </c>
      <c r="G1895" s="33">
        <v>197</v>
      </c>
      <c r="H1895" s="32">
        <v>50</v>
      </c>
    </row>
    <row r="1896" spans="1:8" s="197" customFormat="1" x14ac:dyDescent="0.35">
      <c r="A1896" s="216" t="s">
        <v>1091</v>
      </c>
      <c r="B1896" s="115">
        <v>44249</v>
      </c>
      <c r="C1896" s="33">
        <v>85</v>
      </c>
      <c r="D1896" s="33">
        <v>938</v>
      </c>
      <c r="E1896" s="34">
        <v>0</v>
      </c>
      <c r="F1896" s="33">
        <v>73</v>
      </c>
      <c r="G1896" s="33">
        <v>241</v>
      </c>
      <c r="H1896" s="32">
        <v>0</v>
      </c>
    </row>
    <row r="1897" spans="1:8" s="197" customFormat="1" x14ac:dyDescent="0.35">
      <c r="A1897" s="216" t="s">
        <v>1092</v>
      </c>
      <c r="B1897" s="115">
        <v>44249</v>
      </c>
      <c r="C1897" s="33">
        <v>161</v>
      </c>
      <c r="D1897" s="33">
        <v>788</v>
      </c>
      <c r="E1897" s="34">
        <v>9</v>
      </c>
      <c r="F1897" s="33">
        <v>61</v>
      </c>
      <c r="G1897" s="33">
        <v>269</v>
      </c>
      <c r="H1897" s="32">
        <v>66</v>
      </c>
    </row>
    <row r="1898" spans="1:8" s="197" customFormat="1" x14ac:dyDescent="0.35">
      <c r="A1898" s="216" t="s">
        <v>1087</v>
      </c>
      <c r="B1898" s="115">
        <v>44250</v>
      </c>
      <c r="C1898" s="33">
        <v>425</v>
      </c>
      <c r="D1898" s="33">
        <v>2542</v>
      </c>
      <c r="E1898" s="34">
        <v>0</v>
      </c>
      <c r="F1898" s="33">
        <v>98</v>
      </c>
      <c r="G1898" s="33">
        <v>320</v>
      </c>
      <c r="H1898" s="32">
        <v>0</v>
      </c>
    </row>
    <row r="1899" spans="1:8" s="197" customFormat="1" x14ac:dyDescent="0.35">
      <c r="A1899" s="216" t="s">
        <v>1088</v>
      </c>
      <c r="B1899" s="115">
        <v>44250</v>
      </c>
      <c r="C1899" s="33">
        <v>159</v>
      </c>
      <c r="D1899" s="33">
        <v>1307</v>
      </c>
      <c r="E1899" s="34">
        <v>0</v>
      </c>
      <c r="F1899" s="33">
        <v>72</v>
      </c>
      <c r="G1899" s="33">
        <v>217</v>
      </c>
      <c r="H1899" s="32">
        <v>0</v>
      </c>
    </row>
    <row r="1900" spans="1:8" s="197" customFormat="1" x14ac:dyDescent="0.35">
      <c r="A1900" s="216" t="s">
        <v>1089</v>
      </c>
      <c r="B1900" s="115">
        <v>44250</v>
      </c>
      <c r="C1900" s="33">
        <v>136</v>
      </c>
      <c r="D1900" s="33">
        <v>1342</v>
      </c>
      <c r="E1900" s="34">
        <v>0</v>
      </c>
      <c r="F1900" s="33">
        <v>62</v>
      </c>
      <c r="G1900" s="33">
        <v>242</v>
      </c>
      <c r="H1900" s="32">
        <v>0</v>
      </c>
    </row>
    <row r="1901" spans="1:8" s="197" customFormat="1" x14ac:dyDescent="0.35">
      <c r="A1901" s="216" t="s">
        <v>1090</v>
      </c>
      <c r="B1901" s="115">
        <v>44250</v>
      </c>
      <c r="C1901" s="33">
        <v>94</v>
      </c>
      <c r="D1901" s="33">
        <v>856</v>
      </c>
      <c r="E1901" s="34">
        <v>0</v>
      </c>
      <c r="F1901" s="33">
        <v>20</v>
      </c>
      <c r="G1901" s="33">
        <v>167</v>
      </c>
      <c r="H1901" s="32">
        <v>0</v>
      </c>
    </row>
    <row r="1902" spans="1:8" s="197" customFormat="1" x14ac:dyDescent="0.35">
      <c r="A1902" s="216" t="s">
        <v>1091</v>
      </c>
      <c r="B1902" s="115">
        <v>44250</v>
      </c>
      <c r="C1902" s="33">
        <v>81</v>
      </c>
      <c r="D1902" s="33">
        <v>981</v>
      </c>
      <c r="E1902" s="34">
        <v>0</v>
      </c>
      <c r="F1902" s="33">
        <v>78</v>
      </c>
      <c r="G1902" s="33">
        <v>204</v>
      </c>
      <c r="H1902" s="32">
        <v>0</v>
      </c>
    </row>
    <row r="1903" spans="1:8" s="197" customFormat="1" x14ac:dyDescent="0.35">
      <c r="A1903" s="216" t="s">
        <v>1092</v>
      </c>
      <c r="B1903" s="115">
        <v>44250</v>
      </c>
      <c r="C1903" s="33">
        <v>161</v>
      </c>
      <c r="D1903" s="33">
        <v>875</v>
      </c>
      <c r="E1903" s="34">
        <v>9</v>
      </c>
      <c r="F1903" s="33">
        <v>61</v>
      </c>
      <c r="G1903" s="33">
        <v>194</v>
      </c>
      <c r="H1903" s="32">
        <v>66</v>
      </c>
    </row>
    <row r="1904" spans="1:8" s="197" customFormat="1" x14ac:dyDescent="0.35">
      <c r="A1904" s="216" t="s">
        <v>1087</v>
      </c>
      <c r="B1904" s="115">
        <v>44251</v>
      </c>
      <c r="C1904" s="33">
        <v>442</v>
      </c>
      <c r="D1904" s="33">
        <v>2562</v>
      </c>
      <c r="E1904" s="34">
        <v>0</v>
      </c>
      <c r="F1904" s="33">
        <v>80</v>
      </c>
      <c r="G1904" s="33">
        <v>287</v>
      </c>
      <c r="H1904" s="32">
        <v>0</v>
      </c>
    </row>
    <row r="1905" spans="1:8" s="197" customFormat="1" x14ac:dyDescent="0.35">
      <c r="A1905" s="216" t="s">
        <v>1088</v>
      </c>
      <c r="B1905" s="115">
        <v>44251</v>
      </c>
      <c r="C1905" s="33">
        <v>163</v>
      </c>
      <c r="D1905" s="33">
        <v>1323</v>
      </c>
      <c r="E1905" s="34">
        <v>0</v>
      </c>
      <c r="F1905" s="33">
        <v>65</v>
      </c>
      <c r="G1905" s="33">
        <v>222</v>
      </c>
      <c r="H1905" s="32">
        <v>0</v>
      </c>
    </row>
    <row r="1906" spans="1:8" s="197" customFormat="1" x14ac:dyDescent="0.35">
      <c r="A1906" s="216" t="s">
        <v>1089</v>
      </c>
      <c r="B1906" s="115">
        <v>44251</v>
      </c>
      <c r="C1906" s="33">
        <v>130</v>
      </c>
      <c r="D1906" s="33">
        <v>1362</v>
      </c>
      <c r="E1906" s="34">
        <v>0</v>
      </c>
      <c r="F1906" s="33">
        <v>65</v>
      </c>
      <c r="G1906" s="33">
        <v>234</v>
      </c>
      <c r="H1906" s="32">
        <v>0</v>
      </c>
    </row>
    <row r="1907" spans="1:8" s="197" customFormat="1" x14ac:dyDescent="0.35">
      <c r="A1907" s="216" t="s">
        <v>1090</v>
      </c>
      <c r="B1907" s="115">
        <v>44251</v>
      </c>
      <c r="C1907" s="33">
        <v>95</v>
      </c>
      <c r="D1907" s="33">
        <v>887</v>
      </c>
      <c r="E1907" s="34">
        <v>0</v>
      </c>
      <c r="F1907" s="33">
        <v>22</v>
      </c>
      <c r="G1907" s="33">
        <v>129</v>
      </c>
      <c r="H1907" s="32">
        <v>0</v>
      </c>
    </row>
    <row r="1908" spans="1:8" s="197" customFormat="1" x14ac:dyDescent="0.35">
      <c r="A1908" s="216" t="s">
        <v>1091</v>
      </c>
      <c r="B1908" s="115">
        <v>44251</v>
      </c>
      <c r="C1908" s="33">
        <v>82</v>
      </c>
      <c r="D1908" s="33">
        <v>979</v>
      </c>
      <c r="E1908" s="34">
        <v>0</v>
      </c>
      <c r="F1908" s="33">
        <v>73</v>
      </c>
      <c r="G1908" s="33">
        <v>226</v>
      </c>
      <c r="H1908" s="32">
        <v>0</v>
      </c>
    </row>
    <row r="1909" spans="1:8" s="197" customFormat="1" x14ac:dyDescent="0.35">
      <c r="A1909" s="216" t="s">
        <v>1092</v>
      </c>
      <c r="B1909" s="115">
        <v>44251</v>
      </c>
      <c r="C1909" s="33">
        <v>165</v>
      </c>
      <c r="D1909" s="33">
        <v>884</v>
      </c>
      <c r="E1909" s="34">
        <v>12</v>
      </c>
      <c r="F1909" s="33">
        <v>57</v>
      </c>
      <c r="G1909" s="33">
        <v>185</v>
      </c>
      <c r="H1909" s="32">
        <v>63</v>
      </c>
    </row>
    <row r="1910" spans="1:8" s="197" customFormat="1" x14ac:dyDescent="0.35">
      <c r="A1910" s="216" t="s">
        <v>1087</v>
      </c>
      <c r="B1910" s="115">
        <v>44252</v>
      </c>
      <c r="C1910" s="33">
        <v>434</v>
      </c>
      <c r="D1910" s="33">
        <v>2581</v>
      </c>
      <c r="E1910" s="34">
        <v>0</v>
      </c>
      <c r="F1910" s="33">
        <v>88</v>
      </c>
      <c r="G1910" s="33">
        <v>262</v>
      </c>
      <c r="H1910" s="32">
        <v>0</v>
      </c>
    </row>
    <row r="1911" spans="1:8" s="197" customFormat="1" x14ac:dyDescent="0.35">
      <c r="A1911" s="216" t="s">
        <v>1088</v>
      </c>
      <c r="B1911" s="115">
        <v>44252</v>
      </c>
      <c r="C1911" s="33">
        <v>154</v>
      </c>
      <c r="D1911" s="33">
        <v>1310</v>
      </c>
      <c r="E1911" s="34">
        <v>0</v>
      </c>
      <c r="F1911" s="33">
        <v>72</v>
      </c>
      <c r="G1911" s="33">
        <v>220</v>
      </c>
      <c r="H1911" s="32">
        <v>0</v>
      </c>
    </row>
    <row r="1912" spans="1:8" s="197" customFormat="1" x14ac:dyDescent="0.35">
      <c r="A1912" s="216" t="s">
        <v>1089</v>
      </c>
      <c r="B1912" s="115">
        <v>44252</v>
      </c>
      <c r="C1912" s="33">
        <v>137</v>
      </c>
      <c r="D1912" s="33">
        <v>1338</v>
      </c>
      <c r="E1912" s="34">
        <v>0</v>
      </c>
      <c r="F1912" s="33">
        <v>57</v>
      </c>
      <c r="G1912" s="33">
        <v>247</v>
      </c>
      <c r="H1912" s="32">
        <v>0</v>
      </c>
    </row>
    <row r="1913" spans="1:8" s="197" customFormat="1" x14ac:dyDescent="0.35">
      <c r="A1913" s="216" t="s">
        <v>1090</v>
      </c>
      <c r="B1913" s="115">
        <v>44252</v>
      </c>
      <c r="C1913" s="33">
        <v>93</v>
      </c>
      <c r="D1913" s="33">
        <v>902</v>
      </c>
      <c r="E1913" s="34">
        <v>0</v>
      </c>
      <c r="F1913" s="33">
        <v>24</v>
      </c>
      <c r="G1913" s="33">
        <v>127</v>
      </c>
      <c r="H1913" s="32">
        <v>0</v>
      </c>
    </row>
    <row r="1914" spans="1:8" s="197" customFormat="1" x14ac:dyDescent="0.35">
      <c r="A1914" s="216" t="s">
        <v>1091</v>
      </c>
      <c r="B1914" s="115">
        <v>44252</v>
      </c>
      <c r="C1914" s="33">
        <v>94</v>
      </c>
      <c r="D1914" s="33">
        <v>1012</v>
      </c>
      <c r="E1914" s="34">
        <v>0</v>
      </c>
      <c r="F1914" s="33">
        <v>61</v>
      </c>
      <c r="G1914" s="33">
        <v>192</v>
      </c>
      <c r="H1914" s="32">
        <v>0</v>
      </c>
    </row>
    <row r="1915" spans="1:8" s="197" customFormat="1" x14ac:dyDescent="0.35">
      <c r="A1915" s="216" t="s">
        <v>1092</v>
      </c>
      <c r="B1915" s="115">
        <v>44252</v>
      </c>
      <c r="C1915" s="33">
        <v>170</v>
      </c>
      <c r="D1915" s="33">
        <v>875</v>
      </c>
      <c r="E1915" s="34">
        <v>12</v>
      </c>
      <c r="F1915" s="33">
        <v>52</v>
      </c>
      <c r="G1915" s="33">
        <v>194</v>
      </c>
      <c r="H1915" s="32">
        <v>63</v>
      </c>
    </row>
    <row r="1916" spans="1:8" s="197" customFormat="1" x14ac:dyDescent="0.35">
      <c r="A1916" s="216" t="s">
        <v>1087</v>
      </c>
      <c r="B1916" s="115">
        <v>44253</v>
      </c>
      <c r="C1916" s="33">
        <v>446</v>
      </c>
      <c r="D1916" s="33">
        <v>2569</v>
      </c>
      <c r="E1916" s="34">
        <v>0</v>
      </c>
      <c r="F1916" s="33">
        <v>71</v>
      </c>
      <c r="G1916" s="33">
        <v>295</v>
      </c>
      <c r="H1916" s="32">
        <v>0</v>
      </c>
    </row>
    <row r="1917" spans="1:8" s="197" customFormat="1" x14ac:dyDescent="0.35">
      <c r="A1917" s="216" t="s">
        <v>1088</v>
      </c>
      <c r="B1917" s="115">
        <v>44253</v>
      </c>
      <c r="C1917" s="33">
        <v>153</v>
      </c>
      <c r="D1917" s="33">
        <v>1272</v>
      </c>
      <c r="E1917" s="34">
        <v>0</v>
      </c>
      <c r="F1917" s="33">
        <v>78</v>
      </c>
      <c r="G1917" s="33">
        <v>263</v>
      </c>
      <c r="H1917" s="32">
        <v>0</v>
      </c>
    </row>
    <row r="1918" spans="1:8" s="197" customFormat="1" x14ac:dyDescent="0.35">
      <c r="A1918" s="216" t="s">
        <v>1089</v>
      </c>
      <c r="B1918" s="115">
        <v>44253</v>
      </c>
      <c r="C1918" s="33">
        <v>132</v>
      </c>
      <c r="D1918" s="33">
        <v>1329</v>
      </c>
      <c r="E1918" s="34">
        <v>0</v>
      </c>
      <c r="F1918" s="33">
        <v>64</v>
      </c>
      <c r="G1918" s="33">
        <v>246</v>
      </c>
      <c r="H1918" s="32">
        <v>0</v>
      </c>
    </row>
    <row r="1919" spans="1:8" s="197" customFormat="1" x14ac:dyDescent="0.35">
      <c r="A1919" s="216" t="s">
        <v>1090</v>
      </c>
      <c r="B1919" s="115">
        <v>44253</v>
      </c>
      <c r="C1919" s="33">
        <v>95</v>
      </c>
      <c r="D1919" s="33">
        <v>900</v>
      </c>
      <c r="E1919" s="34">
        <v>0</v>
      </c>
      <c r="F1919" s="33">
        <v>21</v>
      </c>
      <c r="G1919" s="33">
        <v>137</v>
      </c>
      <c r="H1919" s="32">
        <v>0</v>
      </c>
    </row>
    <row r="1920" spans="1:8" s="197" customFormat="1" x14ac:dyDescent="0.35">
      <c r="A1920" s="216" t="s">
        <v>1091</v>
      </c>
      <c r="B1920" s="115">
        <v>44253</v>
      </c>
      <c r="C1920" s="33">
        <v>88</v>
      </c>
      <c r="D1920" s="33">
        <v>1008</v>
      </c>
      <c r="E1920" s="34">
        <v>0</v>
      </c>
      <c r="F1920" s="33">
        <v>66</v>
      </c>
      <c r="G1920" s="33">
        <v>193</v>
      </c>
      <c r="H1920" s="32">
        <v>0</v>
      </c>
    </row>
    <row r="1921" spans="1:8" s="197" customFormat="1" x14ac:dyDescent="0.35">
      <c r="A1921" s="216" t="s">
        <v>1092</v>
      </c>
      <c r="B1921" s="115">
        <v>44253</v>
      </c>
      <c r="C1921" s="33">
        <v>170</v>
      </c>
      <c r="D1921" s="33">
        <v>863</v>
      </c>
      <c r="E1921" s="34">
        <v>12</v>
      </c>
      <c r="F1921" s="33">
        <v>52</v>
      </c>
      <c r="G1921" s="33">
        <v>206</v>
      </c>
      <c r="H1921" s="32">
        <v>63</v>
      </c>
    </row>
    <row r="1922" spans="1:8" s="197" customFormat="1" x14ac:dyDescent="0.35">
      <c r="A1922" s="216" t="s">
        <v>1087</v>
      </c>
      <c r="B1922" s="115">
        <v>44254</v>
      </c>
      <c r="C1922" s="33">
        <v>422</v>
      </c>
      <c r="D1922" s="33">
        <v>2517</v>
      </c>
      <c r="E1922" s="34">
        <v>0</v>
      </c>
      <c r="F1922" s="33">
        <v>87</v>
      </c>
      <c r="G1922" s="33">
        <v>344</v>
      </c>
      <c r="H1922" s="32">
        <v>0</v>
      </c>
    </row>
    <row r="1923" spans="1:8" s="197" customFormat="1" x14ac:dyDescent="0.35">
      <c r="A1923" s="216" t="s">
        <v>1088</v>
      </c>
      <c r="B1923" s="115">
        <v>44254</v>
      </c>
      <c r="C1923" s="33">
        <v>140</v>
      </c>
      <c r="D1923" s="33">
        <v>1216</v>
      </c>
      <c r="E1923" s="34">
        <v>0</v>
      </c>
      <c r="F1923" s="33">
        <v>90</v>
      </c>
      <c r="G1923" s="33">
        <v>302</v>
      </c>
      <c r="H1923" s="32">
        <v>0</v>
      </c>
    </row>
    <row r="1924" spans="1:8" s="197" customFormat="1" x14ac:dyDescent="0.35">
      <c r="A1924" s="216" t="s">
        <v>1089</v>
      </c>
      <c r="B1924" s="115">
        <v>44254</v>
      </c>
      <c r="C1924" s="33">
        <v>132</v>
      </c>
      <c r="D1924" s="33">
        <v>1255</v>
      </c>
      <c r="E1924" s="34">
        <v>0</v>
      </c>
      <c r="F1924" s="33">
        <v>65</v>
      </c>
      <c r="G1924" s="33">
        <v>296</v>
      </c>
      <c r="H1924" s="32">
        <v>0</v>
      </c>
    </row>
    <row r="1925" spans="1:8" s="197" customFormat="1" x14ac:dyDescent="0.35">
      <c r="A1925" s="216" t="s">
        <v>1090</v>
      </c>
      <c r="B1925" s="115">
        <v>44254</v>
      </c>
      <c r="C1925" s="33">
        <v>93</v>
      </c>
      <c r="D1925" s="33">
        <v>886</v>
      </c>
      <c r="E1925" s="34">
        <v>0</v>
      </c>
      <c r="F1925" s="33">
        <v>23</v>
      </c>
      <c r="G1925" s="33">
        <v>148</v>
      </c>
      <c r="H1925" s="32">
        <v>0</v>
      </c>
    </row>
    <row r="1926" spans="1:8" s="197" customFormat="1" x14ac:dyDescent="0.35">
      <c r="A1926" s="216" t="s">
        <v>1091</v>
      </c>
      <c r="B1926" s="115">
        <v>44254</v>
      </c>
      <c r="C1926" s="33">
        <v>90</v>
      </c>
      <c r="D1926" s="33">
        <v>977</v>
      </c>
      <c r="E1926" s="34">
        <v>0</v>
      </c>
      <c r="F1926" s="33">
        <v>64</v>
      </c>
      <c r="G1926" s="33">
        <v>230</v>
      </c>
      <c r="H1926" s="32">
        <v>0</v>
      </c>
    </row>
    <row r="1927" spans="1:8" s="197" customFormat="1" x14ac:dyDescent="0.35">
      <c r="A1927" s="216" t="s">
        <v>1092</v>
      </c>
      <c r="B1927" s="115">
        <v>44254</v>
      </c>
      <c r="C1927" s="33">
        <v>162</v>
      </c>
      <c r="D1927" s="33">
        <v>831</v>
      </c>
      <c r="E1927" s="34">
        <v>12</v>
      </c>
      <c r="F1927" s="33">
        <v>60</v>
      </c>
      <c r="G1927" s="33">
        <v>238</v>
      </c>
      <c r="H1927" s="32">
        <v>63</v>
      </c>
    </row>
    <row r="1928" spans="1:8" s="197" customFormat="1" x14ac:dyDescent="0.35">
      <c r="A1928" s="216" t="s">
        <v>1087</v>
      </c>
      <c r="B1928" s="115">
        <v>44255</v>
      </c>
      <c r="C1928" s="33">
        <v>412</v>
      </c>
      <c r="D1928" s="33">
        <v>2431</v>
      </c>
      <c r="E1928" s="34">
        <v>0</v>
      </c>
      <c r="F1928" s="33">
        <v>91</v>
      </c>
      <c r="G1928" s="33">
        <v>388</v>
      </c>
      <c r="H1928" s="32">
        <v>0</v>
      </c>
    </row>
    <row r="1929" spans="1:8" s="197" customFormat="1" x14ac:dyDescent="0.35">
      <c r="A1929" s="216" t="s">
        <v>1088</v>
      </c>
      <c r="B1929" s="115">
        <v>44255</v>
      </c>
      <c r="C1929" s="33">
        <v>139</v>
      </c>
      <c r="D1929" s="33">
        <v>1177</v>
      </c>
      <c r="E1929" s="34">
        <v>0</v>
      </c>
      <c r="F1929" s="33">
        <v>85</v>
      </c>
      <c r="G1929" s="33">
        <v>297</v>
      </c>
      <c r="H1929" s="32">
        <v>0</v>
      </c>
    </row>
    <row r="1930" spans="1:8" s="197" customFormat="1" x14ac:dyDescent="0.35">
      <c r="A1930" s="216" t="s">
        <v>1089</v>
      </c>
      <c r="B1930" s="115">
        <v>44255</v>
      </c>
      <c r="C1930" s="33">
        <v>133</v>
      </c>
      <c r="D1930" s="33">
        <v>1223</v>
      </c>
      <c r="E1930" s="34">
        <v>0</v>
      </c>
      <c r="F1930" s="33">
        <v>62</v>
      </c>
      <c r="G1930" s="33">
        <v>302</v>
      </c>
      <c r="H1930" s="32">
        <v>0</v>
      </c>
    </row>
    <row r="1931" spans="1:8" s="197" customFormat="1" x14ac:dyDescent="0.35">
      <c r="A1931" s="216" t="s">
        <v>1090</v>
      </c>
      <c r="B1931" s="115">
        <v>44255</v>
      </c>
      <c r="C1931" s="33">
        <v>91</v>
      </c>
      <c r="D1931" s="33">
        <v>864</v>
      </c>
      <c r="E1931" s="34">
        <v>0</v>
      </c>
      <c r="F1931" s="33">
        <v>25</v>
      </c>
      <c r="G1931" s="33">
        <v>150</v>
      </c>
      <c r="H1931" s="32">
        <v>0</v>
      </c>
    </row>
    <row r="1932" spans="1:8" s="197" customFormat="1" x14ac:dyDescent="0.35">
      <c r="A1932" s="216" t="s">
        <v>1091</v>
      </c>
      <c r="B1932" s="115">
        <v>44255</v>
      </c>
      <c r="C1932" s="33">
        <v>86</v>
      </c>
      <c r="D1932" s="33">
        <v>966</v>
      </c>
      <c r="E1932" s="34">
        <v>0</v>
      </c>
      <c r="F1932" s="33">
        <v>68</v>
      </c>
      <c r="G1932" s="33">
        <v>231</v>
      </c>
      <c r="H1932" s="32">
        <v>0</v>
      </c>
    </row>
    <row r="1933" spans="1:8" s="197" customFormat="1" x14ac:dyDescent="0.35">
      <c r="A1933" s="216" t="s">
        <v>1092</v>
      </c>
      <c r="B1933" s="115">
        <v>44255</v>
      </c>
      <c r="C1933" s="33">
        <v>151</v>
      </c>
      <c r="D1933" s="33">
        <v>818</v>
      </c>
      <c r="E1933" s="34">
        <v>12</v>
      </c>
      <c r="F1933" s="33">
        <v>71</v>
      </c>
      <c r="G1933" s="33">
        <v>247</v>
      </c>
      <c r="H1933" s="32">
        <v>63</v>
      </c>
    </row>
    <row r="1934" spans="1:8" s="197" customFormat="1" x14ac:dyDescent="0.35">
      <c r="A1934" s="216" t="s">
        <v>1087</v>
      </c>
      <c r="B1934" s="115">
        <v>44256</v>
      </c>
      <c r="C1934" s="33">
        <v>403</v>
      </c>
      <c r="D1934" s="33">
        <v>2445</v>
      </c>
      <c r="E1934" s="34">
        <v>0</v>
      </c>
      <c r="F1934" s="33">
        <v>110</v>
      </c>
      <c r="G1934" s="33">
        <v>388</v>
      </c>
      <c r="H1934" s="32">
        <v>0</v>
      </c>
    </row>
    <row r="1935" spans="1:8" s="197" customFormat="1" x14ac:dyDescent="0.35">
      <c r="A1935" s="216" t="s">
        <v>1088</v>
      </c>
      <c r="B1935" s="115">
        <v>44256</v>
      </c>
      <c r="C1935" s="33">
        <v>143</v>
      </c>
      <c r="D1935" s="33">
        <v>1181</v>
      </c>
      <c r="E1935" s="34">
        <v>0</v>
      </c>
      <c r="F1935" s="33">
        <v>79</v>
      </c>
      <c r="G1935" s="33">
        <v>313</v>
      </c>
      <c r="H1935" s="32">
        <v>0</v>
      </c>
    </row>
    <row r="1936" spans="1:8" s="197" customFormat="1" x14ac:dyDescent="0.35">
      <c r="A1936" s="216" t="s">
        <v>1089</v>
      </c>
      <c r="B1936" s="115">
        <v>44256</v>
      </c>
      <c r="C1936" s="33">
        <v>128</v>
      </c>
      <c r="D1936" s="33">
        <v>1240</v>
      </c>
      <c r="E1936" s="34">
        <v>0</v>
      </c>
      <c r="F1936" s="33">
        <v>68</v>
      </c>
      <c r="G1936" s="33">
        <v>320</v>
      </c>
      <c r="H1936" s="32">
        <v>0</v>
      </c>
    </row>
    <row r="1937" spans="1:8" s="197" customFormat="1" x14ac:dyDescent="0.35">
      <c r="A1937" s="216" t="s">
        <v>1090</v>
      </c>
      <c r="B1937" s="115">
        <v>44256</v>
      </c>
      <c r="C1937" s="33">
        <v>84</v>
      </c>
      <c r="D1937" s="33">
        <v>878</v>
      </c>
      <c r="E1937" s="34">
        <v>0</v>
      </c>
      <c r="F1937" s="33">
        <v>30</v>
      </c>
      <c r="G1937" s="33">
        <v>144</v>
      </c>
      <c r="H1937" s="32">
        <v>0</v>
      </c>
    </row>
    <row r="1938" spans="1:8" s="197" customFormat="1" x14ac:dyDescent="0.35">
      <c r="A1938" s="216" t="s">
        <v>1091</v>
      </c>
      <c r="B1938" s="115">
        <v>44256</v>
      </c>
      <c r="C1938" s="33">
        <v>86</v>
      </c>
      <c r="D1938" s="33">
        <v>950</v>
      </c>
      <c r="E1938" s="34">
        <v>0</v>
      </c>
      <c r="F1938" s="33">
        <v>69</v>
      </c>
      <c r="G1938" s="33">
        <v>235</v>
      </c>
      <c r="H1938" s="32">
        <v>0</v>
      </c>
    </row>
    <row r="1939" spans="1:8" s="197" customFormat="1" x14ac:dyDescent="0.35">
      <c r="A1939" s="216" t="s">
        <v>1092</v>
      </c>
      <c r="B1939" s="115">
        <v>44256</v>
      </c>
      <c r="C1939" s="33">
        <v>154</v>
      </c>
      <c r="D1939" s="33">
        <v>839</v>
      </c>
      <c r="E1939" s="34">
        <v>13</v>
      </c>
      <c r="F1939" s="33">
        <v>68</v>
      </c>
      <c r="G1939" s="33">
        <v>226</v>
      </c>
      <c r="H1939" s="32">
        <v>62</v>
      </c>
    </row>
    <row r="1940" spans="1:8" s="197" customFormat="1" x14ac:dyDescent="0.35">
      <c r="A1940" s="216" t="s">
        <v>1087</v>
      </c>
      <c r="B1940" s="115">
        <v>44257</v>
      </c>
      <c r="C1940" s="33">
        <v>428</v>
      </c>
      <c r="D1940" s="33">
        <v>2558</v>
      </c>
      <c r="E1940" s="34">
        <v>0</v>
      </c>
      <c r="F1940" s="33">
        <v>87</v>
      </c>
      <c r="G1940" s="33">
        <v>282</v>
      </c>
      <c r="H1940" s="32">
        <v>0</v>
      </c>
    </row>
    <row r="1941" spans="1:8" s="197" customFormat="1" x14ac:dyDescent="0.35">
      <c r="A1941" s="216" t="s">
        <v>1088</v>
      </c>
      <c r="B1941" s="115">
        <v>44257</v>
      </c>
      <c r="C1941" s="33">
        <v>143</v>
      </c>
      <c r="D1941" s="33">
        <v>1260</v>
      </c>
      <c r="E1941" s="34">
        <v>0</v>
      </c>
      <c r="F1941" s="33">
        <v>79</v>
      </c>
      <c r="G1941" s="33">
        <v>260</v>
      </c>
      <c r="H1941" s="32">
        <v>0</v>
      </c>
    </row>
    <row r="1942" spans="1:8" s="197" customFormat="1" x14ac:dyDescent="0.35">
      <c r="A1942" s="216" t="s">
        <v>1089</v>
      </c>
      <c r="B1942" s="115">
        <v>44257</v>
      </c>
      <c r="C1942" s="33">
        <v>125</v>
      </c>
      <c r="D1942" s="33">
        <v>1307</v>
      </c>
      <c r="E1942" s="34">
        <v>0</v>
      </c>
      <c r="F1942" s="33">
        <v>68</v>
      </c>
      <c r="G1942" s="33">
        <v>275</v>
      </c>
      <c r="H1942" s="32">
        <v>0</v>
      </c>
    </row>
    <row r="1943" spans="1:8" s="197" customFormat="1" x14ac:dyDescent="0.35">
      <c r="A1943" s="216" t="s">
        <v>1090</v>
      </c>
      <c r="B1943" s="115">
        <v>44257</v>
      </c>
      <c r="C1943" s="33">
        <v>88</v>
      </c>
      <c r="D1943" s="33">
        <v>898</v>
      </c>
      <c r="E1943" s="34">
        <v>0</v>
      </c>
      <c r="F1943" s="33">
        <v>25</v>
      </c>
      <c r="G1943" s="33">
        <v>112</v>
      </c>
      <c r="H1943" s="32">
        <v>0</v>
      </c>
    </row>
    <row r="1944" spans="1:8" s="197" customFormat="1" x14ac:dyDescent="0.35">
      <c r="A1944" s="216" t="s">
        <v>1091</v>
      </c>
      <c r="B1944" s="115">
        <v>44257</v>
      </c>
      <c r="C1944" s="33">
        <v>88</v>
      </c>
      <c r="D1944" s="33">
        <v>978</v>
      </c>
      <c r="E1944" s="34">
        <v>0</v>
      </c>
      <c r="F1944" s="33">
        <v>67</v>
      </c>
      <c r="G1944" s="33">
        <v>218</v>
      </c>
      <c r="H1944" s="32">
        <v>0</v>
      </c>
    </row>
    <row r="1945" spans="1:8" s="197" customFormat="1" x14ac:dyDescent="0.35">
      <c r="A1945" s="216" t="s">
        <v>1092</v>
      </c>
      <c r="B1945" s="115">
        <v>44257</v>
      </c>
      <c r="C1945" s="33">
        <v>168</v>
      </c>
      <c r="D1945" s="33">
        <v>891</v>
      </c>
      <c r="E1945" s="34">
        <v>9</v>
      </c>
      <c r="F1945" s="33">
        <v>54</v>
      </c>
      <c r="G1945" s="33">
        <v>174</v>
      </c>
      <c r="H1945" s="32">
        <v>51</v>
      </c>
    </row>
    <row r="1946" spans="1:8" s="197" customFormat="1" x14ac:dyDescent="0.35">
      <c r="A1946" s="216" t="s">
        <v>1087</v>
      </c>
      <c r="B1946" s="115">
        <v>44258</v>
      </c>
      <c r="C1946" s="33">
        <v>427</v>
      </c>
      <c r="D1946" s="33">
        <v>2569</v>
      </c>
      <c r="E1946" s="34">
        <v>0</v>
      </c>
      <c r="F1946" s="33">
        <v>89</v>
      </c>
      <c r="G1946" s="33">
        <v>259</v>
      </c>
      <c r="H1946" s="32">
        <v>0</v>
      </c>
    </row>
    <row r="1947" spans="1:8" s="197" customFormat="1" x14ac:dyDescent="0.35">
      <c r="A1947" s="216" t="s">
        <v>1088</v>
      </c>
      <c r="B1947" s="115">
        <v>44258</v>
      </c>
      <c r="C1947" s="33">
        <v>145</v>
      </c>
      <c r="D1947" s="33">
        <v>1250</v>
      </c>
      <c r="E1947" s="34">
        <v>0</v>
      </c>
      <c r="F1947" s="33">
        <v>76</v>
      </c>
      <c r="G1947" s="33">
        <v>260</v>
      </c>
      <c r="H1947" s="32">
        <v>0</v>
      </c>
    </row>
    <row r="1948" spans="1:8" s="197" customFormat="1" x14ac:dyDescent="0.35">
      <c r="A1948" s="216" t="s">
        <v>1089</v>
      </c>
      <c r="B1948" s="115">
        <v>44258</v>
      </c>
      <c r="C1948" s="33">
        <v>130</v>
      </c>
      <c r="D1948" s="33">
        <v>1296</v>
      </c>
      <c r="E1948" s="34">
        <v>0</v>
      </c>
      <c r="F1948" s="33">
        <v>64</v>
      </c>
      <c r="G1948" s="33">
        <v>276</v>
      </c>
      <c r="H1948" s="32">
        <v>0</v>
      </c>
    </row>
    <row r="1949" spans="1:8" s="197" customFormat="1" x14ac:dyDescent="0.35">
      <c r="A1949" s="216" t="s">
        <v>1090</v>
      </c>
      <c r="B1949" s="115">
        <v>44258</v>
      </c>
      <c r="C1949" s="33">
        <v>96</v>
      </c>
      <c r="D1949" s="33">
        <v>892</v>
      </c>
      <c r="E1949" s="34">
        <v>0</v>
      </c>
      <c r="F1949" s="33">
        <v>16</v>
      </c>
      <c r="G1949" s="33">
        <v>126</v>
      </c>
      <c r="H1949" s="32">
        <v>0</v>
      </c>
    </row>
    <row r="1950" spans="1:8" s="197" customFormat="1" x14ac:dyDescent="0.35">
      <c r="A1950" s="216" t="s">
        <v>1091</v>
      </c>
      <c r="B1950" s="115">
        <v>44258</v>
      </c>
      <c r="C1950" s="33">
        <v>90</v>
      </c>
      <c r="D1950" s="33">
        <v>965</v>
      </c>
      <c r="E1950" s="34">
        <v>0</v>
      </c>
      <c r="F1950" s="33">
        <v>65</v>
      </c>
      <c r="G1950" s="33">
        <v>234</v>
      </c>
      <c r="H1950" s="32">
        <v>0</v>
      </c>
    </row>
    <row r="1951" spans="1:8" s="197" customFormat="1" x14ac:dyDescent="0.35">
      <c r="A1951" s="216" t="s">
        <v>1092</v>
      </c>
      <c r="B1951" s="115">
        <v>44258</v>
      </c>
      <c r="C1951" s="33">
        <v>170</v>
      </c>
      <c r="D1951" s="33">
        <v>892</v>
      </c>
      <c r="E1951" s="34">
        <v>9</v>
      </c>
      <c r="F1951" s="33">
        <v>52</v>
      </c>
      <c r="G1951" s="33">
        <v>181</v>
      </c>
      <c r="H1951" s="32">
        <v>51</v>
      </c>
    </row>
    <row r="1952" spans="1:8" s="197" customFormat="1" x14ac:dyDescent="0.35">
      <c r="A1952" s="216" t="s">
        <v>1087</v>
      </c>
      <c r="B1952" s="115">
        <v>44259</v>
      </c>
      <c r="C1952" s="33">
        <v>433</v>
      </c>
      <c r="D1952" s="33">
        <v>2559</v>
      </c>
      <c r="E1952" s="34">
        <v>0</v>
      </c>
      <c r="F1952" s="33">
        <v>81</v>
      </c>
      <c r="G1952" s="33">
        <v>271</v>
      </c>
      <c r="H1952" s="32">
        <v>0</v>
      </c>
    </row>
    <row r="1953" spans="1:8" s="197" customFormat="1" x14ac:dyDescent="0.35">
      <c r="A1953" s="216" t="s">
        <v>1088</v>
      </c>
      <c r="B1953" s="115">
        <v>44259</v>
      </c>
      <c r="C1953" s="33">
        <v>152</v>
      </c>
      <c r="D1953" s="33">
        <v>1222</v>
      </c>
      <c r="E1953" s="34">
        <v>0</v>
      </c>
      <c r="F1953" s="33">
        <v>68</v>
      </c>
      <c r="G1953" s="33">
        <v>288</v>
      </c>
      <c r="H1953" s="32">
        <v>0</v>
      </c>
    </row>
    <row r="1954" spans="1:8" s="197" customFormat="1" x14ac:dyDescent="0.35">
      <c r="A1954" s="216" t="s">
        <v>1089</v>
      </c>
      <c r="B1954" s="115">
        <v>44259</v>
      </c>
      <c r="C1954" s="33">
        <v>138</v>
      </c>
      <c r="D1954" s="33">
        <v>1262</v>
      </c>
      <c r="E1954" s="34">
        <v>0</v>
      </c>
      <c r="F1954" s="33">
        <v>57</v>
      </c>
      <c r="G1954" s="33">
        <v>301</v>
      </c>
      <c r="H1954" s="32">
        <v>0</v>
      </c>
    </row>
    <row r="1955" spans="1:8" s="197" customFormat="1" x14ac:dyDescent="0.35">
      <c r="A1955" s="216" t="s">
        <v>1090</v>
      </c>
      <c r="B1955" s="115">
        <v>44259</v>
      </c>
      <c r="C1955" s="33">
        <v>95</v>
      </c>
      <c r="D1955" s="33">
        <v>858</v>
      </c>
      <c r="E1955" s="34">
        <v>0</v>
      </c>
      <c r="F1955" s="33">
        <v>19</v>
      </c>
      <c r="G1955" s="33">
        <v>164</v>
      </c>
      <c r="H1955" s="32">
        <v>0</v>
      </c>
    </row>
    <row r="1956" spans="1:8" s="197" customFormat="1" x14ac:dyDescent="0.35">
      <c r="A1956" s="216" t="s">
        <v>1091</v>
      </c>
      <c r="B1956" s="115">
        <v>44259</v>
      </c>
      <c r="C1956" s="33">
        <v>82</v>
      </c>
      <c r="D1956" s="33">
        <v>927</v>
      </c>
      <c r="E1956" s="34">
        <v>0</v>
      </c>
      <c r="F1956" s="33">
        <v>73</v>
      </c>
      <c r="G1956" s="33">
        <v>265</v>
      </c>
      <c r="H1956" s="32">
        <v>0</v>
      </c>
    </row>
    <row r="1957" spans="1:8" s="197" customFormat="1" x14ac:dyDescent="0.35">
      <c r="A1957" s="216" t="s">
        <v>1092</v>
      </c>
      <c r="B1957" s="115">
        <v>44259</v>
      </c>
      <c r="C1957" s="33">
        <v>167</v>
      </c>
      <c r="D1957" s="33">
        <v>858</v>
      </c>
      <c r="E1957" s="34">
        <v>6</v>
      </c>
      <c r="F1957" s="33">
        <v>55</v>
      </c>
      <c r="G1957" s="33">
        <v>215</v>
      </c>
      <c r="H1957" s="32">
        <v>54</v>
      </c>
    </row>
    <row r="1958" spans="1:8" s="197" customFormat="1" x14ac:dyDescent="0.35">
      <c r="A1958" s="216" t="s">
        <v>1087</v>
      </c>
      <c r="B1958" s="115">
        <v>44260</v>
      </c>
      <c r="C1958" s="33">
        <v>424</v>
      </c>
      <c r="D1958" s="33">
        <v>2564</v>
      </c>
      <c r="E1958" s="34">
        <v>0</v>
      </c>
      <c r="F1958" s="33">
        <v>87</v>
      </c>
      <c r="G1958" s="33">
        <v>278</v>
      </c>
      <c r="H1958" s="32">
        <v>0</v>
      </c>
    </row>
    <row r="1959" spans="1:8" s="197" customFormat="1" x14ac:dyDescent="0.35">
      <c r="A1959" s="216" t="s">
        <v>1088</v>
      </c>
      <c r="B1959" s="115">
        <v>44260</v>
      </c>
      <c r="C1959" s="33">
        <v>160</v>
      </c>
      <c r="D1959" s="33">
        <v>1182</v>
      </c>
      <c r="E1959" s="34">
        <v>0</v>
      </c>
      <c r="F1959" s="33">
        <v>65</v>
      </c>
      <c r="G1959" s="33">
        <v>297</v>
      </c>
      <c r="H1959" s="32">
        <v>0</v>
      </c>
    </row>
    <row r="1960" spans="1:8" s="197" customFormat="1" x14ac:dyDescent="0.35">
      <c r="A1960" s="216" t="s">
        <v>1089</v>
      </c>
      <c r="B1960" s="115">
        <v>44260</v>
      </c>
      <c r="C1960" s="33">
        <v>138</v>
      </c>
      <c r="D1960" s="33">
        <v>1252</v>
      </c>
      <c r="E1960" s="34">
        <v>0</v>
      </c>
      <c r="F1960" s="33">
        <v>57</v>
      </c>
      <c r="G1960" s="33">
        <v>303</v>
      </c>
      <c r="H1960" s="32">
        <v>0</v>
      </c>
    </row>
    <row r="1961" spans="1:8" s="197" customFormat="1" x14ac:dyDescent="0.35">
      <c r="A1961" s="216" t="s">
        <v>1090</v>
      </c>
      <c r="B1961" s="115">
        <v>44260</v>
      </c>
      <c r="C1961" s="33">
        <v>92</v>
      </c>
      <c r="D1961" s="33">
        <v>873</v>
      </c>
      <c r="E1961" s="34">
        <v>0</v>
      </c>
      <c r="F1961" s="33">
        <v>21</v>
      </c>
      <c r="G1961" s="33">
        <v>140</v>
      </c>
      <c r="H1961" s="32">
        <v>0</v>
      </c>
    </row>
    <row r="1962" spans="1:8" s="197" customFormat="1" x14ac:dyDescent="0.35">
      <c r="A1962" s="216" t="s">
        <v>1091</v>
      </c>
      <c r="B1962" s="115">
        <v>44260</v>
      </c>
      <c r="C1962" s="33">
        <v>86</v>
      </c>
      <c r="D1962" s="33">
        <v>897</v>
      </c>
      <c r="E1962" s="34">
        <v>0</v>
      </c>
      <c r="F1962" s="33">
        <v>69</v>
      </c>
      <c r="G1962" s="33">
        <v>286</v>
      </c>
      <c r="H1962" s="32">
        <v>0</v>
      </c>
    </row>
    <row r="1963" spans="1:8" s="197" customFormat="1" x14ac:dyDescent="0.35">
      <c r="A1963" s="216" t="s">
        <v>1092</v>
      </c>
      <c r="B1963" s="115">
        <v>44260</v>
      </c>
      <c r="C1963" s="33">
        <v>158</v>
      </c>
      <c r="D1963" s="33">
        <v>869</v>
      </c>
      <c r="E1963" s="34">
        <v>6</v>
      </c>
      <c r="F1963" s="33">
        <v>64</v>
      </c>
      <c r="G1963" s="33">
        <v>204</v>
      </c>
      <c r="H1963" s="32">
        <v>54</v>
      </c>
    </row>
    <row r="1964" spans="1:8" s="197" customFormat="1" x14ac:dyDescent="0.35">
      <c r="A1964" s="216" t="s">
        <v>1087</v>
      </c>
      <c r="B1964" s="115">
        <v>44261</v>
      </c>
      <c r="C1964" s="33">
        <v>419</v>
      </c>
      <c r="D1964" s="33">
        <v>2513</v>
      </c>
      <c r="E1964" s="34">
        <v>0</v>
      </c>
      <c r="F1964" s="33">
        <v>95</v>
      </c>
      <c r="G1964" s="33">
        <v>342</v>
      </c>
      <c r="H1964" s="32">
        <v>0</v>
      </c>
    </row>
    <row r="1965" spans="1:8" s="197" customFormat="1" x14ac:dyDescent="0.35">
      <c r="A1965" s="216" t="s">
        <v>1088</v>
      </c>
      <c r="B1965" s="115">
        <v>44261</v>
      </c>
      <c r="C1965" s="33">
        <v>155</v>
      </c>
      <c r="D1965" s="33">
        <v>1187</v>
      </c>
      <c r="E1965" s="34">
        <v>0</v>
      </c>
      <c r="F1965" s="33">
        <v>67</v>
      </c>
      <c r="G1965" s="33">
        <v>306</v>
      </c>
      <c r="H1965" s="32">
        <v>0</v>
      </c>
    </row>
    <row r="1966" spans="1:8" s="197" customFormat="1" x14ac:dyDescent="0.35">
      <c r="A1966" s="216" t="s">
        <v>1089</v>
      </c>
      <c r="B1966" s="115">
        <v>44261</v>
      </c>
      <c r="C1966" s="33">
        <v>131</v>
      </c>
      <c r="D1966" s="33">
        <v>1165</v>
      </c>
      <c r="E1966" s="34">
        <v>0</v>
      </c>
      <c r="F1966" s="33">
        <v>61</v>
      </c>
      <c r="G1966" s="33">
        <v>355</v>
      </c>
      <c r="H1966" s="32">
        <v>0</v>
      </c>
    </row>
    <row r="1967" spans="1:8" s="197" customFormat="1" x14ac:dyDescent="0.35">
      <c r="A1967" s="216" t="s">
        <v>1090</v>
      </c>
      <c r="B1967" s="115">
        <v>44261</v>
      </c>
      <c r="C1967" s="33">
        <v>96</v>
      </c>
      <c r="D1967" s="33">
        <v>811</v>
      </c>
      <c r="E1967" s="34">
        <v>0</v>
      </c>
      <c r="F1967" s="33">
        <v>18</v>
      </c>
      <c r="G1967" s="33">
        <v>193</v>
      </c>
      <c r="H1967" s="32">
        <v>0</v>
      </c>
    </row>
    <row r="1968" spans="1:8" s="197" customFormat="1" x14ac:dyDescent="0.35">
      <c r="A1968" s="216" t="s">
        <v>1091</v>
      </c>
      <c r="B1968" s="115">
        <v>44261</v>
      </c>
      <c r="C1968" s="33">
        <v>94</v>
      </c>
      <c r="D1968" s="33">
        <v>868</v>
      </c>
      <c r="E1968" s="34">
        <v>0</v>
      </c>
      <c r="F1968" s="33">
        <v>59</v>
      </c>
      <c r="G1968" s="33">
        <v>307</v>
      </c>
      <c r="H1968" s="32">
        <v>0</v>
      </c>
    </row>
    <row r="1969" spans="1:8" s="197" customFormat="1" x14ac:dyDescent="0.35">
      <c r="A1969" s="216" t="s">
        <v>1092</v>
      </c>
      <c r="B1969" s="115">
        <v>44261</v>
      </c>
      <c r="C1969" s="33">
        <v>160</v>
      </c>
      <c r="D1969" s="33">
        <v>841</v>
      </c>
      <c r="E1969" s="34">
        <v>6</v>
      </c>
      <c r="F1969" s="33">
        <v>62</v>
      </c>
      <c r="G1969" s="33">
        <v>232</v>
      </c>
      <c r="H1969" s="32">
        <v>54</v>
      </c>
    </row>
    <row r="1970" spans="1:8" s="197" customFormat="1" x14ac:dyDescent="0.35">
      <c r="A1970" s="216" t="s">
        <v>1087</v>
      </c>
      <c r="B1970" s="115">
        <v>44262</v>
      </c>
      <c r="C1970" s="33">
        <v>406</v>
      </c>
      <c r="D1970" s="33">
        <v>2440</v>
      </c>
      <c r="E1970" s="34">
        <v>0</v>
      </c>
      <c r="F1970" s="33">
        <v>107</v>
      </c>
      <c r="G1970" s="33">
        <v>383</v>
      </c>
      <c r="H1970" s="32">
        <v>0</v>
      </c>
    </row>
    <row r="1971" spans="1:8" s="197" customFormat="1" x14ac:dyDescent="0.35">
      <c r="A1971" s="216" t="s">
        <v>1088</v>
      </c>
      <c r="B1971" s="115">
        <v>44262</v>
      </c>
      <c r="C1971" s="33">
        <v>154</v>
      </c>
      <c r="D1971" s="33">
        <v>1186</v>
      </c>
      <c r="E1971" s="34">
        <v>0</v>
      </c>
      <c r="F1971" s="33">
        <v>73</v>
      </c>
      <c r="G1971" s="33">
        <v>293</v>
      </c>
      <c r="H1971" s="32">
        <v>0</v>
      </c>
    </row>
    <row r="1972" spans="1:8" s="197" customFormat="1" x14ac:dyDescent="0.35">
      <c r="A1972" s="216" t="s">
        <v>1089</v>
      </c>
      <c r="B1972" s="115">
        <v>44262</v>
      </c>
      <c r="C1972" s="33">
        <v>130</v>
      </c>
      <c r="D1972" s="33">
        <v>1135</v>
      </c>
      <c r="E1972" s="34">
        <v>0</v>
      </c>
      <c r="F1972" s="33">
        <v>63</v>
      </c>
      <c r="G1972" s="33">
        <v>367</v>
      </c>
      <c r="H1972" s="32">
        <v>0</v>
      </c>
    </row>
    <row r="1973" spans="1:8" s="197" customFormat="1" x14ac:dyDescent="0.35">
      <c r="A1973" s="216" t="s">
        <v>1090</v>
      </c>
      <c r="B1973" s="115">
        <v>44262</v>
      </c>
      <c r="C1973" s="33">
        <v>91</v>
      </c>
      <c r="D1973" s="33">
        <v>788</v>
      </c>
      <c r="E1973" s="34">
        <v>0</v>
      </c>
      <c r="F1973" s="33">
        <v>21</v>
      </c>
      <c r="G1973" s="33">
        <v>203</v>
      </c>
      <c r="H1973" s="32">
        <v>0</v>
      </c>
    </row>
    <row r="1974" spans="1:8" s="197" customFormat="1" x14ac:dyDescent="0.35">
      <c r="A1974" s="216" t="s">
        <v>1091</v>
      </c>
      <c r="B1974" s="115">
        <v>44262</v>
      </c>
      <c r="C1974" s="33">
        <v>94</v>
      </c>
      <c r="D1974" s="33">
        <v>846</v>
      </c>
      <c r="E1974" s="34">
        <v>0</v>
      </c>
      <c r="F1974" s="33">
        <v>63</v>
      </c>
      <c r="G1974" s="33">
        <v>313</v>
      </c>
      <c r="H1974" s="32">
        <v>0</v>
      </c>
    </row>
    <row r="1975" spans="1:8" s="197" customFormat="1" x14ac:dyDescent="0.35">
      <c r="A1975" s="216" t="s">
        <v>1092</v>
      </c>
      <c r="B1975" s="115">
        <v>44262</v>
      </c>
      <c r="C1975" s="33">
        <v>158</v>
      </c>
      <c r="D1975" s="33">
        <v>815</v>
      </c>
      <c r="E1975" s="34">
        <v>7</v>
      </c>
      <c r="F1975" s="33">
        <v>64</v>
      </c>
      <c r="G1975" s="33">
        <v>254</v>
      </c>
      <c r="H1975" s="32">
        <v>53</v>
      </c>
    </row>
    <row r="1976" spans="1:8" s="197" customFormat="1" x14ac:dyDescent="0.35">
      <c r="A1976" s="216" t="s">
        <v>1087</v>
      </c>
      <c r="B1976" s="115">
        <v>44263</v>
      </c>
      <c r="C1976" s="33">
        <v>407</v>
      </c>
      <c r="D1976" s="33">
        <v>2462</v>
      </c>
      <c r="E1976" s="34">
        <v>0</v>
      </c>
      <c r="F1976" s="33">
        <v>107</v>
      </c>
      <c r="G1976" s="33">
        <v>368</v>
      </c>
      <c r="H1976" s="32">
        <v>0</v>
      </c>
    </row>
    <row r="1977" spans="1:8" s="197" customFormat="1" x14ac:dyDescent="0.35">
      <c r="A1977" s="216" t="s">
        <v>1088</v>
      </c>
      <c r="B1977" s="115">
        <v>44263</v>
      </c>
      <c r="C1977" s="33">
        <v>152</v>
      </c>
      <c r="D1977" s="33">
        <v>1181</v>
      </c>
      <c r="E1977" s="34">
        <v>0</v>
      </c>
      <c r="F1977" s="33">
        <v>74</v>
      </c>
      <c r="G1977" s="33">
        <v>327</v>
      </c>
      <c r="H1977" s="32">
        <v>0</v>
      </c>
    </row>
    <row r="1978" spans="1:8" s="197" customFormat="1" x14ac:dyDescent="0.35">
      <c r="A1978" s="216" t="s">
        <v>1089</v>
      </c>
      <c r="B1978" s="115">
        <v>44263</v>
      </c>
      <c r="C1978" s="33">
        <v>130</v>
      </c>
      <c r="D1978" s="33">
        <v>1154</v>
      </c>
      <c r="E1978" s="34">
        <v>0</v>
      </c>
      <c r="F1978" s="33">
        <v>63</v>
      </c>
      <c r="G1978" s="33">
        <v>360</v>
      </c>
      <c r="H1978" s="32">
        <v>0</v>
      </c>
    </row>
    <row r="1979" spans="1:8" s="197" customFormat="1" x14ac:dyDescent="0.35">
      <c r="A1979" s="216" t="s">
        <v>1090</v>
      </c>
      <c r="B1979" s="115">
        <v>44263</v>
      </c>
      <c r="C1979" s="33">
        <v>83</v>
      </c>
      <c r="D1979" s="33">
        <v>807</v>
      </c>
      <c r="E1979" s="34">
        <v>0</v>
      </c>
      <c r="F1979" s="33">
        <v>29</v>
      </c>
      <c r="G1979" s="33">
        <v>184</v>
      </c>
      <c r="H1979" s="32">
        <v>0</v>
      </c>
    </row>
    <row r="1980" spans="1:8" s="197" customFormat="1" x14ac:dyDescent="0.35">
      <c r="A1980" s="216" t="s">
        <v>1091</v>
      </c>
      <c r="B1980" s="115">
        <v>44263</v>
      </c>
      <c r="C1980" s="33">
        <v>105</v>
      </c>
      <c r="D1980" s="33">
        <v>856</v>
      </c>
      <c r="E1980" s="34">
        <v>0</v>
      </c>
      <c r="F1980" s="33">
        <v>52</v>
      </c>
      <c r="G1980" s="33">
        <v>322</v>
      </c>
      <c r="H1980" s="32">
        <v>0</v>
      </c>
    </row>
    <row r="1981" spans="1:8" s="197" customFormat="1" x14ac:dyDescent="0.35">
      <c r="A1981" s="216" t="s">
        <v>1092</v>
      </c>
      <c r="B1981" s="115">
        <v>44263</v>
      </c>
      <c r="C1981" s="33">
        <v>155</v>
      </c>
      <c r="D1981" s="33">
        <v>821</v>
      </c>
      <c r="E1981" s="34">
        <v>4</v>
      </c>
      <c r="F1981" s="33">
        <v>67</v>
      </c>
      <c r="G1981" s="33">
        <v>248</v>
      </c>
      <c r="H1981" s="32">
        <v>56</v>
      </c>
    </row>
    <row r="1982" spans="1:8" s="197" customFormat="1" x14ac:dyDescent="0.35">
      <c r="A1982" s="216" t="s">
        <v>1087</v>
      </c>
      <c r="B1982" s="115">
        <v>44264</v>
      </c>
      <c r="C1982" s="33">
        <v>411</v>
      </c>
      <c r="D1982" s="33">
        <v>2591</v>
      </c>
      <c r="E1982" s="34">
        <v>0</v>
      </c>
      <c r="F1982" s="33">
        <v>103</v>
      </c>
      <c r="G1982" s="33">
        <v>258</v>
      </c>
      <c r="H1982" s="32">
        <v>0</v>
      </c>
    </row>
    <row r="1983" spans="1:8" s="197" customFormat="1" x14ac:dyDescent="0.35">
      <c r="A1983" s="216" t="s">
        <v>1088</v>
      </c>
      <c r="B1983" s="115">
        <v>44264</v>
      </c>
      <c r="C1983" s="33">
        <v>152</v>
      </c>
      <c r="D1983" s="33">
        <v>1238</v>
      </c>
      <c r="E1983" s="34">
        <v>0</v>
      </c>
      <c r="F1983" s="33">
        <v>76</v>
      </c>
      <c r="G1983" s="33">
        <v>287</v>
      </c>
      <c r="H1983" s="32">
        <v>0</v>
      </c>
    </row>
    <row r="1984" spans="1:8" s="197" customFormat="1" x14ac:dyDescent="0.35">
      <c r="A1984" s="216" t="s">
        <v>1089</v>
      </c>
      <c r="B1984" s="115">
        <v>44264</v>
      </c>
      <c r="C1984" s="33">
        <v>138</v>
      </c>
      <c r="D1984" s="33">
        <v>1249</v>
      </c>
      <c r="E1984" s="34">
        <v>0</v>
      </c>
      <c r="F1984" s="33">
        <v>58</v>
      </c>
      <c r="G1984" s="33">
        <v>270</v>
      </c>
      <c r="H1984" s="32">
        <v>0</v>
      </c>
    </row>
    <row r="1985" spans="1:8" s="197" customFormat="1" x14ac:dyDescent="0.35">
      <c r="A1985" s="216" t="s">
        <v>1090</v>
      </c>
      <c r="B1985" s="115">
        <v>44264</v>
      </c>
      <c r="C1985" s="33">
        <v>84</v>
      </c>
      <c r="D1985" s="33">
        <v>803</v>
      </c>
      <c r="E1985" s="34">
        <v>0</v>
      </c>
      <c r="F1985" s="33">
        <v>28</v>
      </c>
      <c r="G1985" s="33">
        <v>191</v>
      </c>
      <c r="H1985" s="32">
        <v>0</v>
      </c>
    </row>
    <row r="1986" spans="1:8" s="197" customFormat="1" x14ac:dyDescent="0.35">
      <c r="A1986" s="216" t="s">
        <v>1091</v>
      </c>
      <c r="B1986" s="115">
        <v>44264</v>
      </c>
      <c r="C1986" s="33">
        <v>98</v>
      </c>
      <c r="D1986" s="33">
        <v>896</v>
      </c>
      <c r="E1986" s="34">
        <v>0</v>
      </c>
      <c r="F1986" s="33">
        <v>55</v>
      </c>
      <c r="G1986" s="33">
        <v>281</v>
      </c>
      <c r="H1986" s="32">
        <v>0</v>
      </c>
    </row>
    <row r="1987" spans="1:8" s="197" customFormat="1" x14ac:dyDescent="0.35">
      <c r="A1987" s="216" t="s">
        <v>1092</v>
      </c>
      <c r="B1987" s="115">
        <v>44264</v>
      </c>
      <c r="C1987" s="33">
        <v>163</v>
      </c>
      <c r="D1987" s="33">
        <v>859</v>
      </c>
      <c r="E1987" s="34">
        <v>5</v>
      </c>
      <c r="F1987" s="33">
        <v>59</v>
      </c>
      <c r="G1987" s="33">
        <v>212</v>
      </c>
      <c r="H1987" s="32">
        <v>55</v>
      </c>
    </row>
    <row r="1988" spans="1:8" s="197" customFormat="1" x14ac:dyDescent="0.35">
      <c r="A1988" s="216" t="s">
        <v>1087</v>
      </c>
      <c r="B1988" s="115">
        <v>44265</v>
      </c>
      <c r="C1988" s="33">
        <v>416</v>
      </c>
      <c r="D1988" s="33">
        <v>2620</v>
      </c>
      <c r="E1988" s="34">
        <v>0</v>
      </c>
      <c r="F1988" s="33">
        <v>98</v>
      </c>
      <c r="G1988" s="33">
        <v>232</v>
      </c>
      <c r="H1988" s="32">
        <v>0</v>
      </c>
    </row>
    <row r="1989" spans="1:8" s="197" customFormat="1" x14ac:dyDescent="0.35">
      <c r="A1989" s="216" t="s">
        <v>1088</v>
      </c>
      <c r="B1989" s="115">
        <v>44265</v>
      </c>
      <c r="C1989" s="33">
        <v>157</v>
      </c>
      <c r="D1989" s="33">
        <v>1323</v>
      </c>
      <c r="E1989" s="34">
        <v>0</v>
      </c>
      <c r="F1989" s="33">
        <v>68</v>
      </c>
      <c r="G1989" s="33">
        <v>229</v>
      </c>
      <c r="H1989" s="32">
        <v>0</v>
      </c>
    </row>
    <row r="1990" spans="1:8" s="197" customFormat="1" x14ac:dyDescent="0.35">
      <c r="A1990" s="216" t="s">
        <v>1089</v>
      </c>
      <c r="B1990" s="115">
        <v>44265</v>
      </c>
      <c r="C1990" s="33">
        <v>132</v>
      </c>
      <c r="D1990" s="33">
        <v>1278</v>
      </c>
      <c r="E1990" s="34">
        <v>0</v>
      </c>
      <c r="F1990" s="33">
        <v>61</v>
      </c>
      <c r="G1990" s="33">
        <v>256</v>
      </c>
      <c r="H1990" s="32">
        <v>0</v>
      </c>
    </row>
    <row r="1991" spans="1:8" s="197" customFormat="1" x14ac:dyDescent="0.35">
      <c r="A1991" s="216" t="s">
        <v>1090</v>
      </c>
      <c r="B1991" s="115">
        <v>44265</v>
      </c>
      <c r="C1991" s="33">
        <v>89</v>
      </c>
      <c r="D1991" s="33">
        <v>810</v>
      </c>
      <c r="E1991" s="34">
        <v>0</v>
      </c>
      <c r="F1991" s="33">
        <v>21</v>
      </c>
      <c r="G1991" s="33">
        <v>182</v>
      </c>
      <c r="H1991" s="32">
        <v>0</v>
      </c>
    </row>
    <row r="1992" spans="1:8" s="197" customFormat="1" x14ac:dyDescent="0.35">
      <c r="A1992" s="216" t="s">
        <v>1091</v>
      </c>
      <c r="B1992" s="115">
        <v>44265</v>
      </c>
      <c r="C1992" s="33">
        <v>101</v>
      </c>
      <c r="D1992" s="33">
        <v>918</v>
      </c>
      <c r="E1992" s="34">
        <v>0</v>
      </c>
      <c r="F1992" s="33">
        <v>54</v>
      </c>
      <c r="G1992" s="33">
        <v>275</v>
      </c>
      <c r="H1992" s="32">
        <v>0</v>
      </c>
    </row>
    <row r="1993" spans="1:8" s="197" customFormat="1" x14ac:dyDescent="0.35">
      <c r="A1993" s="216" t="s">
        <v>1092</v>
      </c>
      <c r="B1993" s="115">
        <v>44265</v>
      </c>
      <c r="C1993" s="33">
        <v>156</v>
      </c>
      <c r="D1993" s="33">
        <v>844</v>
      </c>
      <c r="E1993" s="34">
        <v>10</v>
      </c>
      <c r="F1993" s="33">
        <v>66</v>
      </c>
      <c r="G1993" s="33">
        <v>227</v>
      </c>
      <c r="H1993" s="32">
        <v>50</v>
      </c>
    </row>
    <row r="1994" spans="1:8" s="197" customFormat="1" x14ac:dyDescent="0.35">
      <c r="A1994" s="216" t="s">
        <v>1087</v>
      </c>
      <c r="B1994" s="115">
        <v>44266</v>
      </c>
      <c r="C1994" s="33">
        <v>416</v>
      </c>
      <c r="D1994" s="33">
        <v>2618</v>
      </c>
      <c r="E1994" s="34">
        <v>0</v>
      </c>
      <c r="F1994" s="33">
        <v>100</v>
      </c>
      <c r="G1994" s="33">
        <v>230</v>
      </c>
      <c r="H1994" s="32">
        <v>0</v>
      </c>
    </row>
    <row r="1995" spans="1:8" s="197" customFormat="1" x14ac:dyDescent="0.35">
      <c r="A1995" s="216" t="s">
        <v>1088</v>
      </c>
      <c r="B1995" s="115">
        <v>44266</v>
      </c>
      <c r="C1995" s="33">
        <v>159</v>
      </c>
      <c r="D1995" s="33">
        <v>1321</v>
      </c>
      <c r="E1995" s="34">
        <v>0</v>
      </c>
      <c r="F1995" s="33">
        <v>68</v>
      </c>
      <c r="G1995" s="33">
        <v>222</v>
      </c>
      <c r="H1995" s="32">
        <v>0</v>
      </c>
    </row>
    <row r="1996" spans="1:8" s="197" customFormat="1" x14ac:dyDescent="0.35">
      <c r="A1996" s="216" t="s">
        <v>1089</v>
      </c>
      <c r="B1996" s="115">
        <v>44266</v>
      </c>
      <c r="C1996" s="33">
        <v>136</v>
      </c>
      <c r="D1996" s="33">
        <v>1214</v>
      </c>
      <c r="E1996" s="34">
        <v>0</v>
      </c>
      <c r="F1996" s="33">
        <v>59</v>
      </c>
      <c r="G1996" s="33">
        <v>320</v>
      </c>
      <c r="H1996" s="32">
        <v>0</v>
      </c>
    </row>
    <row r="1997" spans="1:8" s="197" customFormat="1" x14ac:dyDescent="0.35">
      <c r="A1997" s="216" t="s">
        <v>1090</v>
      </c>
      <c r="B1997" s="115">
        <v>44266</v>
      </c>
      <c r="C1997" s="33">
        <v>86</v>
      </c>
      <c r="D1997" s="33">
        <v>764</v>
      </c>
      <c r="E1997" s="34">
        <v>0</v>
      </c>
      <c r="F1997" s="33">
        <v>24</v>
      </c>
      <c r="G1997" s="33">
        <v>223</v>
      </c>
      <c r="H1997" s="32">
        <v>0</v>
      </c>
    </row>
    <row r="1998" spans="1:8" s="197" customFormat="1" x14ac:dyDescent="0.35">
      <c r="A1998" s="216" t="s">
        <v>1091</v>
      </c>
      <c r="B1998" s="115">
        <v>44266</v>
      </c>
      <c r="C1998" s="33">
        <v>99</v>
      </c>
      <c r="D1998" s="33">
        <v>932</v>
      </c>
      <c r="E1998" s="34">
        <v>0</v>
      </c>
      <c r="F1998" s="33">
        <v>54</v>
      </c>
      <c r="G1998" s="33">
        <v>232</v>
      </c>
      <c r="H1998" s="32">
        <v>0</v>
      </c>
    </row>
    <row r="1999" spans="1:8" s="197" customFormat="1" x14ac:dyDescent="0.35">
      <c r="A1999" s="216" t="s">
        <v>1092</v>
      </c>
      <c r="B1999" s="115">
        <v>44266</v>
      </c>
      <c r="C1999" s="33">
        <v>164</v>
      </c>
      <c r="D1999" s="33">
        <v>852</v>
      </c>
      <c r="E1999" s="34">
        <v>10</v>
      </c>
      <c r="F1999" s="33">
        <v>58</v>
      </c>
      <c r="G1999" s="33">
        <v>221</v>
      </c>
      <c r="H1999" s="32">
        <v>50</v>
      </c>
    </row>
    <row r="2000" spans="1:8" s="197" customFormat="1" x14ac:dyDescent="0.35">
      <c r="A2000" s="216" t="s">
        <v>1087</v>
      </c>
      <c r="B2000" s="115">
        <v>44267</v>
      </c>
      <c r="C2000" s="33">
        <v>408</v>
      </c>
      <c r="D2000" s="33">
        <v>2605</v>
      </c>
      <c r="E2000" s="34">
        <v>0</v>
      </c>
      <c r="F2000" s="33">
        <v>103</v>
      </c>
      <c r="G2000" s="33">
        <v>242</v>
      </c>
      <c r="H2000" s="32">
        <v>0</v>
      </c>
    </row>
    <row r="2001" spans="1:8" s="197" customFormat="1" x14ac:dyDescent="0.35">
      <c r="A2001" s="216" t="s">
        <v>1088</v>
      </c>
      <c r="B2001" s="115">
        <v>44267</v>
      </c>
      <c r="C2001" s="33">
        <v>160</v>
      </c>
      <c r="D2001" s="33">
        <v>1290</v>
      </c>
      <c r="E2001" s="34">
        <v>0</v>
      </c>
      <c r="F2001" s="33">
        <v>68</v>
      </c>
      <c r="G2001" s="33">
        <v>250</v>
      </c>
      <c r="H2001" s="32">
        <v>0</v>
      </c>
    </row>
    <row r="2002" spans="1:8" s="197" customFormat="1" x14ac:dyDescent="0.35">
      <c r="A2002" s="216" t="s">
        <v>1089</v>
      </c>
      <c r="B2002" s="115">
        <v>44267</v>
      </c>
      <c r="C2002" s="33">
        <v>123</v>
      </c>
      <c r="D2002" s="33">
        <v>1208</v>
      </c>
      <c r="E2002" s="34">
        <v>0</v>
      </c>
      <c r="F2002" s="33">
        <v>68</v>
      </c>
      <c r="G2002" s="33">
        <v>314</v>
      </c>
      <c r="H2002" s="32">
        <v>0</v>
      </c>
    </row>
    <row r="2003" spans="1:8" s="197" customFormat="1" x14ac:dyDescent="0.35">
      <c r="A2003" s="216" t="s">
        <v>1090</v>
      </c>
      <c r="B2003" s="115">
        <v>44267</v>
      </c>
      <c r="C2003" s="33">
        <v>84</v>
      </c>
      <c r="D2003" s="33">
        <v>806</v>
      </c>
      <c r="E2003" s="34">
        <v>0</v>
      </c>
      <c r="F2003" s="33">
        <v>24</v>
      </c>
      <c r="G2003" s="33">
        <v>172</v>
      </c>
      <c r="H2003" s="32">
        <v>0</v>
      </c>
    </row>
    <row r="2004" spans="1:8" s="197" customFormat="1" x14ac:dyDescent="0.35">
      <c r="A2004" s="216" t="s">
        <v>1091</v>
      </c>
      <c r="B2004" s="115">
        <v>44267</v>
      </c>
      <c r="C2004" s="33">
        <v>87</v>
      </c>
      <c r="D2004" s="33">
        <v>906</v>
      </c>
      <c r="E2004" s="34">
        <v>0</v>
      </c>
      <c r="F2004" s="33">
        <v>68</v>
      </c>
      <c r="G2004" s="33">
        <v>254</v>
      </c>
      <c r="H2004" s="32">
        <v>0</v>
      </c>
    </row>
    <row r="2005" spans="1:8" s="197" customFormat="1" x14ac:dyDescent="0.35">
      <c r="A2005" s="216" t="s">
        <v>1092</v>
      </c>
      <c r="B2005" s="115">
        <v>44267</v>
      </c>
      <c r="C2005" s="33">
        <v>167</v>
      </c>
      <c r="D2005" s="33">
        <v>881</v>
      </c>
      <c r="E2005" s="34">
        <v>4</v>
      </c>
      <c r="F2005" s="33">
        <v>55</v>
      </c>
      <c r="G2005" s="33">
        <v>196</v>
      </c>
      <c r="H2005" s="32">
        <v>56</v>
      </c>
    </row>
    <row r="2006" spans="1:8" s="197" customFormat="1" x14ac:dyDescent="0.35">
      <c r="A2006" s="216" t="s">
        <v>1087</v>
      </c>
      <c r="B2006" s="115">
        <v>44268</v>
      </c>
      <c r="C2006" s="33">
        <v>417</v>
      </c>
      <c r="D2006" s="33">
        <v>2533</v>
      </c>
      <c r="E2006" s="34">
        <v>0</v>
      </c>
      <c r="F2006" s="33">
        <v>90</v>
      </c>
      <c r="G2006" s="33">
        <v>321</v>
      </c>
      <c r="H2006" s="32">
        <v>0</v>
      </c>
    </row>
    <row r="2007" spans="1:8" s="197" customFormat="1" x14ac:dyDescent="0.35">
      <c r="A2007" s="216" t="s">
        <v>1088</v>
      </c>
      <c r="B2007" s="115">
        <v>44268</v>
      </c>
      <c r="C2007" s="33">
        <v>160</v>
      </c>
      <c r="D2007" s="33">
        <v>1205</v>
      </c>
      <c r="E2007" s="34">
        <v>0</v>
      </c>
      <c r="F2007" s="33">
        <v>69</v>
      </c>
      <c r="G2007" s="33">
        <v>308</v>
      </c>
      <c r="H2007" s="32">
        <v>0</v>
      </c>
    </row>
    <row r="2008" spans="1:8" s="197" customFormat="1" x14ac:dyDescent="0.35">
      <c r="A2008" s="216" t="s">
        <v>1089</v>
      </c>
      <c r="B2008" s="115">
        <v>44268</v>
      </c>
      <c r="C2008" s="33">
        <v>121</v>
      </c>
      <c r="D2008" s="33">
        <v>1161</v>
      </c>
      <c r="E2008" s="34">
        <v>0</v>
      </c>
      <c r="F2008" s="33">
        <v>69</v>
      </c>
      <c r="G2008" s="33">
        <v>349</v>
      </c>
      <c r="H2008" s="32">
        <v>0</v>
      </c>
    </row>
    <row r="2009" spans="1:8" s="197" customFormat="1" x14ac:dyDescent="0.35">
      <c r="A2009" s="216" t="s">
        <v>1090</v>
      </c>
      <c r="B2009" s="115">
        <v>44268</v>
      </c>
      <c r="C2009" s="33">
        <v>84</v>
      </c>
      <c r="D2009" s="33">
        <v>787</v>
      </c>
      <c r="E2009" s="34">
        <v>0</v>
      </c>
      <c r="F2009" s="33">
        <v>26</v>
      </c>
      <c r="G2009" s="33">
        <v>188</v>
      </c>
      <c r="H2009" s="32">
        <v>0</v>
      </c>
    </row>
    <row r="2010" spans="1:8" s="197" customFormat="1" x14ac:dyDescent="0.35">
      <c r="A2010" s="216" t="s">
        <v>1091</v>
      </c>
      <c r="B2010" s="115">
        <v>44268</v>
      </c>
      <c r="C2010" s="33">
        <v>88</v>
      </c>
      <c r="D2010" s="33">
        <v>871</v>
      </c>
      <c r="E2010" s="34">
        <v>0</v>
      </c>
      <c r="F2010" s="33">
        <v>68</v>
      </c>
      <c r="G2010" s="33">
        <v>296</v>
      </c>
      <c r="H2010" s="32">
        <v>0</v>
      </c>
    </row>
    <row r="2011" spans="1:8" s="197" customFormat="1" x14ac:dyDescent="0.35">
      <c r="A2011" s="216" t="s">
        <v>1092</v>
      </c>
      <c r="B2011" s="115">
        <v>44268</v>
      </c>
      <c r="C2011" s="33">
        <v>154</v>
      </c>
      <c r="D2011" s="33">
        <v>873</v>
      </c>
      <c r="E2011" s="34">
        <v>3</v>
      </c>
      <c r="F2011" s="33">
        <v>68</v>
      </c>
      <c r="G2011" s="33">
        <v>204</v>
      </c>
      <c r="H2011" s="32">
        <v>57</v>
      </c>
    </row>
    <row r="2012" spans="1:8" s="197" customFormat="1" x14ac:dyDescent="0.35">
      <c r="A2012" s="216" t="s">
        <v>1087</v>
      </c>
      <c r="B2012" s="115">
        <v>44269</v>
      </c>
      <c r="C2012" s="33">
        <v>417</v>
      </c>
      <c r="D2012" s="33">
        <v>2417</v>
      </c>
      <c r="E2012" s="34">
        <v>0</v>
      </c>
      <c r="F2012" s="33">
        <v>92</v>
      </c>
      <c r="G2012" s="33">
        <v>404</v>
      </c>
      <c r="H2012" s="32">
        <v>0</v>
      </c>
    </row>
    <row r="2013" spans="1:8" s="197" customFormat="1" x14ac:dyDescent="0.35">
      <c r="A2013" s="216" t="s">
        <v>1088</v>
      </c>
      <c r="B2013" s="115">
        <v>44269</v>
      </c>
      <c r="C2013" s="33">
        <v>160</v>
      </c>
      <c r="D2013" s="33">
        <v>1171</v>
      </c>
      <c r="E2013" s="34">
        <v>0</v>
      </c>
      <c r="F2013" s="33">
        <v>74</v>
      </c>
      <c r="G2013" s="33">
        <v>312</v>
      </c>
      <c r="H2013" s="32">
        <v>0</v>
      </c>
    </row>
    <row r="2014" spans="1:8" s="197" customFormat="1" x14ac:dyDescent="0.35">
      <c r="A2014" s="216" t="s">
        <v>1089</v>
      </c>
      <c r="B2014" s="115">
        <v>44269</v>
      </c>
      <c r="C2014" s="33">
        <v>117</v>
      </c>
      <c r="D2014" s="33">
        <v>1132</v>
      </c>
      <c r="E2014" s="34">
        <v>0</v>
      </c>
      <c r="F2014" s="33">
        <v>70</v>
      </c>
      <c r="G2014" s="33">
        <v>370</v>
      </c>
      <c r="H2014" s="32">
        <v>0</v>
      </c>
    </row>
    <row r="2015" spans="1:8" s="197" customFormat="1" x14ac:dyDescent="0.35">
      <c r="A2015" s="216" t="s">
        <v>1090</v>
      </c>
      <c r="B2015" s="115">
        <v>44269</v>
      </c>
      <c r="C2015" s="33">
        <v>87</v>
      </c>
      <c r="D2015" s="33">
        <v>794</v>
      </c>
      <c r="E2015" s="34">
        <v>0</v>
      </c>
      <c r="F2015" s="33">
        <v>24</v>
      </c>
      <c r="G2015" s="33">
        <v>180</v>
      </c>
      <c r="H2015" s="32">
        <v>0</v>
      </c>
    </row>
    <row r="2016" spans="1:8" s="197" customFormat="1" x14ac:dyDescent="0.35">
      <c r="A2016" s="216" t="s">
        <v>1091</v>
      </c>
      <c r="B2016" s="115">
        <v>44269</v>
      </c>
      <c r="C2016" s="33">
        <v>81</v>
      </c>
      <c r="D2016" s="33">
        <v>847</v>
      </c>
      <c r="E2016" s="34">
        <v>0</v>
      </c>
      <c r="F2016" s="33">
        <v>76</v>
      </c>
      <c r="G2016" s="33">
        <v>313</v>
      </c>
      <c r="H2016" s="32">
        <v>0</v>
      </c>
    </row>
    <row r="2017" spans="1:8" s="197" customFormat="1" x14ac:dyDescent="0.35">
      <c r="A2017" s="216" t="s">
        <v>1092</v>
      </c>
      <c r="B2017" s="115">
        <v>44269</v>
      </c>
      <c r="C2017" s="33">
        <v>173</v>
      </c>
      <c r="D2017" s="33">
        <v>841</v>
      </c>
      <c r="E2017" s="34">
        <v>1</v>
      </c>
      <c r="F2017" s="33">
        <v>49</v>
      </c>
      <c r="G2017" s="33">
        <v>206</v>
      </c>
      <c r="H2017" s="32">
        <v>59</v>
      </c>
    </row>
    <row r="2018" spans="1:8" s="197" customFormat="1" x14ac:dyDescent="0.35">
      <c r="A2018" s="216" t="s">
        <v>1087</v>
      </c>
      <c r="B2018" s="115">
        <v>44270</v>
      </c>
      <c r="C2018" s="33">
        <v>398</v>
      </c>
      <c r="D2018" s="33">
        <v>2410</v>
      </c>
      <c r="E2018" s="34">
        <v>0</v>
      </c>
      <c r="F2018" s="33">
        <v>107</v>
      </c>
      <c r="G2018" s="33">
        <v>393</v>
      </c>
      <c r="H2018" s="32">
        <v>0</v>
      </c>
    </row>
    <row r="2019" spans="1:8" s="197" customFormat="1" x14ac:dyDescent="0.35">
      <c r="A2019" s="216" t="s">
        <v>1088</v>
      </c>
      <c r="B2019" s="115">
        <v>44270</v>
      </c>
      <c r="C2019" s="33">
        <v>157</v>
      </c>
      <c r="D2019" s="33">
        <v>1213</v>
      </c>
      <c r="E2019" s="34">
        <v>0</v>
      </c>
      <c r="F2019" s="33">
        <v>71</v>
      </c>
      <c r="G2019" s="33">
        <v>288</v>
      </c>
      <c r="H2019" s="32">
        <v>0</v>
      </c>
    </row>
    <row r="2020" spans="1:8" s="197" customFormat="1" x14ac:dyDescent="0.35">
      <c r="A2020" s="216" t="s">
        <v>1089</v>
      </c>
      <c r="B2020" s="115">
        <v>44270</v>
      </c>
      <c r="C2020" s="33">
        <v>122</v>
      </c>
      <c r="D2020" s="33">
        <v>1188</v>
      </c>
      <c r="E2020" s="34">
        <v>0</v>
      </c>
      <c r="F2020" s="33">
        <v>66</v>
      </c>
      <c r="G2020" s="33">
        <v>323</v>
      </c>
      <c r="H2020" s="32">
        <v>0</v>
      </c>
    </row>
    <row r="2021" spans="1:8" s="197" customFormat="1" x14ac:dyDescent="0.35">
      <c r="A2021" s="216" t="s">
        <v>1090</v>
      </c>
      <c r="B2021" s="115">
        <v>44270</v>
      </c>
      <c r="C2021" s="33">
        <v>87</v>
      </c>
      <c r="D2021" s="33">
        <v>785</v>
      </c>
      <c r="E2021" s="34">
        <v>0</v>
      </c>
      <c r="F2021" s="33">
        <v>23</v>
      </c>
      <c r="G2021" s="33">
        <v>190</v>
      </c>
      <c r="H2021" s="32">
        <v>0</v>
      </c>
    </row>
    <row r="2022" spans="1:8" s="197" customFormat="1" x14ac:dyDescent="0.35">
      <c r="A2022" s="216" t="s">
        <v>1091</v>
      </c>
      <c r="B2022" s="115">
        <v>44270</v>
      </c>
      <c r="C2022" s="33">
        <v>80</v>
      </c>
      <c r="D2022" s="33">
        <v>895</v>
      </c>
      <c r="E2022" s="34">
        <v>0</v>
      </c>
      <c r="F2022" s="33">
        <v>77</v>
      </c>
      <c r="G2022" s="33">
        <v>271</v>
      </c>
      <c r="H2022" s="32">
        <v>0</v>
      </c>
    </row>
    <row r="2023" spans="1:8" s="197" customFormat="1" x14ac:dyDescent="0.35">
      <c r="A2023" s="216" t="s">
        <v>1092</v>
      </c>
      <c r="B2023" s="115">
        <v>44270</v>
      </c>
      <c r="C2023" s="33">
        <v>166</v>
      </c>
      <c r="D2023" s="33">
        <v>856</v>
      </c>
      <c r="E2023" s="34">
        <v>1</v>
      </c>
      <c r="F2023" s="33">
        <v>56</v>
      </c>
      <c r="G2023" s="33">
        <v>209</v>
      </c>
      <c r="H2023" s="32">
        <v>59</v>
      </c>
    </row>
    <row r="2024" spans="1:8" s="197" customFormat="1" x14ac:dyDescent="0.35">
      <c r="A2024" s="216" t="s">
        <v>1087</v>
      </c>
      <c r="B2024" s="115">
        <v>44271</v>
      </c>
      <c r="C2024" s="33">
        <v>417</v>
      </c>
      <c r="D2024" s="33">
        <v>2534</v>
      </c>
      <c r="E2024" s="34">
        <v>0</v>
      </c>
      <c r="F2024" s="33">
        <v>91</v>
      </c>
      <c r="G2024" s="33">
        <v>296</v>
      </c>
      <c r="H2024" s="32">
        <v>0</v>
      </c>
    </row>
    <row r="2025" spans="1:8" s="197" customFormat="1" x14ac:dyDescent="0.35">
      <c r="A2025" s="216" t="s">
        <v>1088</v>
      </c>
      <c r="B2025" s="115">
        <v>44271</v>
      </c>
      <c r="C2025" s="33">
        <v>157</v>
      </c>
      <c r="D2025" s="33">
        <v>1283</v>
      </c>
      <c r="E2025" s="34">
        <v>0</v>
      </c>
      <c r="F2025" s="33">
        <v>65</v>
      </c>
      <c r="G2025" s="33">
        <v>245</v>
      </c>
      <c r="H2025" s="32">
        <v>0</v>
      </c>
    </row>
    <row r="2026" spans="1:8" s="197" customFormat="1" x14ac:dyDescent="0.35">
      <c r="A2026" s="216" t="s">
        <v>1089</v>
      </c>
      <c r="B2026" s="115">
        <v>44271</v>
      </c>
      <c r="C2026" s="33">
        <v>128</v>
      </c>
      <c r="D2026" s="33">
        <v>1269</v>
      </c>
      <c r="E2026" s="34">
        <v>0</v>
      </c>
      <c r="F2026" s="33">
        <v>61</v>
      </c>
      <c r="G2026" s="33">
        <v>271</v>
      </c>
      <c r="H2026" s="32">
        <v>0</v>
      </c>
    </row>
    <row r="2027" spans="1:8" s="197" customFormat="1" x14ac:dyDescent="0.35">
      <c r="A2027" s="216" t="s">
        <v>1090</v>
      </c>
      <c r="B2027" s="115">
        <v>44271</v>
      </c>
      <c r="C2027" s="33">
        <v>92</v>
      </c>
      <c r="D2027" s="33">
        <v>815</v>
      </c>
      <c r="E2027" s="34">
        <v>0</v>
      </c>
      <c r="F2027" s="33">
        <v>18</v>
      </c>
      <c r="G2027" s="33">
        <v>172</v>
      </c>
      <c r="H2027" s="32">
        <v>0</v>
      </c>
    </row>
    <row r="2028" spans="1:8" s="197" customFormat="1" x14ac:dyDescent="0.35">
      <c r="A2028" s="216" t="s">
        <v>1091</v>
      </c>
      <c r="B2028" s="115">
        <v>44271</v>
      </c>
      <c r="C2028" s="33">
        <v>85</v>
      </c>
      <c r="D2028" s="33">
        <v>933</v>
      </c>
      <c r="E2028" s="34">
        <v>0</v>
      </c>
      <c r="F2028" s="33">
        <v>71</v>
      </c>
      <c r="G2028" s="33">
        <v>248</v>
      </c>
      <c r="H2028" s="32">
        <v>0</v>
      </c>
    </row>
    <row r="2029" spans="1:8" s="197" customFormat="1" x14ac:dyDescent="0.35">
      <c r="A2029" s="216" t="s">
        <v>1092</v>
      </c>
      <c r="B2029" s="115">
        <v>44271</v>
      </c>
      <c r="C2029" s="33">
        <v>164</v>
      </c>
      <c r="D2029" s="33">
        <v>898</v>
      </c>
      <c r="E2029" s="34">
        <v>0</v>
      </c>
      <c r="F2029" s="33">
        <v>58</v>
      </c>
      <c r="G2029" s="33">
        <v>175</v>
      </c>
      <c r="H2029" s="32">
        <v>0</v>
      </c>
    </row>
    <row r="2030" spans="1:8" s="197" customFormat="1" x14ac:dyDescent="0.35">
      <c r="A2030" s="216" t="s">
        <v>1087</v>
      </c>
      <c r="B2030" s="115">
        <v>44272</v>
      </c>
      <c r="C2030" s="33">
        <v>415</v>
      </c>
      <c r="D2030" s="33">
        <v>2581</v>
      </c>
      <c r="E2030" s="34">
        <v>0</v>
      </c>
      <c r="F2030" s="33">
        <v>97</v>
      </c>
      <c r="G2030" s="33">
        <v>259</v>
      </c>
      <c r="H2030" s="32">
        <v>0</v>
      </c>
    </row>
    <row r="2031" spans="1:8" s="197" customFormat="1" x14ac:dyDescent="0.35">
      <c r="A2031" s="216" t="s">
        <v>1088</v>
      </c>
      <c r="B2031" s="115">
        <v>44272</v>
      </c>
      <c r="C2031" s="33">
        <v>157</v>
      </c>
      <c r="D2031" s="33">
        <v>1275</v>
      </c>
      <c r="E2031" s="34">
        <v>0</v>
      </c>
      <c r="F2031" s="33">
        <v>63</v>
      </c>
      <c r="G2031" s="33">
        <v>242</v>
      </c>
      <c r="H2031" s="32">
        <v>0</v>
      </c>
    </row>
    <row r="2032" spans="1:8" s="197" customFormat="1" x14ac:dyDescent="0.35">
      <c r="A2032" s="216" t="s">
        <v>1089</v>
      </c>
      <c r="B2032" s="115">
        <v>44272</v>
      </c>
      <c r="C2032" s="33">
        <v>127</v>
      </c>
      <c r="D2032" s="33">
        <v>1278</v>
      </c>
      <c r="E2032" s="34">
        <v>0</v>
      </c>
      <c r="F2032" s="33">
        <v>62</v>
      </c>
      <c r="G2032" s="33">
        <v>269</v>
      </c>
      <c r="H2032" s="32">
        <v>0</v>
      </c>
    </row>
    <row r="2033" spans="1:8" s="197" customFormat="1" x14ac:dyDescent="0.35">
      <c r="A2033" s="216" t="s">
        <v>1090</v>
      </c>
      <c r="B2033" s="115">
        <v>44272</v>
      </c>
      <c r="C2033" s="33">
        <v>92</v>
      </c>
      <c r="D2033" s="33">
        <v>821</v>
      </c>
      <c r="E2033" s="34">
        <v>0</v>
      </c>
      <c r="F2033" s="33">
        <v>20</v>
      </c>
      <c r="G2033" s="33">
        <v>186</v>
      </c>
      <c r="H2033" s="32">
        <v>0</v>
      </c>
    </row>
    <row r="2034" spans="1:8" s="197" customFormat="1" x14ac:dyDescent="0.35">
      <c r="A2034" s="216" t="s">
        <v>1091</v>
      </c>
      <c r="B2034" s="115">
        <v>44272</v>
      </c>
      <c r="C2034" s="33">
        <v>88</v>
      </c>
      <c r="D2034" s="33">
        <v>889</v>
      </c>
      <c r="E2034" s="34">
        <v>0</v>
      </c>
      <c r="F2034" s="33">
        <v>68</v>
      </c>
      <c r="G2034" s="33">
        <v>298</v>
      </c>
      <c r="H2034" s="32">
        <v>0</v>
      </c>
    </row>
    <row r="2035" spans="1:8" s="197" customFormat="1" x14ac:dyDescent="0.35">
      <c r="A2035" s="216" t="s">
        <v>1092</v>
      </c>
      <c r="B2035" s="115">
        <v>44272</v>
      </c>
      <c r="C2035" s="33">
        <v>172</v>
      </c>
      <c r="D2035" s="33">
        <v>875</v>
      </c>
      <c r="E2035" s="34">
        <v>0</v>
      </c>
      <c r="F2035" s="33">
        <v>50</v>
      </c>
      <c r="G2035" s="33">
        <v>194</v>
      </c>
      <c r="H2035" s="32">
        <v>0</v>
      </c>
    </row>
    <row r="2036" spans="1:8" s="197" customFormat="1" x14ac:dyDescent="0.35">
      <c r="A2036" s="216" t="s">
        <v>1087</v>
      </c>
      <c r="B2036" s="115">
        <v>44273</v>
      </c>
      <c r="C2036" s="33">
        <v>413</v>
      </c>
      <c r="D2036" s="33">
        <v>2566</v>
      </c>
      <c r="E2036" s="34">
        <v>0</v>
      </c>
      <c r="F2036" s="33">
        <v>92</v>
      </c>
      <c r="G2036" s="33">
        <v>273</v>
      </c>
      <c r="H2036" s="32">
        <v>0</v>
      </c>
    </row>
    <row r="2037" spans="1:8" s="197" customFormat="1" x14ac:dyDescent="0.35">
      <c r="A2037" s="216" t="s">
        <v>1088</v>
      </c>
      <c r="B2037" s="115">
        <v>44273</v>
      </c>
      <c r="C2037" s="33">
        <v>161</v>
      </c>
      <c r="D2037" s="33">
        <v>1302</v>
      </c>
      <c r="E2037" s="34">
        <v>0</v>
      </c>
      <c r="F2037" s="33">
        <v>63</v>
      </c>
      <c r="G2037" s="33">
        <v>255</v>
      </c>
      <c r="H2037" s="32">
        <v>0</v>
      </c>
    </row>
    <row r="2038" spans="1:8" s="197" customFormat="1" x14ac:dyDescent="0.35">
      <c r="A2038" s="216" t="s">
        <v>1089</v>
      </c>
      <c r="B2038" s="115">
        <v>44273</v>
      </c>
      <c r="C2038" s="33">
        <v>123</v>
      </c>
      <c r="D2038" s="33">
        <v>1287</v>
      </c>
      <c r="E2038" s="34">
        <v>0</v>
      </c>
      <c r="F2038" s="33">
        <v>65</v>
      </c>
      <c r="G2038" s="33">
        <v>253</v>
      </c>
      <c r="H2038" s="32">
        <v>0</v>
      </c>
    </row>
    <row r="2039" spans="1:8" s="197" customFormat="1" x14ac:dyDescent="0.35">
      <c r="A2039" s="216" t="s">
        <v>1090</v>
      </c>
      <c r="B2039" s="115">
        <v>44273</v>
      </c>
      <c r="C2039" s="33">
        <v>94</v>
      </c>
      <c r="D2039" s="33">
        <v>830</v>
      </c>
      <c r="E2039" s="34">
        <v>0</v>
      </c>
      <c r="F2039" s="33">
        <v>17</v>
      </c>
      <c r="G2039" s="33">
        <v>162</v>
      </c>
      <c r="H2039" s="32">
        <v>0</v>
      </c>
    </row>
    <row r="2040" spans="1:8" s="197" customFormat="1" x14ac:dyDescent="0.35">
      <c r="A2040" s="216" t="s">
        <v>1091</v>
      </c>
      <c r="B2040" s="115">
        <v>44273</v>
      </c>
      <c r="C2040" s="33">
        <v>89</v>
      </c>
      <c r="D2040" s="33">
        <v>924</v>
      </c>
      <c r="E2040" s="34">
        <v>0</v>
      </c>
      <c r="F2040" s="33">
        <v>66</v>
      </c>
      <c r="G2040" s="33">
        <v>254</v>
      </c>
      <c r="H2040" s="32">
        <v>0</v>
      </c>
    </row>
    <row r="2041" spans="1:8" s="197" customFormat="1" x14ac:dyDescent="0.35">
      <c r="A2041" s="216" t="s">
        <v>1092</v>
      </c>
      <c r="B2041" s="115">
        <v>44273</v>
      </c>
      <c r="C2041" s="33">
        <v>162</v>
      </c>
      <c r="D2041" s="33">
        <v>876</v>
      </c>
      <c r="E2041" s="34">
        <v>0</v>
      </c>
      <c r="F2041" s="33">
        <v>60</v>
      </c>
      <c r="G2041" s="33">
        <v>201</v>
      </c>
      <c r="H2041" s="32">
        <v>0</v>
      </c>
    </row>
    <row r="2042" spans="1:8" s="197" customFormat="1" x14ac:dyDescent="0.35">
      <c r="A2042" s="216" t="s">
        <v>1087</v>
      </c>
      <c r="B2042" s="115">
        <v>44274</v>
      </c>
      <c r="C2042" s="33">
        <v>413</v>
      </c>
      <c r="D2042" s="33">
        <v>2594</v>
      </c>
      <c r="E2042" s="34">
        <v>0</v>
      </c>
      <c r="F2042" s="33">
        <v>92</v>
      </c>
      <c r="G2042" s="33">
        <v>250</v>
      </c>
      <c r="H2042" s="32">
        <v>0</v>
      </c>
    </row>
    <row r="2043" spans="1:8" s="197" customFormat="1" x14ac:dyDescent="0.35">
      <c r="A2043" s="216" t="s">
        <v>1088</v>
      </c>
      <c r="B2043" s="115">
        <v>44274</v>
      </c>
      <c r="C2043" s="33">
        <v>152</v>
      </c>
      <c r="D2043" s="33">
        <v>1320</v>
      </c>
      <c r="E2043" s="34">
        <v>0</v>
      </c>
      <c r="F2043" s="33">
        <v>74</v>
      </c>
      <c r="G2043" s="33">
        <v>228</v>
      </c>
      <c r="H2043" s="32">
        <v>0</v>
      </c>
    </row>
    <row r="2044" spans="1:8" s="197" customFormat="1" x14ac:dyDescent="0.35">
      <c r="A2044" s="216" t="s">
        <v>1089</v>
      </c>
      <c r="B2044" s="115">
        <v>44274</v>
      </c>
      <c r="C2044" s="33">
        <v>120</v>
      </c>
      <c r="D2044" s="33">
        <v>1281</v>
      </c>
      <c r="E2044" s="34">
        <v>0</v>
      </c>
      <c r="F2044" s="33">
        <v>66</v>
      </c>
      <c r="G2044" s="33">
        <v>259</v>
      </c>
      <c r="H2044" s="32">
        <v>0</v>
      </c>
    </row>
    <row r="2045" spans="1:8" s="197" customFormat="1" x14ac:dyDescent="0.35">
      <c r="A2045" s="216" t="s">
        <v>1090</v>
      </c>
      <c r="B2045" s="115">
        <v>44274</v>
      </c>
      <c r="C2045" s="33">
        <v>86</v>
      </c>
      <c r="D2045" s="33">
        <v>856</v>
      </c>
      <c r="E2045" s="34">
        <v>0</v>
      </c>
      <c r="F2045" s="33">
        <v>18</v>
      </c>
      <c r="G2045" s="33">
        <v>147</v>
      </c>
      <c r="H2045" s="32">
        <v>0</v>
      </c>
    </row>
    <row r="2046" spans="1:8" s="197" customFormat="1" x14ac:dyDescent="0.35">
      <c r="A2046" s="216" t="s">
        <v>1091</v>
      </c>
      <c r="B2046" s="115">
        <v>44274</v>
      </c>
      <c r="C2046" s="33">
        <v>92</v>
      </c>
      <c r="D2046" s="33">
        <v>905</v>
      </c>
      <c r="E2046" s="34">
        <v>0</v>
      </c>
      <c r="F2046" s="33">
        <v>63</v>
      </c>
      <c r="G2046" s="33">
        <v>268</v>
      </c>
      <c r="H2046" s="32">
        <v>0</v>
      </c>
    </row>
    <row r="2047" spans="1:8" s="197" customFormat="1" x14ac:dyDescent="0.35">
      <c r="A2047" s="216" t="s">
        <v>1092</v>
      </c>
      <c r="B2047" s="115">
        <v>44274</v>
      </c>
      <c r="C2047" s="33">
        <v>162</v>
      </c>
      <c r="D2047" s="33">
        <v>870</v>
      </c>
      <c r="E2047" s="34">
        <v>0</v>
      </c>
      <c r="F2047" s="33">
        <v>60</v>
      </c>
      <c r="G2047" s="33">
        <v>206</v>
      </c>
      <c r="H2047" s="32">
        <v>0</v>
      </c>
    </row>
    <row r="2048" spans="1:8" s="197" customFormat="1" x14ac:dyDescent="0.35">
      <c r="A2048" s="216" t="s">
        <v>1087</v>
      </c>
      <c r="B2048" s="115">
        <v>44275</v>
      </c>
      <c r="C2048" s="33">
        <v>411</v>
      </c>
      <c r="D2048" s="33">
        <v>2521</v>
      </c>
      <c r="E2048" s="34">
        <v>0</v>
      </c>
      <c r="F2048" s="33">
        <v>94</v>
      </c>
      <c r="G2048" s="33">
        <v>327</v>
      </c>
      <c r="H2048" s="32">
        <v>0</v>
      </c>
    </row>
    <row r="2049" spans="1:8" s="197" customFormat="1" x14ac:dyDescent="0.35">
      <c r="A2049" s="216" t="s">
        <v>1088</v>
      </c>
      <c r="B2049" s="115">
        <v>44275</v>
      </c>
      <c r="C2049" s="33">
        <v>161</v>
      </c>
      <c r="D2049" s="33">
        <v>1261</v>
      </c>
      <c r="E2049" s="34">
        <v>0</v>
      </c>
      <c r="F2049" s="33">
        <v>62</v>
      </c>
      <c r="G2049" s="33">
        <v>242</v>
      </c>
      <c r="H2049" s="32">
        <v>0</v>
      </c>
    </row>
    <row r="2050" spans="1:8" s="197" customFormat="1" x14ac:dyDescent="0.35">
      <c r="A2050" s="216" t="s">
        <v>1089</v>
      </c>
      <c r="B2050" s="115">
        <v>44275</v>
      </c>
      <c r="C2050" s="33">
        <v>124</v>
      </c>
      <c r="D2050" s="33">
        <v>1245</v>
      </c>
      <c r="E2050" s="34">
        <v>0</v>
      </c>
      <c r="F2050" s="33">
        <v>68</v>
      </c>
      <c r="G2050" s="33">
        <v>297</v>
      </c>
      <c r="H2050" s="32">
        <v>0</v>
      </c>
    </row>
    <row r="2051" spans="1:8" s="197" customFormat="1" x14ac:dyDescent="0.35">
      <c r="A2051" s="216" t="s">
        <v>1090</v>
      </c>
      <c r="B2051" s="115">
        <v>44275</v>
      </c>
      <c r="C2051" s="33">
        <v>78</v>
      </c>
      <c r="D2051" s="33">
        <v>853</v>
      </c>
      <c r="E2051" s="34">
        <v>0</v>
      </c>
      <c r="F2051" s="33">
        <v>28</v>
      </c>
      <c r="G2051" s="33">
        <v>142</v>
      </c>
      <c r="H2051" s="32">
        <v>0</v>
      </c>
    </row>
    <row r="2052" spans="1:8" s="197" customFormat="1" x14ac:dyDescent="0.35">
      <c r="A2052" s="216" t="s">
        <v>1091</v>
      </c>
      <c r="B2052" s="115">
        <v>44275</v>
      </c>
      <c r="C2052" s="33">
        <v>81</v>
      </c>
      <c r="D2052" s="33">
        <v>911</v>
      </c>
      <c r="E2052" s="34">
        <v>0</v>
      </c>
      <c r="F2052" s="33">
        <v>73</v>
      </c>
      <c r="G2052" s="33">
        <v>256</v>
      </c>
      <c r="H2052" s="32">
        <v>0</v>
      </c>
    </row>
    <row r="2053" spans="1:8" s="197" customFormat="1" x14ac:dyDescent="0.35">
      <c r="A2053" s="216" t="s">
        <v>1092</v>
      </c>
      <c r="B2053" s="115">
        <v>44275</v>
      </c>
      <c r="C2053" s="33">
        <v>159</v>
      </c>
      <c r="D2053" s="33">
        <v>856</v>
      </c>
      <c r="E2053" s="34">
        <v>0</v>
      </c>
      <c r="F2053" s="33">
        <v>63</v>
      </c>
      <c r="G2053" s="33">
        <v>208</v>
      </c>
      <c r="H2053" s="32">
        <v>0</v>
      </c>
    </row>
    <row r="2054" spans="1:8" s="197" customFormat="1" x14ac:dyDescent="0.35">
      <c r="A2054" s="216" t="s">
        <v>1087</v>
      </c>
      <c r="B2054" s="115">
        <v>44276</v>
      </c>
      <c r="C2054" s="33">
        <v>391</v>
      </c>
      <c r="D2054" s="33">
        <v>2431</v>
      </c>
      <c r="E2054" s="34">
        <v>0</v>
      </c>
      <c r="F2054" s="33">
        <v>115</v>
      </c>
      <c r="G2054" s="33">
        <v>385</v>
      </c>
      <c r="H2054" s="32">
        <v>0</v>
      </c>
    </row>
    <row r="2055" spans="1:8" s="197" customFormat="1" x14ac:dyDescent="0.35">
      <c r="A2055" s="216" t="s">
        <v>1088</v>
      </c>
      <c r="B2055" s="115">
        <v>44276</v>
      </c>
      <c r="C2055" s="33">
        <v>149</v>
      </c>
      <c r="D2055" s="33">
        <v>1237</v>
      </c>
      <c r="E2055" s="34">
        <v>0</v>
      </c>
      <c r="F2055" s="33">
        <v>73</v>
      </c>
      <c r="G2055" s="33">
        <v>261</v>
      </c>
      <c r="H2055" s="32">
        <v>0</v>
      </c>
    </row>
    <row r="2056" spans="1:8" s="197" customFormat="1" x14ac:dyDescent="0.35">
      <c r="A2056" s="216" t="s">
        <v>1089</v>
      </c>
      <c r="B2056" s="115">
        <v>44276</v>
      </c>
      <c r="C2056" s="33">
        <v>114</v>
      </c>
      <c r="D2056" s="33">
        <v>1193</v>
      </c>
      <c r="E2056" s="34">
        <v>0</v>
      </c>
      <c r="F2056" s="33">
        <v>75</v>
      </c>
      <c r="G2056" s="33">
        <v>330</v>
      </c>
      <c r="H2056" s="32">
        <v>0</v>
      </c>
    </row>
    <row r="2057" spans="1:8" s="197" customFormat="1" x14ac:dyDescent="0.35">
      <c r="A2057" s="216" t="s">
        <v>1090</v>
      </c>
      <c r="B2057" s="115">
        <v>44276</v>
      </c>
      <c r="C2057" s="33">
        <v>81</v>
      </c>
      <c r="D2057" s="33">
        <v>813</v>
      </c>
      <c r="E2057" s="34">
        <v>0</v>
      </c>
      <c r="F2057" s="33">
        <v>27</v>
      </c>
      <c r="G2057" s="33">
        <v>179</v>
      </c>
      <c r="H2057" s="32">
        <v>0</v>
      </c>
    </row>
    <row r="2058" spans="1:8" s="197" customFormat="1" x14ac:dyDescent="0.35">
      <c r="A2058" s="216" t="s">
        <v>1091</v>
      </c>
      <c r="B2058" s="115">
        <v>44276</v>
      </c>
      <c r="C2058" s="33">
        <v>81</v>
      </c>
      <c r="D2058" s="33">
        <v>884</v>
      </c>
      <c r="E2058" s="34">
        <v>0</v>
      </c>
      <c r="F2058" s="33">
        <v>73</v>
      </c>
      <c r="G2058" s="33">
        <v>275</v>
      </c>
      <c r="H2058" s="32">
        <v>0</v>
      </c>
    </row>
    <row r="2059" spans="1:8" s="197" customFormat="1" x14ac:dyDescent="0.35">
      <c r="A2059" s="216" t="s">
        <v>1092</v>
      </c>
      <c r="B2059" s="115">
        <v>44276</v>
      </c>
      <c r="C2059" s="33">
        <v>150</v>
      </c>
      <c r="D2059" s="33">
        <v>809</v>
      </c>
      <c r="E2059" s="34">
        <v>0</v>
      </c>
      <c r="F2059" s="33">
        <v>72</v>
      </c>
      <c r="G2059" s="33">
        <v>230</v>
      </c>
      <c r="H2059" s="32">
        <v>0</v>
      </c>
    </row>
    <row r="2060" spans="1:8" s="197" customFormat="1" x14ac:dyDescent="0.35">
      <c r="A2060" s="216" t="s">
        <v>1087</v>
      </c>
      <c r="B2060" s="115">
        <v>44277</v>
      </c>
      <c r="C2060" s="33">
        <v>383</v>
      </c>
      <c r="D2060" s="33">
        <v>2437</v>
      </c>
      <c r="E2060" s="34">
        <v>0</v>
      </c>
      <c r="F2060" s="33">
        <v>121</v>
      </c>
      <c r="G2060" s="33">
        <v>367</v>
      </c>
      <c r="H2060" s="32">
        <v>0</v>
      </c>
    </row>
    <row r="2061" spans="1:8" s="197" customFormat="1" x14ac:dyDescent="0.35">
      <c r="A2061" s="216" t="s">
        <v>1088</v>
      </c>
      <c r="B2061" s="115">
        <v>44277</v>
      </c>
      <c r="C2061" s="33">
        <v>150</v>
      </c>
      <c r="D2061" s="33">
        <v>1243</v>
      </c>
      <c r="E2061" s="34">
        <v>0</v>
      </c>
      <c r="F2061" s="33">
        <v>66</v>
      </c>
      <c r="G2061" s="33">
        <v>258</v>
      </c>
      <c r="H2061" s="32">
        <v>0</v>
      </c>
    </row>
    <row r="2062" spans="1:8" s="197" customFormat="1" x14ac:dyDescent="0.35">
      <c r="A2062" s="216" t="s">
        <v>1089</v>
      </c>
      <c r="B2062" s="115">
        <v>44277</v>
      </c>
      <c r="C2062" s="33">
        <v>118</v>
      </c>
      <c r="D2062" s="33">
        <v>1234</v>
      </c>
      <c r="E2062" s="34">
        <v>0</v>
      </c>
      <c r="F2062" s="33">
        <v>71</v>
      </c>
      <c r="G2062" s="33">
        <v>294</v>
      </c>
      <c r="H2062" s="32">
        <v>0</v>
      </c>
    </row>
    <row r="2063" spans="1:8" s="197" customFormat="1" x14ac:dyDescent="0.35">
      <c r="A2063" s="216" t="s">
        <v>1090</v>
      </c>
      <c r="B2063" s="115">
        <v>44277</v>
      </c>
      <c r="C2063" s="33">
        <v>83</v>
      </c>
      <c r="D2063" s="33">
        <v>808</v>
      </c>
      <c r="E2063" s="34">
        <v>0</v>
      </c>
      <c r="F2063" s="33">
        <v>25</v>
      </c>
      <c r="G2063" s="33">
        <v>172</v>
      </c>
      <c r="H2063" s="32">
        <v>0</v>
      </c>
    </row>
    <row r="2064" spans="1:8" s="197" customFormat="1" x14ac:dyDescent="0.35">
      <c r="A2064" s="216" t="s">
        <v>1091</v>
      </c>
      <c r="B2064" s="115">
        <v>44277</v>
      </c>
      <c r="C2064" s="33">
        <v>79</v>
      </c>
      <c r="D2064" s="33">
        <v>930</v>
      </c>
      <c r="E2064" s="34">
        <v>0</v>
      </c>
      <c r="F2064" s="33">
        <v>74</v>
      </c>
      <c r="G2064" s="33">
        <v>238</v>
      </c>
      <c r="H2064" s="32">
        <v>0</v>
      </c>
    </row>
    <row r="2065" spans="1:8" s="197" customFormat="1" x14ac:dyDescent="0.35">
      <c r="A2065" s="216" t="s">
        <v>1092</v>
      </c>
      <c r="B2065" s="115">
        <v>44277</v>
      </c>
      <c r="C2065" s="33">
        <v>150</v>
      </c>
      <c r="D2065" s="33">
        <v>829</v>
      </c>
      <c r="E2065" s="34">
        <v>0</v>
      </c>
      <c r="F2065" s="33">
        <v>72</v>
      </c>
      <c r="G2065" s="33">
        <v>248</v>
      </c>
      <c r="H2065" s="32">
        <v>0</v>
      </c>
    </row>
    <row r="2066" spans="1:8" s="197" customFormat="1" x14ac:dyDescent="0.35">
      <c r="A2066" s="216" t="s">
        <v>1087</v>
      </c>
      <c r="B2066" s="115">
        <v>44278</v>
      </c>
      <c r="C2066" s="33">
        <v>415</v>
      </c>
      <c r="D2066" s="33">
        <v>2612</v>
      </c>
      <c r="E2066" s="34">
        <v>0</v>
      </c>
      <c r="F2066" s="33">
        <v>94</v>
      </c>
      <c r="G2066" s="33">
        <v>235</v>
      </c>
      <c r="H2066" s="32">
        <v>0</v>
      </c>
    </row>
    <row r="2067" spans="1:8" s="197" customFormat="1" x14ac:dyDescent="0.35">
      <c r="A2067" s="216" t="s">
        <v>1088</v>
      </c>
      <c r="B2067" s="115">
        <v>44278</v>
      </c>
      <c r="C2067" s="33">
        <v>155</v>
      </c>
      <c r="D2067" s="33">
        <v>1285</v>
      </c>
      <c r="E2067" s="34">
        <v>0</v>
      </c>
      <c r="F2067" s="33">
        <v>63</v>
      </c>
      <c r="G2067" s="33">
        <v>238</v>
      </c>
      <c r="H2067" s="32">
        <v>0</v>
      </c>
    </row>
    <row r="2068" spans="1:8" s="197" customFormat="1" x14ac:dyDescent="0.35">
      <c r="A2068" s="216" t="s">
        <v>1089</v>
      </c>
      <c r="B2068" s="115">
        <v>44278</v>
      </c>
      <c r="C2068" s="33">
        <v>135</v>
      </c>
      <c r="D2068" s="33">
        <v>1257</v>
      </c>
      <c r="E2068" s="34">
        <v>0</v>
      </c>
      <c r="F2068" s="33">
        <v>55</v>
      </c>
      <c r="G2068" s="33">
        <v>291</v>
      </c>
      <c r="H2068" s="32">
        <v>0</v>
      </c>
    </row>
    <row r="2069" spans="1:8" s="197" customFormat="1" x14ac:dyDescent="0.35">
      <c r="A2069" s="216" t="s">
        <v>1090</v>
      </c>
      <c r="B2069" s="115">
        <v>44278</v>
      </c>
      <c r="C2069" s="33">
        <v>87</v>
      </c>
      <c r="D2069" s="33">
        <v>842</v>
      </c>
      <c r="E2069" s="34">
        <v>0</v>
      </c>
      <c r="F2069" s="33">
        <v>21</v>
      </c>
      <c r="G2069" s="33">
        <v>150</v>
      </c>
      <c r="H2069" s="32">
        <v>0</v>
      </c>
    </row>
    <row r="2070" spans="1:8" s="197" customFormat="1" x14ac:dyDescent="0.35">
      <c r="A2070" s="216" t="s">
        <v>1091</v>
      </c>
      <c r="B2070" s="115">
        <v>44278</v>
      </c>
      <c r="C2070" s="33">
        <v>85</v>
      </c>
      <c r="D2070" s="33">
        <v>935</v>
      </c>
      <c r="E2070" s="34">
        <v>0</v>
      </c>
      <c r="F2070" s="33">
        <v>68</v>
      </c>
      <c r="G2070" s="33">
        <v>233</v>
      </c>
      <c r="H2070" s="32">
        <v>0</v>
      </c>
    </row>
    <row r="2071" spans="1:8" s="197" customFormat="1" x14ac:dyDescent="0.35">
      <c r="A2071" s="216" t="s">
        <v>1092</v>
      </c>
      <c r="B2071" s="115">
        <v>44278</v>
      </c>
      <c r="C2071" s="33">
        <v>161</v>
      </c>
      <c r="D2071" s="33">
        <v>875</v>
      </c>
      <c r="E2071" s="34">
        <v>0</v>
      </c>
      <c r="F2071" s="33">
        <v>61</v>
      </c>
      <c r="G2071" s="33">
        <v>196</v>
      </c>
      <c r="H2071" s="32">
        <v>0</v>
      </c>
    </row>
    <row r="2072" spans="1:8" s="197" customFormat="1" x14ac:dyDescent="0.35">
      <c r="A2072" s="216" t="s">
        <v>1087</v>
      </c>
      <c r="B2072" s="115">
        <v>44279</v>
      </c>
      <c r="C2072" s="33">
        <v>422</v>
      </c>
      <c r="D2072" s="33">
        <v>2616</v>
      </c>
      <c r="E2072" s="34">
        <v>0</v>
      </c>
      <c r="F2072" s="33">
        <v>84</v>
      </c>
      <c r="G2072" s="33">
        <v>219</v>
      </c>
      <c r="H2072" s="32">
        <v>0</v>
      </c>
    </row>
    <row r="2073" spans="1:8" s="197" customFormat="1" x14ac:dyDescent="0.35">
      <c r="A2073" s="216" t="s">
        <v>1088</v>
      </c>
      <c r="B2073" s="115">
        <v>44279</v>
      </c>
      <c r="C2073" s="33">
        <v>153</v>
      </c>
      <c r="D2073" s="33">
        <v>1287</v>
      </c>
      <c r="E2073" s="34">
        <v>0</v>
      </c>
      <c r="F2073" s="33">
        <v>62</v>
      </c>
      <c r="G2073" s="33">
        <v>232</v>
      </c>
      <c r="H2073" s="32">
        <v>0</v>
      </c>
    </row>
    <row r="2074" spans="1:8" s="197" customFormat="1" x14ac:dyDescent="0.35">
      <c r="A2074" s="216" t="s">
        <v>1089</v>
      </c>
      <c r="B2074" s="115">
        <v>44279</v>
      </c>
      <c r="C2074" s="33">
        <v>136</v>
      </c>
      <c r="D2074" s="33">
        <v>1293</v>
      </c>
      <c r="E2074" s="34">
        <v>0</v>
      </c>
      <c r="F2074" s="33">
        <v>56</v>
      </c>
      <c r="G2074" s="33">
        <v>284</v>
      </c>
      <c r="H2074" s="32">
        <v>0</v>
      </c>
    </row>
    <row r="2075" spans="1:8" s="197" customFormat="1" x14ac:dyDescent="0.35">
      <c r="A2075" s="216" t="s">
        <v>1090</v>
      </c>
      <c r="B2075" s="115">
        <v>44279</v>
      </c>
      <c r="C2075" s="33">
        <v>75</v>
      </c>
      <c r="D2075" s="33">
        <v>868</v>
      </c>
      <c r="E2075" s="34">
        <v>0</v>
      </c>
      <c r="F2075" s="33">
        <v>31</v>
      </c>
      <c r="G2075" s="33">
        <v>141</v>
      </c>
      <c r="H2075" s="32">
        <v>0</v>
      </c>
    </row>
    <row r="2076" spans="1:8" s="197" customFormat="1" x14ac:dyDescent="0.35">
      <c r="A2076" s="216" t="s">
        <v>1091</v>
      </c>
      <c r="B2076" s="115">
        <v>44279</v>
      </c>
      <c r="C2076" s="33">
        <v>91</v>
      </c>
      <c r="D2076" s="33">
        <v>978</v>
      </c>
      <c r="E2076" s="34">
        <v>0</v>
      </c>
      <c r="F2076" s="33">
        <v>62</v>
      </c>
      <c r="G2076" s="33">
        <v>197</v>
      </c>
      <c r="H2076" s="32">
        <v>0</v>
      </c>
    </row>
    <row r="2077" spans="1:8" s="197" customFormat="1" x14ac:dyDescent="0.35">
      <c r="A2077" s="216" t="s">
        <v>1092</v>
      </c>
      <c r="B2077" s="115">
        <v>44279</v>
      </c>
      <c r="C2077" s="33">
        <v>164</v>
      </c>
      <c r="D2077" s="33">
        <v>872</v>
      </c>
      <c r="E2077" s="34">
        <v>0</v>
      </c>
      <c r="F2077" s="33">
        <v>58</v>
      </c>
      <c r="G2077" s="33">
        <v>201</v>
      </c>
      <c r="H2077" s="32">
        <v>0</v>
      </c>
    </row>
    <row r="2078" spans="1:8" s="197" customFormat="1" x14ac:dyDescent="0.35">
      <c r="A2078" s="216" t="s">
        <v>1087</v>
      </c>
      <c r="B2078" s="115">
        <v>44280</v>
      </c>
      <c r="C2078" s="33">
        <v>422</v>
      </c>
      <c r="D2078" s="33">
        <v>2642</v>
      </c>
      <c r="E2078" s="34">
        <v>0</v>
      </c>
      <c r="F2078" s="33">
        <v>87</v>
      </c>
      <c r="G2078" s="33">
        <v>208</v>
      </c>
      <c r="H2078" s="32">
        <v>0</v>
      </c>
    </row>
    <row r="2079" spans="1:8" s="197" customFormat="1" x14ac:dyDescent="0.35">
      <c r="A2079" s="216" t="s">
        <v>1088</v>
      </c>
      <c r="B2079" s="115">
        <v>44280</v>
      </c>
      <c r="C2079" s="33">
        <v>154</v>
      </c>
      <c r="D2079" s="33">
        <v>1318</v>
      </c>
      <c r="E2079" s="34">
        <v>0</v>
      </c>
      <c r="F2079" s="33">
        <v>62</v>
      </c>
      <c r="G2079" s="33">
        <v>218</v>
      </c>
      <c r="H2079" s="32">
        <v>0</v>
      </c>
    </row>
    <row r="2080" spans="1:8" s="197" customFormat="1" x14ac:dyDescent="0.35">
      <c r="A2080" s="216" t="s">
        <v>1089</v>
      </c>
      <c r="B2080" s="115">
        <v>44280</v>
      </c>
      <c r="C2080" s="33">
        <v>122</v>
      </c>
      <c r="D2080" s="33">
        <v>1236</v>
      </c>
      <c r="E2080" s="34">
        <v>0</v>
      </c>
      <c r="F2080" s="33">
        <v>74</v>
      </c>
      <c r="G2080" s="33">
        <v>308</v>
      </c>
      <c r="H2080" s="32">
        <v>0</v>
      </c>
    </row>
    <row r="2081" spans="1:8" s="197" customFormat="1" x14ac:dyDescent="0.35">
      <c r="A2081" s="216" t="s">
        <v>1090</v>
      </c>
      <c r="B2081" s="115">
        <v>44280</v>
      </c>
      <c r="C2081" s="33">
        <v>76</v>
      </c>
      <c r="D2081" s="33">
        <v>870</v>
      </c>
      <c r="E2081" s="34">
        <v>0</v>
      </c>
      <c r="F2081" s="33">
        <v>30</v>
      </c>
      <c r="G2081" s="33">
        <v>128</v>
      </c>
      <c r="H2081" s="32">
        <v>0</v>
      </c>
    </row>
    <row r="2082" spans="1:8" s="197" customFormat="1" x14ac:dyDescent="0.35">
      <c r="A2082" s="216" t="s">
        <v>1091</v>
      </c>
      <c r="B2082" s="115">
        <v>44280</v>
      </c>
      <c r="C2082" s="33">
        <v>86</v>
      </c>
      <c r="D2082" s="33">
        <v>985</v>
      </c>
      <c r="E2082" s="34">
        <v>0</v>
      </c>
      <c r="F2082" s="33">
        <v>65</v>
      </c>
      <c r="G2082" s="33">
        <v>205</v>
      </c>
      <c r="H2082" s="32">
        <v>0</v>
      </c>
    </row>
    <row r="2083" spans="1:8" s="197" customFormat="1" x14ac:dyDescent="0.35">
      <c r="A2083" s="216" t="s">
        <v>1092</v>
      </c>
      <c r="B2083" s="115">
        <v>44280</v>
      </c>
      <c r="C2083" s="33">
        <v>161</v>
      </c>
      <c r="D2083" s="33">
        <v>871</v>
      </c>
      <c r="E2083" s="34">
        <v>0</v>
      </c>
      <c r="F2083" s="33">
        <v>61</v>
      </c>
      <c r="G2083" s="33">
        <v>202</v>
      </c>
      <c r="H2083" s="32">
        <v>0</v>
      </c>
    </row>
    <row r="2084" spans="1:8" s="197" customFormat="1" x14ac:dyDescent="0.35">
      <c r="A2084" s="216" t="s">
        <v>1087</v>
      </c>
      <c r="B2084" s="115">
        <v>44281</v>
      </c>
      <c r="C2084" s="33">
        <v>416</v>
      </c>
      <c r="D2084" s="33">
        <v>2649</v>
      </c>
      <c r="E2084" s="34">
        <v>0</v>
      </c>
      <c r="F2084" s="33">
        <v>95</v>
      </c>
      <c r="G2084" s="33">
        <v>216</v>
      </c>
      <c r="H2084" s="32">
        <v>0</v>
      </c>
    </row>
    <row r="2085" spans="1:8" s="197" customFormat="1" x14ac:dyDescent="0.35">
      <c r="A2085" s="216" t="s">
        <v>1088</v>
      </c>
      <c r="B2085" s="115">
        <v>44281</v>
      </c>
      <c r="C2085" s="33">
        <v>159</v>
      </c>
      <c r="D2085" s="33">
        <v>1374</v>
      </c>
      <c r="E2085" s="34">
        <v>0</v>
      </c>
      <c r="F2085" s="33">
        <v>53</v>
      </c>
      <c r="G2085" s="33">
        <v>183</v>
      </c>
      <c r="H2085" s="32">
        <v>0</v>
      </c>
    </row>
    <row r="2086" spans="1:8" s="197" customFormat="1" x14ac:dyDescent="0.35">
      <c r="A2086" s="216" t="s">
        <v>1089</v>
      </c>
      <c r="B2086" s="115">
        <v>44281</v>
      </c>
      <c r="C2086" s="33">
        <v>130</v>
      </c>
      <c r="D2086" s="33">
        <v>1232</v>
      </c>
      <c r="E2086" s="34">
        <v>0</v>
      </c>
      <c r="F2086" s="33">
        <v>61</v>
      </c>
      <c r="G2086" s="33">
        <v>303</v>
      </c>
      <c r="H2086" s="32">
        <v>0</v>
      </c>
    </row>
    <row r="2087" spans="1:8" s="197" customFormat="1" x14ac:dyDescent="0.35">
      <c r="A2087" s="216" t="s">
        <v>1090</v>
      </c>
      <c r="B2087" s="115">
        <v>44281</v>
      </c>
      <c r="C2087" s="33">
        <v>81</v>
      </c>
      <c r="D2087" s="33">
        <v>838</v>
      </c>
      <c r="E2087" s="34">
        <v>0</v>
      </c>
      <c r="F2087" s="33">
        <v>25</v>
      </c>
      <c r="G2087" s="33">
        <v>163</v>
      </c>
      <c r="H2087" s="32">
        <v>0</v>
      </c>
    </row>
    <row r="2088" spans="1:8" s="197" customFormat="1" x14ac:dyDescent="0.35">
      <c r="A2088" s="216" t="s">
        <v>1091</v>
      </c>
      <c r="B2088" s="115">
        <v>44281</v>
      </c>
      <c r="C2088" s="33">
        <v>94</v>
      </c>
      <c r="D2088" s="33">
        <v>969</v>
      </c>
      <c r="E2088" s="34">
        <v>0</v>
      </c>
      <c r="F2088" s="33">
        <v>59</v>
      </c>
      <c r="G2088" s="33">
        <v>216</v>
      </c>
      <c r="H2088" s="32">
        <v>0</v>
      </c>
    </row>
    <row r="2089" spans="1:8" s="197" customFormat="1" x14ac:dyDescent="0.35">
      <c r="A2089" s="216" t="s">
        <v>1092</v>
      </c>
      <c r="B2089" s="115">
        <v>44281</v>
      </c>
      <c r="C2089" s="33">
        <v>167</v>
      </c>
      <c r="D2089" s="33">
        <v>880</v>
      </c>
      <c r="E2089" s="34">
        <v>0</v>
      </c>
      <c r="F2089" s="33">
        <v>55</v>
      </c>
      <c r="G2089" s="33">
        <v>180</v>
      </c>
      <c r="H2089" s="32">
        <v>0</v>
      </c>
    </row>
    <row r="2090" spans="1:8" s="197" customFormat="1" x14ac:dyDescent="0.35">
      <c r="A2090" s="216" t="s">
        <v>1087</v>
      </c>
      <c r="B2090" s="115">
        <v>44282</v>
      </c>
      <c r="C2090" s="33">
        <v>416</v>
      </c>
      <c r="D2090" s="33">
        <v>2579</v>
      </c>
      <c r="E2090" s="34">
        <v>0</v>
      </c>
      <c r="F2090" s="33">
        <v>94</v>
      </c>
      <c r="G2090" s="33">
        <v>280</v>
      </c>
      <c r="H2090" s="32">
        <v>0</v>
      </c>
    </row>
    <row r="2091" spans="1:8" s="197" customFormat="1" x14ac:dyDescent="0.35">
      <c r="A2091" s="216" t="s">
        <v>1088</v>
      </c>
      <c r="B2091" s="115">
        <v>44282</v>
      </c>
      <c r="C2091" s="33">
        <v>164</v>
      </c>
      <c r="D2091" s="33">
        <v>1352</v>
      </c>
      <c r="E2091" s="34">
        <v>0</v>
      </c>
      <c r="F2091" s="33">
        <v>53</v>
      </c>
      <c r="G2091" s="33">
        <v>172</v>
      </c>
      <c r="H2091" s="32">
        <v>0</v>
      </c>
    </row>
    <row r="2092" spans="1:8" s="197" customFormat="1" x14ac:dyDescent="0.35">
      <c r="A2092" s="216" t="s">
        <v>1089</v>
      </c>
      <c r="B2092" s="115">
        <v>44282</v>
      </c>
      <c r="C2092" s="33">
        <v>130</v>
      </c>
      <c r="D2092" s="33">
        <v>1205</v>
      </c>
      <c r="E2092" s="34">
        <v>0</v>
      </c>
      <c r="F2092" s="33">
        <v>59</v>
      </c>
      <c r="G2092" s="33">
        <v>336</v>
      </c>
      <c r="H2092" s="32">
        <v>0</v>
      </c>
    </row>
    <row r="2093" spans="1:8" s="197" customFormat="1" x14ac:dyDescent="0.35">
      <c r="A2093" s="216" t="s">
        <v>1090</v>
      </c>
      <c r="B2093" s="115">
        <v>44282</v>
      </c>
      <c r="C2093" s="33">
        <v>77</v>
      </c>
      <c r="D2093" s="33">
        <v>779</v>
      </c>
      <c r="E2093" s="34">
        <v>0</v>
      </c>
      <c r="F2093" s="33">
        <v>27</v>
      </c>
      <c r="G2093" s="33">
        <v>226</v>
      </c>
      <c r="H2093" s="32">
        <v>0</v>
      </c>
    </row>
    <row r="2094" spans="1:8" s="197" customFormat="1" x14ac:dyDescent="0.35">
      <c r="A2094" s="216" t="s">
        <v>1091</v>
      </c>
      <c r="B2094" s="115">
        <v>44282</v>
      </c>
      <c r="C2094" s="33">
        <v>95</v>
      </c>
      <c r="D2094" s="33">
        <v>952</v>
      </c>
      <c r="E2094" s="34">
        <v>0</v>
      </c>
      <c r="F2094" s="33">
        <v>62</v>
      </c>
      <c r="G2094" s="33">
        <v>236</v>
      </c>
      <c r="H2094" s="32">
        <v>0</v>
      </c>
    </row>
    <row r="2095" spans="1:8" s="197" customFormat="1" x14ac:dyDescent="0.35">
      <c r="A2095" s="216" t="s">
        <v>1092</v>
      </c>
      <c r="B2095" s="115">
        <v>44282</v>
      </c>
      <c r="C2095" s="33">
        <v>151</v>
      </c>
      <c r="D2095" s="33">
        <v>835</v>
      </c>
      <c r="E2095" s="34">
        <v>0</v>
      </c>
      <c r="F2095" s="33">
        <v>71</v>
      </c>
      <c r="G2095" s="33">
        <v>225</v>
      </c>
      <c r="H2095" s="32">
        <v>0</v>
      </c>
    </row>
    <row r="2096" spans="1:8" s="197" customFormat="1" x14ac:dyDescent="0.35">
      <c r="A2096" s="216" t="s">
        <v>1087</v>
      </c>
      <c r="B2096" s="115">
        <v>44283</v>
      </c>
      <c r="C2096" s="33">
        <v>391</v>
      </c>
      <c r="D2096" s="33">
        <v>2499</v>
      </c>
      <c r="E2096" s="34">
        <v>0</v>
      </c>
      <c r="F2096" s="33">
        <v>114</v>
      </c>
      <c r="G2096" s="33">
        <v>342</v>
      </c>
      <c r="H2096" s="32">
        <v>0</v>
      </c>
    </row>
    <row r="2097" spans="1:8" s="197" customFormat="1" x14ac:dyDescent="0.35">
      <c r="A2097" s="216" t="s">
        <v>1088</v>
      </c>
      <c r="B2097" s="115">
        <v>44283</v>
      </c>
      <c r="C2097" s="33">
        <v>150</v>
      </c>
      <c r="D2097" s="33">
        <v>1288</v>
      </c>
      <c r="E2097" s="34">
        <v>0</v>
      </c>
      <c r="F2097" s="33">
        <v>72</v>
      </c>
      <c r="G2097" s="33">
        <v>218</v>
      </c>
      <c r="H2097" s="32">
        <v>0</v>
      </c>
    </row>
    <row r="2098" spans="1:8" s="197" customFormat="1" x14ac:dyDescent="0.35">
      <c r="A2098" s="216" t="s">
        <v>1089</v>
      </c>
      <c r="B2098" s="115">
        <v>44283</v>
      </c>
      <c r="C2098" s="33">
        <v>126</v>
      </c>
      <c r="D2098" s="33">
        <v>1175</v>
      </c>
      <c r="E2098" s="34">
        <v>0</v>
      </c>
      <c r="F2098" s="33">
        <v>64</v>
      </c>
      <c r="G2098" s="33">
        <v>354</v>
      </c>
      <c r="H2098" s="32">
        <v>0</v>
      </c>
    </row>
    <row r="2099" spans="1:8" s="197" customFormat="1" x14ac:dyDescent="0.35">
      <c r="A2099" s="216" t="s">
        <v>1090</v>
      </c>
      <c r="B2099" s="115">
        <v>44283</v>
      </c>
      <c r="C2099" s="33">
        <v>82</v>
      </c>
      <c r="D2099" s="33">
        <v>753</v>
      </c>
      <c r="E2099" s="34">
        <v>0</v>
      </c>
      <c r="F2099" s="33">
        <v>19</v>
      </c>
      <c r="G2099" s="33">
        <v>248</v>
      </c>
      <c r="H2099" s="32">
        <v>0</v>
      </c>
    </row>
    <row r="2100" spans="1:8" s="197" customFormat="1" x14ac:dyDescent="0.35">
      <c r="A2100" s="216" t="s">
        <v>1091</v>
      </c>
      <c r="B2100" s="115">
        <v>44283</v>
      </c>
      <c r="C2100" s="33">
        <v>87</v>
      </c>
      <c r="D2100" s="33">
        <v>961</v>
      </c>
      <c r="E2100" s="34">
        <v>0</v>
      </c>
      <c r="F2100" s="33">
        <v>68</v>
      </c>
      <c r="G2100" s="33">
        <v>242</v>
      </c>
      <c r="H2100" s="32">
        <v>0</v>
      </c>
    </row>
    <row r="2101" spans="1:8" s="197" customFormat="1" x14ac:dyDescent="0.35">
      <c r="A2101" s="216" t="s">
        <v>1092</v>
      </c>
      <c r="B2101" s="115">
        <v>44283</v>
      </c>
      <c r="C2101" s="33">
        <v>148</v>
      </c>
      <c r="D2101" s="33">
        <v>797</v>
      </c>
      <c r="E2101" s="34">
        <v>0</v>
      </c>
      <c r="F2101" s="33">
        <v>72</v>
      </c>
      <c r="G2101" s="33">
        <v>266</v>
      </c>
      <c r="H2101" s="32">
        <v>0</v>
      </c>
    </row>
    <row r="2102" spans="1:8" s="197" customFormat="1" x14ac:dyDescent="0.35">
      <c r="A2102" s="216" t="s">
        <v>1087</v>
      </c>
      <c r="B2102" s="115">
        <v>44284</v>
      </c>
      <c r="C2102" s="33">
        <v>386</v>
      </c>
      <c r="D2102" s="33">
        <v>2493</v>
      </c>
      <c r="E2102" s="34">
        <v>0</v>
      </c>
      <c r="F2102" s="33">
        <v>122</v>
      </c>
      <c r="G2102" s="33">
        <v>350</v>
      </c>
      <c r="H2102" s="32">
        <v>0</v>
      </c>
    </row>
    <row r="2103" spans="1:8" s="197" customFormat="1" x14ac:dyDescent="0.35">
      <c r="A2103" s="216" t="s">
        <v>1088</v>
      </c>
      <c r="B2103" s="115">
        <v>44284</v>
      </c>
      <c r="C2103" s="33">
        <v>142</v>
      </c>
      <c r="D2103" s="33">
        <v>1256</v>
      </c>
      <c r="E2103" s="34">
        <v>0</v>
      </c>
      <c r="F2103" s="33">
        <v>70</v>
      </c>
      <c r="G2103" s="33">
        <v>247</v>
      </c>
      <c r="H2103" s="32">
        <v>0</v>
      </c>
    </row>
    <row r="2104" spans="1:8" s="197" customFormat="1" x14ac:dyDescent="0.35">
      <c r="A2104" s="216" t="s">
        <v>1089</v>
      </c>
      <c r="B2104" s="115">
        <v>44284</v>
      </c>
      <c r="C2104" s="33">
        <v>121</v>
      </c>
      <c r="D2104" s="33">
        <v>1175</v>
      </c>
      <c r="E2104" s="34">
        <v>0</v>
      </c>
      <c r="F2104" s="33">
        <v>69</v>
      </c>
      <c r="G2104" s="33">
        <v>367</v>
      </c>
      <c r="H2104" s="32">
        <v>0</v>
      </c>
    </row>
    <row r="2105" spans="1:8" s="197" customFormat="1" x14ac:dyDescent="0.35">
      <c r="A2105" s="216" t="s">
        <v>1090</v>
      </c>
      <c r="B2105" s="115">
        <v>44284</v>
      </c>
      <c r="C2105" s="33">
        <v>85</v>
      </c>
      <c r="D2105" s="33">
        <v>798</v>
      </c>
      <c r="E2105" s="34">
        <v>0</v>
      </c>
      <c r="F2105" s="33">
        <v>16</v>
      </c>
      <c r="G2105" s="33">
        <v>204</v>
      </c>
      <c r="H2105" s="32">
        <v>0</v>
      </c>
    </row>
    <row r="2106" spans="1:8" s="197" customFormat="1" x14ac:dyDescent="0.35">
      <c r="A2106" s="216" t="s">
        <v>1091</v>
      </c>
      <c r="B2106" s="115">
        <v>44284</v>
      </c>
      <c r="C2106" s="33">
        <v>92</v>
      </c>
      <c r="D2106" s="33">
        <v>1000</v>
      </c>
      <c r="E2106" s="34">
        <v>0</v>
      </c>
      <c r="F2106" s="33">
        <v>63</v>
      </c>
      <c r="G2106" s="33">
        <v>206</v>
      </c>
      <c r="H2106" s="32">
        <v>0</v>
      </c>
    </row>
    <row r="2107" spans="1:8" s="197" customFormat="1" x14ac:dyDescent="0.35">
      <c r="A2107" s="216" t="s">
        <v>1092</v>
      </c>
      <c r="B2107" s="115">
        <v>44284</v>
      </c>
      <c r="C2107" s="33">
        <v>152</v>
      </c>
      <c r="D2107" s="33">
        <v>807</v>
      </c>
      <c r="E2107" s="34">
        <v>0</v>
      </c>
      <c r="F2107" s="33">
        <v>68</v>
      </c>
      <c r="G2107" s="33">
        <v>260</v>
      </c>
      <c r="H2107" s="32">
        <v>0</v>
      </c>
    </row>
    <row r="2108" spans="1:8" s="197" customFormat="1" x14ac:dyDescent="0.35">
      <c r="A2108" s="216" t="s">
        <v>1087</v>
      </c>
      <c r="B2108" s="115">
        <v>44285</v>
      </c>
      <c r="C2108" s="33">
        <v>433</v>
      </c>
      <c r="D2108" s="33">
        <v>2602</v>
      </c>
      <c r="E2108" s="34">
        <v>0</v>
      </c>
      <c r="F2108" s="33">
        <v>78</v>
      </c>
      <c r="G2108" s="33">
        <v>245</v>
      </c>
      <c r="H2108" s="32">
        <v>0</v>
      </c>
    </row>
    <row r="2109" spans="1:8" s="197" customFormat="1" x14ac:dyDescent="0.35">
      <c r="A2109" s="216" t="s">
        <v>1088</v>
      </c>
      <c r="B2109" s="115">
        <v>44285</v>
      </c>
      <c r="C2109" s="33">
        <v>163</v>
      </c>
      <c r="D2109" s="33">
        <v>1312</v>
      </c>
      <c r="E2109" s="34">
        <v>0</v>
      </c>
      <c r="F2109" s="33">
        <v>56</v>
      </c>
      <c r="G2109" s="33">
        <v>215</v>
      </c>
      <c r="H2109" s="32">
        <v>0</v>
      </c>
    </row>
    <row r="2110" spans="1:8" s="197" customFormat="1" x14ac:dyDescent="0.35">
      <c r="A2110" s="216" t="s">
        <v>1089</v>
      </c>
      <c r="B2110" s="115">
        <v>44285</v>
      </c>
      <c r="C2110" s="33">
        <v>129</v>
      </c>
      <c r="D2110" s="33">
        <v>1268</v>
      </c>
      <c r="E2110" s="34">
        <v>0</v>
      </c>
      <c r="F2110" s="33">
        <v>62</v>
      </c>
      <c r="G2110" s="33">
        <v>296</v>
      </c>
      <c r="H2110" s="32">
        <v>0</v>
      </c>
    </row>
    <row r="2111" spans="1:8" s="197" customFormat="1" x14ac:dyDescent="0.35">
      <c r="A2111" s="216" t="s">
        <v>1090</v>
      </c>
      <c r="B2111" s="115">
        <v>44285</v>
      </c>
      <c r="C2111" s="33">
        <v>81</v>
      </c>
      <c r="D2111" s="33">
        <v>847</v>
      </c>
      <c r="E2111" s="34">
        <v>0</v>
      </c>
      <c r="F2111" s="33">
        <v>20</v>
      </c>
      <c r="G2111" s="33">
        <v>162</v>
      </c>
      <c r="H2111" s="32">
        <v>0</v>
      </c>
    </row>
    <row r="2112" spans="1:8" s="197" customFormat="1" x14ac:dyDescent="0.35">
      <c r="A2112" s="216" t="s">
        <v>1091</v>
      </c>
      <c r="B2112" s="115">
        <v>44285</v>
      </c>
      <c r="C2112" s="33">
        <v>97</v>
      </c>
      <c r="D2112" s="33">
        <v>992</v>
      </c>
      <c r="E2112" s="34">
        <v>0</v>
      </c>
      <c r="F2112" s="33">
        <v>61</v>
      </c>
      <c r="G2112" s="33">
        <v>210</v>
      </c>
      <c r="H2112" s="32">
        <v>0</v>
      </c>
    </row>
    <row r="2113" spans="1:8" s="197" customFormat="1" x14ac:dyDescent="0.35">
      <c r="A2113" s="216" t="s">
        <v>1092</v>
      </c>
      <c r="B2113" s="115">
        <v>44285</v>
      </c>
      <c r="C2113" s="33">
        <v>156</v>
      </c>
      <c r="D2113" s="33">
        <v>856</v>
      </c>
      <c r="E2113" s="34">
        <v>0</v>
      </c>
      <c r="F2113" s="33">
        <v>64</v>
      </c>
      <c r="G2113" s="33">
        <v>220</v>
      </c>
      <c r="H2113" s="32">
        <v>0</v>
      </c>
    </row>
    <row r="2114" spans="1:8" s="197" customFormat="1" x14ac:dyDescent="0.35">
      <c r="A2114" s="216" t="s">
        <v>1087</v>
      </c>
      <c r="B2114" s="115">
        <v>44286</v>
      </c>
      <c r="C2114" s="33">
        <v>434</v>
      </c>
      <c r="D2114" s="33">
        <v>2648</v>
      </c>
      <c r="E2114" s="34">
        <v>0</v>
      </c>
      <c r="F2114" s="33">
        <v>77</v>
      </c>
      <c r="G2114" s="33">
        <v>201</v>
      </c>
      <c r="H2114" s="32">
        <v>0</v>
      </c>
    </row>
    <row r="2115" spans="1:8" s="197" customFormat="1" x14ac:dyDescent="0.35">
      <c r="A2115" s="216" t="s">
        <v>1088</v>
      </c>
      <c r="B2115" s="115">
        <v>44286</v>
      </c>
      <c r="C2115" s="33">
        <v>164</v>
      </c>
      <c r="D2115" s="33">
        <v>1321</v>
      </c>
      <c r="E2115" s="34">
        <v>0</v>
      </c>
      <c r="F2115" s="33">
        <v>51</v>
      </c>
      <c r="G2115" s="33">
        <v>210</v>
      </c>
      <c r="H2115" s="32">
        <v>0</v>
      </c>
    </row>
    <row r="2116" spans="1:8" s="197" customFormat="1" x14ac:dyDescent="0.35">
      <c r="A2116" s="216" t="s">
        <v>1089</v>
      </c>
      <c r="B2116" s="115">
        <v>44286</v>
      </c>
      <c r="C2116" s="33">
        <v>141</v>
      </c>
      <c r="D2116" s="33">
        <v>1238</v>
      </c>
      <c r="E2116" s="34">
        <v>0</v>
      </c>
      <c r="F2116" s="33">
        <v>56</v>
      </c>
      <c r="G2116" s="33">
        <v>323</v>
      </c>
      <c r="H2116" s="32">
        <v>0</v>
      </c>
    </row>
    <row r="2117" spans="1:8" s="197" customFormat="1" x14ac:dyDescent="0.35">
      <c r="A2117" s="216" t="s">
        <v>1090</v>
      </c>
      <c r="B2117" s="115">
        <v>44286</v>
      </c>
      <c r="C2117" s="33">
        <v>80</v>
      </c>
      <c r="D2117" s="33">
        <v>874</v>
      </c>
      <c r="E2117" s="34">
        <v>0</v>
      </c>
      <c r="F2117" s="33">
        <v>20</v>
      </c>
      <c r="G2117" s="33">
        <v>139</v>
      </c>
      <c r="H2117" s="32">
        <v>0</v>
      </c>
    </row>
    <row r="2118" spans="1:8" s="197" customFormat="1" x14ac:dyDescent="0.35">
      <c r="A2118" s="216" t="s">
        <v>1091</v>
      </c>
      <c r="B2118" s="115">
        <v>44286</v>
      </c>
      <c r="C2118" s="33">
        <v>94</v>
      </c>
      <c r="D2118" s="33">
        <v>993</v>
      </c>
      <c r="E2118" s="34">
        <v>0</v>
      </c>
      <c r="F2118" s="33">
        <v>61</v>
      </c>
      <c r="G2118" s="33">
        <v>211</v>
      </c>
      <c r="H2118" s="32">
        <v>0</v>
      </c>
    </row>
    <row r="2119" spans="1:8" s="197" customFormat="1" x14ac:dyDescent="0.35">
      <c r="A2119" s="216" t="s">
        <v>1092</v>
      </c>
      <c r="B2119" s="115">
        <v>44286</v>
      </c>
      <c r="C2119" s="33">
        <v>159</v>
      </c>
      <c r="D2119" s="33">
        <v>871</v>
      </c>
      <c r="E2119" s="34">
        <v>0</v>
      </c>
      <c r="F2119" s="33">
        <v>61</v>
      </c>
      <c r="G2119" s="33">
        <v>201</v>
      </c>
      <c r="H2119" s="32">
        <v>0</v>
      </c>
    </row>
    <row r="2120" spans="1:8" s="197" customFormat="1" x14ac:dyDescent="0.35">
      <c r="A2120" s="216" t="s">
        <v>1087</v>
      </c>
      <c r="B2120" s="115">
        <v>44287</v>
      </c>
      <c r="C2120" s="33">
        <v>411</v>
      </c>
      <c r="D2120" s="33">
        <v>2626</v>
      </c>
      <c r="E2120" s="34">
        <v>0</v>
      </c>
      <c r="F2120" s="33">
        <v>93</v>
      </c>
      <c r="G2120" s="33">
        <v>228</v>
      </c>
      <c r="H2120" s="32">
        <v>0</v>
      </c>
    </row>
    <row r="2121" spans="1:8" s="197" customFormat="1" x14ac:dyDescent="0.35">
      <c r="A2121" s="216" t="s">
        <v>1088</v>
      </c>
      <c r="B2121" s="115">
        <v>44287</v>
      </c>
      <c r="C2121" s="33">
        <v>166</v>
      </c>
      <c r="D2121" s="33">
        <v>1317</v>
      </c>
      <c r="E2121" s="34">
        <v>0</v>
      </c>
      <c r="F2121" s="33">
        <v>53</v>
      </c>
      <c r="G2121" s="33">
        <v>195</v>
      </c>
      <c r="H2121" s="32">
        <v>0</v>
      </c>
    </row>
    <row r="2122" spans="1:8" s="197" customFormat="1" x14ac:dyDescent="0.35">
      <c r="A2122" s="216" t="s">
        <v>1089</v>
      </c>
      <c r="B2122" s="115">
        <v>44287</v>
      </c>
      <c r="C2122" s="33">
        <v>130</v>
      </c>
      <c r="D2122" s="33">
        <v>1269</v>
      </c>
      <c r="E2122" s="34">
        <v>0</v>
      </c>
      <c r="F2122" s="33">
        <v>65</v>
      </c>
      <c r="G2122" s="33">
        <v>276</v>
      </c>
      <c r="H2122" s="32">
        <v>0</v>
      </c>
    </row>
    <row r="2123" spans="1:8" s="197" customFormat="1" x14ac:dyDescent="0.35">
      <c r="A2123" s="216" t="s">
        <v>1090</v>
      </c>
      <c r="B2123" s="115">
        <v>44287</v>
      </c>
      <c r="C2123" s="33">
        <v>83</v>
      </c>
      <c r="D2123" s="33">
        <v>894</v>
      </c>
      <c r="E2123" s="34">
        <v>0</v>
      </c>
      <c r="F2123" s="33">
        <v>18</v>
      </c>
      <c r="G2123" s="33">
        <v>118</v>
      </c>
      <c r="H2123" s="32">
        <v>0</v>
      </c>
    </row>
    <row r="2124" spans="1:8" s="197" customFormat="1" x14ac:dyDescent="0.35">
      <c r="A2124" s="216" t="s">
        <v>1091</v>
      </c>
      <c r="B2124" s="115">
        <v>44287</v>
      </c>
      <c r="C2124" s="33">
        <v>96</v>
      </c>
      <c r="D2124" s="33">
        <v>1007</v>
      </c>
      <c r="E2124" s="34">
        <v>0</v>
      </c>
      <c r="F2124" s="33">
        <v>59</v>
      </c>
      <c r="G2124" s="33">
        <v>193</v>
      </c>
      <c r="H2124" s="32">
        <v>0</v>
      </c>
    </row>
    <row r="2125" spans="1:8" s="197" customFormat="1" x14ac:dyDescent="0.35">
      <c r="A2125" s="216" t="s">
        <v>1092</v>
      </c>
      <c r="B2125" s="115">
        <v>44287</v>
      </c>
      <c r="C2125" s="33">
        <v>163</v>
      </c>
      <c r="D2125" s="33">
        <v>860</v>
      </c>
      <c r="E2125" s="34">
        <v>0</v>
      </c>
      <c r="F2125" s="33">
        <v>57</v>
      </c>
      <c r="G2125" s="33">
        <v>212</v>
      </c>
      <c r="H2125" s="32">
        <v>0</v>
      </c>
    </row>
    <row r="2126" spans="1:8" s="197" customFormat="1" x14ac:dyDescent="0.35">
      <c r="A2126" s="216" t="s">
        <v>1087</v>
      </c>
      <c r="B2126" s="115">
        <v>44288</v>
      </c>
      <c r="C2126" s="33">
        <v>401</v>
      </c>
      <c r="D2126" s="33">
        <v>2600</v>
      </c>
      <c r="E2126" s="34">
        <v>0</v>
      </c>
      <c r="F2126" s="33">
        <v>103</v>
      </c>
      <c r="G2126" s="33">
        <v>254</v>
      </c>
      <c r="H2126" s="32">
        <v>0</v>
      </c>
    </row>
    <row r="2127" spans="1:8" s="197" customFormat="1" x14ac:dyDescent="0.35">
      <c r="A2127" s="216" t="s">
        <v>1088</v>
      </c>
      <c r="B2127" s="115">
        <v>44288</v>
      </c>
      <c r="C2127" s="33">
        <v>161</v>
      </c>
      <c r="D2127" s="33">
        <v>1321</v>
      </c>
      <c r="E2127" s="34">
        <v>0</v>
      </c>
      <c r="F2127" s="33">
        <v>53</v>
      </c>
      <c r="G2127" s="33">
        <v>205</v>
      </c>
      <c r="H2127" s="32">
        <v>0</v>
      </c>
    </row>
    <row r="2128" spans="1:8" s="197" customFormat="1" x14ac:dyDescent="0.35">
      <c r="A2128" s="216" t="s">
        <v>1089</v>
      </c>
      <c r="B2128" s="115">
        <v>44288</v>
      </c>
      <c r="C2128" s="33">
        <v>130</v>
      </c>
      <c r="D2128" s="33">
        <v>1238</v>
      </c>
      <c r="E2128" s="34">
        <v>0</v>
      </c>
      <c r="F2128" s="33">
        <v>64</v>
      </c>
      <c r="G2128" s="33">
        <v>292</v>
      </c>
      <c r="H2128" s="32">
        <v>0</v>
      </c>
    </row>
    <row r="2129" spans="1:8" s="197" customFormat="1" x14ac:dyDescent="0.35">
      <c r="A2129" s="216" t="s">
        <v>1090</v>
      </c>
      <c r="B2129" s="115">
        <v>44288</v>
      </c>
      <c r="C2129" s="33">
        <v>78</v>
      </c>
      <c r="D2129" s="33">
        <v>903</v>
      </c>
      <c r="E2129" s="34">
        <v>0</v>
      </c>
      <c r="F2129" s="33">
        <v>21</v>
      </c>
      <c r="G2129" s="33">
        <v>119</v>
      </c>
      <c r="H2129" s="32">
        <v>0</v>
      </c>
    </row>
    <row r="2130" spans="1:8" s="197" customFormat="1" x14ac:dyDescent="0.35">
      <c r="A2130" s="216" t="s">
        <v>1091</v>
      </c>
      <c r="B2130" s="115">
        <v>44288</v>
      </c>
      <c r="C2130" s="33">
        <v>95</v>
      </c>
      <c r="D2130" s="33">
        <v>958</v>
      </c>
      <c r="E2130" s="34">
        <v>0</v>
      </c>
      <c r="F2130" s="33">
        <v>60</v>
      </c>
      <c r="G2130" s="33">
        <v>236</v>
      </c>
      <c r="H2130" s="32">
        <v>0</v>
      </c>
    </row>
    <row r="2131" spans="1:8" s="197" customFormat="1" x14ac:dyDescent="0.35">
      <c r="A2131" s="216" t="s">
        <v>1092</v>
      </c>
      <c r="B2131" s="115">
        <v>44288</v>
      </c>
      <c r="C2131" s="33">
        <v>171</v>
      </c>
      <c r="D2131" s="33">
        <v>867</v>
      </c>
      <c r="E2131" s="34">
        <v>0</v>
      </c>
      <c r="F2131" s="33">
        <v>49</v>
      </c>
      <c r="G2131" s="33">
        <v>205</v>
      </c>
      <c r="H2131" s="32">
        <v>0</v>
      </c>
    </row>
    <row r="2132" spans="1:8" s="197" customFormat="1" x14ac:dyDescent="0.35">
      <c r="A2132" s="216" t="s">
        <v>1087</v>
      </c>
      <c r="B2132" s="115">
        <v>44289</v>
      </c>
      <c r="C2132" s="33">
        <v>410</v>
      </c>
      <c r="D2132" s="33">
        <v>2574</v>
      </c>
      <c r="E2132" s="34">
        <v>0</v>
      </c>
      <c r="F2132" s="33">
        <v>96</v>
      </c>
      <c r="G2132" s="33">
        <v>281</v>
      </c>
      <c r="H2132" s="32">
        <v>0</v>
      </c>
    </row>
    <row r="2133" spans="1:8" s="197" customFormat="1" x14ac:dyDescent="0.35">
      <c r="A2133" s="216" t="s">
        <v>1088</v>
      </c>
      <c r="B2133" s="115">
        <v>44289</v>
      </c>
      <c r="C2133" s="33">
        <v>150</v>
      </c>
      <c r="D2133" s="33">
        <v>1294</v>
      </c>
      <c r="E2133" s="34">
        <v>0</v>
      </c>
      <c r="F2133" s="33">
        <v>63</v>
      </c>
      <c r="G2133" s="33">
        <v>247</v>
      </c>
      <c r="H2133" s="32">
        <v>0</v>
      </c>
    </row>
    <row r="2134" spans="1:8" s="197" customFormat="1" x14ac:dyDescent="0.35">
      <c r="A2134" s="216" t="s">
        <v>1089</v>
      </c>
      <c r="B2134" s="115">
        <v>44289</v>
      </c>
      <c r="C2134" s="33">
        <v>119</v>
      </c>
      <c r="D2134" s="33">
        <v>1183</v>
      </c>
      <c r="E2134" s="34">
        <v>0</v>
      </c>
      <c r="F2134" s="33">
        <v>71</v>
      </c>
      <c r="G2134" s="33">
        <v>366</v>
      </c>
      <c r="H2134" s="32">
        <v>0</v>
      </c>
    </row>
    <row r="2135" spans="1:8" s="197" customFormat="1" x14ac:dyDescent="0.35">
      <c r="A2135" s="216" t="s">
        <v>1090</v>
      </c>
      <c r="B2135" s="115">
        <v>44289</v>
      </c>
      <c r="C2135" s="33">
        <v>77</v>
      </c>
      <c r="D2135" s="33">
        <v>832</v>
      </c>
      <c r="E2135" s="34">
        <v>0</v>
      </c>
      <c r="F2135" s="33">
        <v>23</v>
      </c>
      <c r="G2135" s="33">
        <v>178</v>
      </c>
      <c r="H2135" s="32">
        <v>0</v>
      </c>
    </row>
    <row r="2136" spans="1:8" s="197" customFormat="1" x14ac:dyDescent="0.35">
      <c r="A2136" s="216" t="s">
        <v>1091</v>
      </c>
      <c r="B2136" s="115">
        <v>44289</v>
      </c>
      <c r="C2136" s="33">
        <v>90</v>
      </c>
      <c r="D2136" s="33">
        <v>922</v>
      </c>
      <c r="E2136" s="34">
        <v>0</v>
      </c>
      <c r="F2136" s="33">
        <v>65</v>
      </c>
      <c r="G2136" s="33">
        <v>272</v>
      </c>
      <c r="H2136" s="32">
        <v>0</v>
      </c>
    </row>
    <row r="2137" spans="1:8" s="197" customFormat="1" x14ac:dyDescent="0.35">
      <c r="A2137" s="216" t="s">
        <v>1092</v>
      </c>
      <c r="B2137" s="115">
        <v>44289</v>
      </c>
      <c r="C2137" s="33">
        <v>160</v>
      </c>
      <c r="D2137" s="33">
        <v>821</v>
      </c>
      <c r="E2137" s="34">
        <v>0</v>
      </c>
      <c r="F2137" s="33">
        <v>60</v>
      </c>
      <c r="G2137" s="33">
        <v>254</v>
      </c>
      <c r="H2137" s="32">
        <v>0</v>
      </c>
    </row>
    <row r="2138" spans="1:8" s="197" customFormat="1" x14ac:dyDescent="0.35">
      <c r="A2138" s="216" t="s">
        <v>1087</v>
      </c>
      <c r="B2138" s="115">
        <v>44290</v>
      </c>
      <c r="C2138" s="33">
        <v>409</v>
      </c>
      <c r="D2138" s="33">
        <v>2426</v>
      </c>
      <c r="E2138" s="34">
        <v>0</v>
      </c>
      <c r="F2138" s="33">
        <v>96</v>
      </c>
      <c r="G2138" s="33">
        <v>391</v>
      </c>
      <c r="H2138" s="32">
        <v>0</v>
      </c>
    </row>
    <row r="2139" spans="1:8" s="197" customFormat="1" x14ac:dyDescent="0.35">
      <c r="A2139" s="216" t="s">
        <v>1088</v>
      </c>
      <c r="B2139" s="115">
        <v>44290</v>
      </c>
      <c r="C2139" s="33">
        <v>146</v>
      </c>
      <c r="D2139" s="33">
        <v>1204</v>
      </c>
      <c r="E2139" s="34">
        <v>0</v>
      </c>
      <c r="F2139" s="33">
        <v>64</v>
      </c>
      <c r="G2139" s="33">
        <v>261</v>
      </c>
      <c r="H2139" s="32">
        <v>0</v>
      </c>
    </row>
    <row r="2140" spans="1:8" s="197" customFormat="1" x14ac:dyDescent="0.35">
      <c r="A2140" s="216" t="s">
        <v>1089</v>
      </c>
      <c r="B2140" s="115">
        <v>44290</v>
      </c>
      <c r="C2140" s="33">
        <v>119</v>
      </c>
      <c r="D2140" s="33">
        <v>1161</v>
      </c>
      <c r="E2140" s="34">
        <v>0</v>
      </c>
      <c r="F2140" s="33">
        <v>71</v>
      </c>
      <c r="G2140" s="33">
        <v>377</v>
      </c>
      <c r="H2140" s="32">
        <v>0</v>
      </c>
    </row>
    <row r="2141" spans="1:8" s="197" customFormat="1" x14ac:dyDescent="0.35">
      <c r="A2141" s="216" t="s">
        <v>1090</v>
      </c>
      <c r="B2141" s="115">
        <v>44290</v>
      </c>
      <c r="C2141" s="33">
        <v>79</v>
      </c>
      <c r="D2141" s="33">
        <v>769</v>
      </c>
      <c r="E2141" s="34">
        <v>0</v>
      </c>
      <c r="F2141" s="33">
        <v>23</v>
      </c>
      <c r="G2141" s="33">
        <v>216</v>
      </c>
      <c r="H2141" s="32">
        <v>0</v>
      </c>
    </row>
    <row r="2142" spans="1:8" s="197" customFormat="1" x14ac:dyDescent="0.35">
      <c r="A2142" s="216" t="s">
        <v>1091</v>
      </c>
      <c r="B2142" s="115">
        <v>44290</v>
      </c>
      <c r="C2142" s="33">
        <v>91</v>
      </c>
      <c r="D2142" s="33">
        <v>887</v>
      </c>
      <c r="E2142" s="34">
        <v>0</v>
      </c>
      <c r="F2142" s="33">
        <v>64</v>
      </c>
      <c r="G2142" s="33">
        <v>277</v>
      </c>
      <c r="H2142" s="32">
        <v>0</v>
      </c>
    </row>
    <row r="2143" spans="1:8" s="197" customFormat="1" x14ac:dyDescent="0.35">
      <c r="A2143" s="216" t="s">
        <v>1092</v>
      </c>
      <c r="B2143" s="115">
        <v>44290</v>
      </c>
      <c r="C2143" s="33">
        <v>157</v>
      </c>
      <c r="D2143" s="33">
        <v>813</v>
      </c>
      <c r="E2143" s="34">
        <v>0</v>
      </c>
      <c r="F2143" s="33">
        <v>63</v>
      </c>
      <c r="G2143" s="33">
        <v>256</v>
      </c>
      <c r="H2143" s="32">
        <v>0</v>
      </c>
    </row>
    <row r="2144" spans="1:8" s="197" customFormat="1" x14ac:dyDescent="0.35">
      <c r="A2144" s="216" t="s">
        <v>1087</v>
      </c>
      <c r="B2144" s="115">
        <v>44291</v>
      </c>
      <c r="C2144" s="33">
        <v>398</v>
      </c>
      <c r="D2144" s="33">
        <v>2449</v>
      </c>
      <c r="E2144" s="34">
        <v>0</v>
      </c>
      <c r="F2144" s="33">
        <v>105</v>
      </c>
      <c r="G2144" s="33">
        <v>382</v>
      </c>
      <c r="H2144" s="32">
        <v>0</v>
      </c>
    </row>
    <row r="2145" spans="1:8" s="197" customFormat="1" x14ac:dyDescent="0.35">
      <c r="A2145" s="216" t="s">
        <v>1088</v>
      </c>
      <c r="B2145" s="115">
        <v>44291</v>
      </c>
      <c r="C2145" s="33">
        <v>138</v>
      </c>
      <c r="D2145" s="33">
        <v>1222</v>
      </c>
      <c r="E2145" s="34">
        <v>0</v>
      </c>
      <c r="F2145" s="33">
        <v>74</v>
      </c>
      <c r="G2145" s="33">
        <v>284</v>
      </c>
      <c r="H2145" s="32">
        <v>0</v>
      </c>
    </row>
    <row r="2146" spans="1:8" s="197" customFormat="1" x14ac:dyDescent="0.35">
      <c r="A2146" s="216" t="s">
        <v>1089</v>
      </c>
      <c r="B2146" s="115">
        <v>44291</v>
      </c>
      <c r="C2146" s="33">
        <v>122</v>
      </c>
      <c r="D2146" s="33">
        <v>1182</v>
      </c>
      <c r="E2146" s="34">
        <v>0</v>
      </c>
      <c r="F2146" s="33">
        <v>69</v>
      </c>
      <c r="G2146" s="33">
        <v>365</v>
      </c>
      <c r="H2146" s="32">
        <v>0</v>
      </c>
    </row>
    <row r="2147" spans="1:8" s="197" customFormat="1" x14ac:dyDescent="0.35">
      <c r="A2147" s="216" t="s">
        <v>1090</v>
      </c>
      <c r="B2147" s="115">
        <v>44291</v>
      </c>
      <c r="C2147" s="33">
        <v>84</v>
      </c>
      <c r="D2147" s="33">
        <v>828</v>
      </c>
      <c r="E2147" s="34">
        <v>0</v>
      </c>
      <c r="F2147" s="33">
        <v>17</v>
      </c>
      <c r="G2147" s="33">
        <v>170</v>
      </c>
      <c r="H2147" s="32">
        <v>0</v>
      </c>
    </row>
    <row r="2148" spans="1:8" s="197" customFormat="1" x14ac:dyDescent="0.35">
      <c r="A2148" s="216" t="s">
        <v>1091</v>
      </c>
      <c r="B2148" s="115">
        <v>44291</v>
      </c>
      <c r="C2148" s="33">
        <v>98</v>
      </c>
      <c r="D2148" s="33">
        <v>934</v>
      </c>
      <c r="E2148" s="34">
        <v>0</v>
      </c>
      <c r="F2148" s="33">
        <v>57</v>
      </c>
      <c r="G2148" s="33">
        <v>232</v>
      </c>
      <c r="H2148" s="32">
        <v>0</v>
      </c>
    </row>
    <row r="2149" spans="1:8" s="197" customFormat="1" x14ac:dyDescent="0.35">
      <c r="A2149" s="216" t="s">
        <v>1092</v>
      </c>
      <c r="B2149" s="115">
        <v>44291</v>
      </c>
      <c r="C2149" s="33">
        <v>158</v>
      </c>
      <c r="D2149" s="33">
        <v>813</v>
      </c>
      <c r="E2149" s="34">
        <v>0</v>
      </c>
      <c r="F2149" s="33">
        <v>62</v>
      </c>
      <c r="G2149" s="33">
        <v>258</v>
      </c>
      <c r="H2149" s="32">
        <v>0</v>
      </c>
    </row>
    <row r="2150" spans="1:8" s="197" customFormat="1" x14ac:dyDescent="0.35">
      <c r="A2150" s="216" t="s">
        <v>1087</v>
      </c>
      <c r="B2150" s="115">
        <v>44292</v>
      </c>
      <c r="C2150" s="33">
        <v>402</v>
      </c>
      <c r="D2150" s="33">
        <v>2660</v>
      </c>
      <c r="E2150" s="34">
        <v>0</v>
      </c>
      <c r="F2150" s="33">
        <v>105</v>
      </c>
      <c r="G2150" s="33">
        <v>186</v>
      </c>
      <c r="H2150" s="32">
        <v>0</v>
      </c>
    </row>
    <row r="2151" spans="1:8" s="197" customFormat="1" x14ac:dyDescent="0.35">
      <c r="A2151" s="216" t="s">
        <v>1088</v>
      </c>
      <c r="B2151" s="115">
        <v>44292</v>
      </c>
      <c r="C2151" s="33">
        <v>153</v>
      </c>
      <c r="D2151" s="33">
        <v>1287</v>
      </c>
      <c r="E2151" s="34">
        <v>0</v>
      </c>
      <c r="F2151" s="33">
        <v>67</v>
      </c>
      <c r="G2151" s="33">
        <v>238</v>
      </c>
      <c r="H2151" s="32">
        <v>0</v>
      </c>
    </row>
    <row r="2152" spans="1:8" s="197" customFormat="1" x14ac:dyDescent="0.35">
      <c r="A2152" s="216" t="s">
        <v>1089</v>
      </c>
      <c r="B2152" s="115">
        <v>44292</v>
      </c>
      <c r="C2152" s="33">
        <v>127</v>
      </c>
      <c r="D2152" s="33">
        <v>1275</v>
      </c>
      <c r="E2152" s="34">
        <v>0</v>
      </c>
      <c r="F2152" s="33">
        <v>67</v>
      </c>
      <c r="G2152" s="33">
        <v>297</v>
      </c>
      <c r="H2152" s="32">
        <v>0</v>
      </c>
    </row>
    <row r="2153" spans="1:8" s="197" customFormat="1" x14ac:dyDescent="0.35">
      <c r="A2153" s="216" t="s">
        <v>1090</v>
      </c>
      <c r="B2153" s="115">
        <v>44292</v>
      </c>
      <c r="C2153" s="33">
        <v>85</v>
      </c>
      <c r="D2153" s="33">
        <v>870</v>
      </c>
      <c r="E2153" s="34">
        <v>0</v>
      </c>
      <c r="F2153" s="33">
        <v>18</v>
      </c>
      <c r="G2153" s="33">
        <v>138</v>
      </c>
      <c r="H2153" s="32">
        <v>0</v>
      </c>
    </row>
    <row r="2154" spans="1:8" s="197" customFormat="1" x14ac:dyDescent="0.35">
      <c r="A2154" s="216" t="s">
        <v>1091</v>
      </c>
      <c r="B2154" s="115">
        <v>44292</v>
      </c>
      <c r="C2154" s="33">
        <v>98</v>
      </c>
      <c r="D2154" s="33">
        <v>985</v>
      </c>
      <c r="E2154" s="34">
        <v>0</v>
      </c>
      <c r="F2154" s="33">
        <v>58</v>
      </c>
      <c r="G2154" s="33">
        <v>203</v>
      </c>
      <c r="H2154" s="32">
        <v>0</v>
      </c>
    </row>
    <row r="2155" spans="1:8" s="197" customFormat="1" x14ac:dyDescent="0.35">
      <c r="A2155" s="216" t="s">
        <v>1092</v>
      </c>
      <c r="B2155" s="115">
        <v>44292</v>
      </c>
      <c r="C2155" s="33">
        <v>171</v>
      </c>
      <c r="D2155" s="33">
        <v>876</v>
      </c>
      <c r="E2155" s="34">
        <v>0</v>
      </c>
      <c r="F2155" s="33">
        <v>49</v>
      </c>
      <c r="G2155" s="33">
        <v>205</v>
      </c>
      <c r="H2155" s="32">
        <v>0</v>
      </c>
    </row>
    <row r="2156" spans="1:8" s="197" customFormat="1" x14ac:dyDescent="0.35">
      <c r="A2156" s="216" t="s">
        <v>1087</v>
      </c>
      <c r="B2156" s="115">
        <v>44293</v>
      </c>
      <c r="C2156" s="33">
        <v>423</v>
      </c>
      <c r="D2156" s="33">
        <v>2705</v>
      </c>
      <c r="E2156" s="34">
        <v>0</v>
      </c>
      <c r="F2156" s="33">
        <v>79</v>
      </c>
      <c r="G2156" s="33">
        <v>136</v>
      </c>
      <c r="H2156" s="32">
        <v>0</v>
      </c>
    </row>
    <row r="2157" spans="1:8" s="197" customFormat="1" x14ac:dyDescent="0.35">
      <c r="A2157" s="216" t="s">
        <v>1088</v>
      </c>
      <c r="B2157" s="115">
        <v>44293</v>
      </c>
      <c r="C2157" s="33">
        <v>151</v>
      </c>
      <c r="D2157" s="33">
        <v>1346</v>
      </c>
      <c r="E2157" s="34">
        <v>0</v>
      </c>
      <c r="F2157" s="33">
        <v>71</v>
      </c>
      <c r="G2157" s="33">
        <v>208</v>
      </c>
      <c r="H2157" s="32">
        <v>0</v>
      </c>
    </row>
    <row r="2158" spans="1:8" s="197" customFormat="1" x14ac:dyDescent="0.35">
      <c r="A2158" s="216" t="s">
        <v>1089</v>
      </c>
      <c r="B2158" s="115">
        <v>44293</v>
      </c>
      <c r="C2158" s="33">
        <v>127</v>
      </c>
      <c r="D2158" s="33">
        <v>1281</v>
      </c>
      <c r="E2158" s="34">
        <v>0</v>
      </c>
      <c r="F2158" s="33">
        <v>67</v>
      </c>
      <c r="G2158" s="33">
        <v>288</v>
      </c>
      <c r="H2158" s="32">
        <v>0</v>
      </c>
    </row>
    <row r="2159" spans="1:8" s="197" customFormat="1" x14ac:dyDescent="0.35">
      <c r="A2159" s="216" t="s">
        <v>1090</v>
      </c>
      <c r="B2159" s="115">
        <v>44293</v>
      </c>
      <c r="C2159" s="33">
        <v>87</v>
      </c>
      <c r="D2159" s="33">
        <v>881</v>
      </c>
      <c r="E2159" s="34">
        <v>0</v>
      </c>
      <c r="F2159" s="33">
        <v>14</v>
      </c>
      <c r="G2159" s="33">
        <v>127</v>
      </c>
      <c r="H2159" s="32">
        <v>0</v>
      </c>
    </row>
    <row r="2160" spans="1:8" s="197" customFormat="1" x14ac:dyDescent="0.35">
      <c r="A2160" s="216" t="s">
        <v>1091</v>
      </c>
      <c r="B2160" s="115">
        <v>44293</v>
      </c>
      <c r="C2160" s="33">
        <v>92</v>
      </c>
      <c r="D2160" s="33">
        <v>1003</v>
      </c>
      <c r="E2160" s="34">
        <v>0</v>
      </c>
      <c r="F2160" s="33">
        <v>63</v>
      </c>
      <c r="G2160" s="33">
        <v>197</v>
      </c>
      <c r="H2160" s="32">
        <v>0</v>
      </c>
    </row>
    <row r="2161" spans="1:8" s="197" customFormat="1" x14ac:dyDescent="0.35">
      <c r="A2161" s="216" t="s">
        <v>1092</v>
      </c>
      <c r="B2161" s="115">
        <v>44293</v>
      </c>
      <c r="C2161" s="33">
        <v>168</v>
      </c>
      <c r="D2161" s="33">
        <v>885</v>
      </c>
      <c r="E2161" s="34">
        <v>0</v>
      </c>
      <c r="F2161" s="33">
        <v>52</v>
      </c>
      <c r="G2161" s="33">
        <v>196</v>
      </c>
      <c r="H2161" s="32">
        <v>0</v>
      </c>
    </row>
    <row r="2162" spans="1:8" s="197" customFormat="1" x14ac:dyDescent="0.35">
      <c r="A2162" s="216" t="s">
        <v>1087</v>
      </c>
      <c r="B2162" s="115">
        <v>44294</v>
      </c>
      <c r="C2162" s="33">
        <v>403</v>
      </c>
      <c r="D2162" s="33">
        <v>2699</v>
      </c>
      <c r="E2162" s="34">
        <v>0</v>
      </c>
      <c r="F2162" s="33">
        <v>98</v>
      </c>
      <c r="G2162" s="33">
        <v>167</v>
      </c>
      <c r="H2162" s="32">
        <v>0</v>
      </c>
    </row>
    <row r="2163" spans="1:8" s="197" customFormat="1" x14ac:dyDescent="0.35">
      <c r="A2163" s="216" t="s">
        <v>1088</v>
      </c>
      <c r="B2163" s="115">
        <v>44294</v>
      </c>
      <c r="C2163" s="33">
        <v>157</v>
      </c>
      <c r="D2163" s="33">
        <v>1338</v>
      </c>
      <c r="E2163" s="34">
        <v>0</v>
      </c>
      <c r="F2163" s="33">
        <v>66</v>
      </c>
      <c r="G2163" s="33">
        <v>201</v>
      </c>
      <c r="H2163" s="32">
        <v>0</v>
      </c>
    </row>
    <row r="2164" spans="1:8" s="197" customFormat="1" x14ac:dyDescent="0.35">
      <c r="A2164" s="216" t="s">
        <v>1089</v>
      </c>
      <c r="B2164" s="115">
        <v>44294</v>
      </c>
      <c r="C2164" s="33">
        <v>128</v>
      </c>
      <c r="D2164" s="33">
        <v>1303</v>
      </c>
      <c r="E2164" s="34">
        <v>0</v>
      </c>
      <c r="F2164" s="33">
        <v>61</v>
      </c>
      <c r="G2164" s="33">
        <v>271</v>
      </c>
      <c r="H2164" s="32">
        <v>0</v>
      </c>
    </row>
    <row r="2165" spans="1:8" s="197" customFormat="1" x14ac:dyDescent="0.35">
      <c r="A2165" s="216" t="s">
        <v>1090</v>
      </c>
      <c r="B2165" s="115">
        <v>44294</v>
      </c>
      <c r="C2165" s="33">
        <v>80</v>
      </c>
      <c r="D2165" s="33">
        <v>884</v>
      </c>
      <c r="E2165" s="34">
        <v>0</v>
      </c>
      <c r="F2165" s="33">
        <v>23</v>
      </c>
      <c r="G2165" s="33">
        <v>133</v>
      </c>
      <c r="H2165" s="32">
        <v>0</v>
      </c>
    </row>
    <row r="2166" spans="1:8" s="197" customFormat="1" x14ac:dyDescent="0.35">
      <c r="A2166" s="216" t="s">
        <v>1091</v>
      </c>
      <c r="B2166" s="115">
        <v>44294</v>
      </c>
      <c r="C2166" s="33">
        <v>93</v>
      </c>
      <c r="D2166" s="33">
        <v>955</v>
      </c>
      <c r="E2166" s="34">
        <v>0</v>
      </c>
      <c r="F2166" s="33">
        <v>62</v>
      </c>
      <c r="G2166" s="33">
        <v>236</v>
      </c>
      <c r="H2166" s="32">
        <v>0</v>
      </c>
    </row>
    <row r="2167" spans="1:8" s="197" customFormat="1" x14ac:dyDescent="0.35">
      <c r="A2167" s="216" t="s">
        <v>1092</v>
      </c>
      <c r="B2167" s="115">
        <v>44294</v>
      </c>
      <c r="C2167" s="33">
        <v>177</v>
      </c>
      <c r="D2167" s="33">
        <v>898</v>
      </c>
      <c r="E2167" s="34">
        <v>0</v>
      </c>
      <c r="F2167" s="33">
        <v>43</v>
      </c>
      <c r="G2167" s="33">
        <v>183</v>
      </c>
      <c r="H2167" s="32">
        <v>0</v>
      </c>
    </row>
    <row r="2168" spans="1:8" s="197" customFormat="1" x14ac:dyDescent="0.35">
      <c r="A2168" s="216" t="s">
        <v>1087</v>
      </c>
      <c r="B2168" s="115">
        <v>44295</v>
      </c>
      <c r="C2168" s="33">
        <v>412</v>
      </c>
      <c r="D2168" s="33">
        <v>2681</v>
      </c>
      <c r="E2168" s="34">
        <v>0</v>
      </c>
      <c r="F2168" s="33">
        <v>90</v>
      </c>
      <c r="G2168" s="33">
        <v>182</v>
      </c>
      <c r="H2168" s="32">
        <v>0</v>
      </c>
    </row>
    <row r="2169" spans="1:8" s="197" customFormat="1" x14ac:dyDescent="0.35">
      <c r="A2169" s="216" t="s">
        <v>1088</v>
      </c>
      <c r="B2169" s="115">
        <v>44295</v>
      </c>
      <c r="C2169" s="33">
        <v>156</v>
      </c>
      <c r="D2169" s="33">
        <v>1306</v>
      </c>
      <c r="E2169" s="34">
        <v>0</v>
      </c>
      <c r="F2169" s="33">
        <v>53</v>
      </c>
      <c r="G2169" s="33">
        <v>202</v>
      </c>
      <c r="H2169" s="32">
        <v>0</v>
      </c>
    </row>
    <row r="2170" spans="1:8" s="197" customFormat="1" x14ac:dyDescent="0.35">
      <c r="A2170" s="216" t="s">
        <v>1089</v>
      </c>
      <c r="B2170" s="115">
        <v>44295</v>
      </c>
      <c r="C2170" s="33">
        <v>135</v>
      </c>
      <c r="D2170" s="33">
        <v>1310</v>
      </c>
      <c r="E2170" s="34">
        <v>0</v>
      </c>
      <c r="F2170" s="33">
        <v>57</v>
      </c>
      <c r="G2170" s="33">
        <v>263</v>
      </c>
      <c r="H2170" s="32">
        <v>0</v>
      </c>
    </row>
    <row r="2171" spans="1:8" s="197" customFormat="1" x14ac:dyDescent="0.35">
      <c r="A2171" s="216" t="s">
        <v>1090</v>
      </c>
      <c r="B2171" s="115">
        <v>44295</v>
      </c>
      <c r="C2171" s="33">
        <v>81</v>
      </c>
      <c r="D2171" s="33">
        <v>877</v>
      </c>
      <c r="E2171" s="34">
        <v>0</v>
      </c>
      <c r="F2171" s="33">
        <v>22</v>
      </c>
      <c r="G2171" s="33">
        <v>158</v>
      </c>
      <c r="H2171" s="32">
        <v>0</v>
      </c>
    </row>
    <row r="2172" spans="1:8" s="197" customFormat="1" x14ac:dyDescent="0.35">
      <c r="A2172" s="216" t="s">
        <v>1091</v>
      </c>
      <c r="B2172" s="115">
        <v>44295</v>
      </c>
      <c r="C2172" s="33">
        <v>91</v>
      </c>
      <c r="D2172" s="33">
        <v>983</v>
      </c>
      <c r="E2172" s="34">
        <v>0</v>
      </c>
      <c r="F2172" s="33">
        <v>64</v>
      </c>
      <c r="G2172" s="33">
        <v>214</v>
      </c>
      <c r="H2172" s="32">
        <v>0</v>
      </c>
    </row>
    <row r="2173" spans="1:8" s="197" customFormat="1" x14ac:dyDescent="0.35">
      <c r="A2173" s="216" t="s">
        <v>1092</v>
      </c>
      <c r="B2173" s="115">
        <v>44295</v>
      </c>
      <c r="C2173" s="33">
        <v>171</v>
      </c>
      <c r="D2173" s="33">
        <v>899</v>
      </c>
      <c r="E2173" s="34">
        <v>0</v>
      </c>
      <c r="F2173" s="33">
        <v>49</v>
      </c>
      <c r="G2173" s="33">
        <v>179</v>
      </c>
      <c r="H2173" s="32">
        <v>0</v>
      </c>
    </row>
    <row r="2174" spans="1:8" s="197" customFormat="1" x14ac:dyDescent="0.35">
      <c r="A2174" s="216" t="s">
        <v>1087</v>
      </c>
      <c r="B2174" s="115">
        <v>44296</v>
      </c>
      <c r="C2174" s="33">
        <v>399</v>
      </c>
      <c r="D2174" s="33">
        <v>2632</v>
      </c>
      <c r="E2174" s="34">
        <v>0</v>
      </c>
      <c r="F2174" s="33">
        <v>101</v>
      </c>
      <c r="G2174" s="33">
        <v>227</v>
      </c>
      <c r="H2174" s="32">
        <v>0</v>
      </c>
    </row>
    <row r="2175" spans="1:8" s="197" customFormat="1" x14ac:dyDescent="0.35">
      <c r="A2175" s="216" t="s">
        <v>1088</v>
      </c>
      <c r="B2175" s="115">
        <v>44296</v>
      </c>
      <c r="C2175" s="33">
        <v>154</v>
      </c>
      <c r="D2175" s="33">
        <v>1255</v>
      </c>
      <c r="E2175" s="34">
        <v>0</v>
      </c>
      <c r="F2175" s="33">
        <v>52</v>
      </c>
      <c r="G2175" s="33">
        <v>230</v>
      </c>
      <c r="H2175" s="32">
        <v>0</v>
      </c>
    </row>
    <row r="2176" spans="1:8" s="197" customFormat="1" x14ac:dyDescent="0.35">
      <c r="A2176" s="216" t="s">
        <v>1089</v>
      </c>
      <c r="B2176" s="115">
        <v>44296</v>
      </c>
      <c r="C2176" s="33">
        <v>134</v>
      </c>
      <c r="D2176" s="33">
        <v>1305</v>
      </c>
      <c r="E2176" s="34">
        <v>0</v>
      </c>
      <c r="F2176" s="33">
        <v>56</v>
      </c>
      <c r="G2176" s="33">
        <v>266</v>
      </c>
      <c r="H2176" s="32">
        <v>0</v>
      </c>
    </row>
    <row r="2177" spans="1:8" s="197" customFormat="1" x14ac:dyDescent="0.35">
      <c r="A2177" s="216" t="s">
        <v>1090</v>
      </c>
      <c r="B2177" s="115">
        <v>44296</v>
      </c>
      <c r="C2177" s="33">
        <v>74</v>
      </c>
      <c r="D2177" s="33">
        <v>835</v>
      </c>
      <c r="E2177" s="34">
        <v>0</v>
      </c>
      <c r="F2177" s="33">
        <v>29</v>
      </c>
      <c r="G2177" s="33">
        <v>173</v>
      </c>
      <c r="H2177" s="32">
        <v>0</v>
      </c>
    </row>
    <row r="2178" spans="1:8" s="197" customFormat="1" x14ac:dyDescent="0.35">
      <c r="A2178" s="216" t="s">
        <v>1091</v>
      </c>
      <c r="B2178" s="115">
        <v>44296</v>
      </c>
      <c r="C2178" s="33">
        <v>98</v>
      </c>
      <c r="D2178" s="33">
        <v>953</v>
      </c>
      <c r="E2178" s="34">
        <v>0</v>
      </c>
      <c r="F2178" s="33">
        <v>57</v>
      </c>
      <c r="G2178" s="33">
        <v>227</v>
      </c>
      <c r="H2178" s="32">
        <v>0</v>
      </c>
    </row>
    <row r="2179" spans="1:8" s="197" customFormat="1" x14ac:dyDescent="0.35">
      <c r="A2179" s="216" t="s">
        <v>1092</v>
      </c>
      <c r="B2179" s="115">
        <v>44296</v>
      </c>
      <c r="C2179" s="33">
        <v>174</v>
      </c>
      <c r="D2179" s="33">
        <v>895</v>
      </c>
      <c r="E2179" s="34">
        <v>0</v>
      </c>
      <c r="F2179" s="33">
        <v>46</v>
      </c>
      <c r="G2179" s="33">
        <v>183</v>
      </c>
      <c r="H2179" s="32">
        <v>0</v>
      </c>
    </row>
    <row r="2180" spans="1:8" s="197" customFormat="1" x14ac:dyDescent="0.35">
      <c r="A2180" s="216" t="s">
        <v>1087</v>
      </c>
      <c r="B2180" s="115">
        <v>44297</v>
      </c>
      <c r="C2180" s="33">
        <v>382</v>
      </c>
      <c r="D2180" s="33">
        <v>2496</v>
      </c>
      <c r="E2180" s="34">
        <v>0</v>
      </c>
      <c r="F2180" s="33">
        <v>116</v>
      </c>
      <c r="G2180" s="33">
        <v>334</v>
      </c>
      <c r="H2180" s="32">
        <v>0</v>
      </c>
    </row>
    <row r="2181" spans="1:8" s="197" customFormat="1" x14ac:dyDescent="0.35">
      <c r="A2181" s="216" t="s">
        <v>1088</v>
      </c>
      <c r="B2181" s="115">
        <v>44297</v>
      </c>
      <c r="C2181" s="33">
        <v>139</v>
      </c>
      <c r="D2181" s="33">
        <v>1274</v>
      </c>
      <c r="E2181" s="34">
        <v>0</v>
      </c>
      <c r="F2181" s="33">
        <v>66</v>
      </c>
      <c r="G2181" s="33">
        <v>205</v>
      </c>
      <c r="H2181" s="32">
        <v>0</v>
      </c>
    </row>
    <row r="2182" spans="1:8" s="197" customFormat="1" x14ac:dyDescent="0.35">
      <c r="A2182" s="216" t="s">
        <v>1089</v>
      </c>
      <c r="B2182" s="115">
        <v>44297</v>
      </c>
      <c r="C2182" s="33">
        <v>129</v>
      </c>
      <c r="D2182" s="33">
        <v>1274</v>
      </c>
      <c r="E2182" s="34">
        <v>0</v>
      </c>
      <c r="F2182" s="33">
        <v>61</v>
      </c>
      <c r="G2182" s="33">
        <v>279</v>
      </c>
      <c r="H2182" s="32">
        <v>0</v>
      </c>
    </row>
    <row r="2183" spans="1:8" s="197" customFormat="1" x14ac:dyDescent="0.35">
      <c r="A2183" s="216" t="s">
        <v>1090</v>
      </c>
      <c r="B2183" s="115">
        <v>44297</v>
      </c>
      <c r="C2183" s="33">
        <v>76</v>
      </c>
      <c r="D2183" s="33">
        <v>796</v>
      </c>
      <c r="E2183" s="34">
        <v>0</v>
      </c>
      <c r="F2183" s="33">
        <v>27</v>
      </c>
      <c r="G2183" s="33">
        <v>189</v>
      </c>
      <c r="H2183" s="32">
        <v>0</v>
      </c>
    </row>
    <row r="2184" spans="1:8" s="197" customFormat="1" x14ac:dyDescent="0.35">
      <c r="A2184" s="216" t="s">
        <v>1091</v>
      </c>
      <c r="B2184" s="115">
        <v>44297</v>
      </c>
      <c r="C2184" s="33">
        <v>86</v>
      </c>
      <c r="D2184" s="33">
        <v>957</v>
      </c>
      <c r="E2184" s="34">
        <v>0</v>
      </c>
      <c r="F2184" s="33">
        <v>67</v>
      </c>
      <c r="G2184" s="33">
        <v>211</v>
      </c>
      <c r="H2184" s="32">
        <v>0</v>
      </c>
    </row>
    <row r="2185" spans="1:8" s="197" customFormat="1" x14ac:dyDescent="0.35">
      <c r="A2185" s="216" t="s">
        <v>1092</v>
      </c>
      <c r="B2185" s="115">
        <v>44297</v>
      </c>
      <c r="C2185" s="33">
        <v>169</v>
      </c>
      <c r="D2185" s="33">
        <v>860</v>
      </c>
      <c r="E2185" s="34">
        <v>0</v>
      </c>
      <c r="F2185" s="33">
        <v>51</v>
      </c>
      <c r="G2185" s="33">
        <v>208</v>
      </c>
      <c r="H2185" s="32">
        <v>0</v>
      </c>
    </row>
    <row r="2186" spans="1:8" s="197" customFormat="1" x14ac:dyDescent="0.35">
      <c r="A2186" s="216" t="s">
        <v>1087</v>
      </c>
      <c r="B2186" s="115">
        <v>44298</v>
      </c>
      <c r="C2186" s="33">
        <v>374</v>
      </c>
      <c r="D2186" s="33">
        <v>2496</v>
      </c>
      <c r="E2186" s="34">
        <v>0</v>
      </c>
      <c r="F2186" s="33">
        <v>127</v>
      </c>
      <c r="G2186" s="33">
        <v>337</v>
      </c>
      <c r="H2186" s="32">
        <v>0</v>
      </c>
    </row>
    <row r="2187" spans="1:8" s="197" customFormat="1" x14ac:dyDescent="0.35">
      <c r="A2187" s="216" t="s">
        <v>1088</v>
      </c>
      <c r="B2187" s="115">
        <v>44298</v>
      </c>
      <c r="C2187" s="33">
        <v>142</v>
      </c>
      <c r="D2187" s="33">
        <v>1252</v>
      </c>
      <c r="E2187" s="34">
        <v>0</v>
      </c>
      <c r="F2187" s="33">
        <v>62</v>
      </c>
      <c r="G2187" s="33">
        <v>233</v>
      </c>
      <c r="H2187" s="32">
        <v>0</v>
      </c>
    </row>
    <row r="2188" spans="1:8" s="197" customFormat="1" x14ac:dyDescent="0.35">
      <c r="A2188" s="216" t="s">
        <v>1089</v>
      </c>
      <c r="B2188" s="115">
        <v>44298</v>
      </c>
      <c r="C2188" s="33">
        <v>130</v>
      </c>
      <c r="D2188" s="33">
        <v>1268</v>
      </c>
      <c r="E2188" s="34">
        <v>0</v>
      </c>
      <c r="F2188" s="33">
        <v>59</v>
      </c>
      <c r="G2188" s="33">
        <v>272</v>
      </c>
      <c r="H2188" s="32">
        <v>0</v>
      </c>
    </row>
    <row r="2189" spans="1:8" s="197" customFormat="1" x14ac:dyDescent="0.35">
      <c r="A2189" s="216" t="s">
        <v>1090</v>
      </c>
      <c r="B2189" s="115">
        <v>44298</v>
      </c>
      <c r="C2189" s="33">
        <v>78</v>
      </c>
      <c r="D2189" s="33">
        <v>821</v>
      </c>
      <c r="E2189" s="34">
        <v>0</v>
      </c>
      <c r="F2189" s="33">
        <v>23</v>
      </c>
      <c r="G2189" s="33">
        <v>156</v>
      </c>
      <c r="H2189" s="32">
        <v>0</v>
      </c>
    </row>
    <row r="2190" spans="1:8" s="197" customFormat="1" x14ac:dyDescent="0.35">
      <c r="A2190" s="216" t="s">
        <v>1091</v>
      </c>
      <c r="B2190" s="115">
        <v>44298</v>
      </c>
      <c r="C2190" s="33">
        <v>92</v>
      </c>
      <c r="D2190" s="33">
        <v>951</v>
      </c>
      <c r="E2190" s="34">
        <v>0</v>
      </c>
      <c r="F2190" s="33">
        <v>61</v>
      </c>
      <c r="G2190" s="33">
        <v>222</v>
      </c>
      <c r="H2190" s="32">
        <v>0</v>
      </c>
    </row>
    <row r="2191" spans="1:8" s="197" customFormat="1" x14ac:dyDescent="0.35">
      <c r="A2191" s="216" t="s">
        <v>1092</v>
      </c>
      <c r="B2191" s="115">
        <v>44298</v>
      </c>
      <c r="C2191" s="33">
        <v>170</v>
      </c>
      <c r="D2191" s="33">
        <v>870</v>
      </c>
      <c r="E2191" s="34">
        <v>0</v>
      </c>
      <c r="F2191" s="33">
        <v>50</v>
      </c>
      <c r="G2191" s="33">
        <v>197</v>
      </c>
      <c r="H2191" s="32">
        <v>0</v>
      </c>
    </row>
    <row r="2192" spans="1:8" s="197" customFormat="1" x14ac:dyDescent="0.35">
      <c r="A2192" s="216" t="s">
        <v>1087</v>
      </c>
      <c r="B2192" s="115">
        <v>44299</v>
      </c>
      <c r="C2192" s="33">
        <v>397</v>
      </c>
      <c r="D2192" s="33">
        <v>2623</v>
      </c>
      <c r="E2192" s="34">
        <v>0</v>
      </c>
      <c r="F2192" s="33">
        <v>103</v>
      </c>
      <c r="G2192" s="33">
        <v>213</v>
      </c>
      <c r="H2192" s="32">
        <v>0</v>
      </c>
    </row>
    <row r="2193" spans="1:8" s="197" customFormat="1" x14ac:dyDescent="0.35">
      <c r="A2193" s="216" t="s">
        <v>1088</v>
      </c>
      <c r="B2193" s="115">
        <v>44299</v>
      </c>
      <c r="C2193" s="33">
        <v>150</v>
      </c>
      <c r="D2193" s="33">
        <v>1327</v>
      </c>
      <c r="E2193" s="34">
        <v>0</v>
      </c>
      <c r="F2193" s="33">
        <v>61</v>
      </c>
      <c r="G2193" s="33">
        <v>214</v>
      </c>
      <c r="H2193" s="32">
        <v>0</v>
      </c>
    </row>
    <row r="2194" spans="1:8" s="197" customFormat="1" x14ac:dyDescent="0.35">
      <c r="A2194" s="216" t="s">
        <v>1089</v>
      </c>
      <c r="B2194" s="115">
        <v>44299</v>
      </c>
      <c r="C2194" s="33">
        <v>129</v>
      </c>
      <c r="D2194" s="33">
        <v>1357</v>
      </c>
      <c r="E2194" s="34">
        <v>0</v>
      </c>
      <c r="F2194" s="33">
        <v>64</v>
      </c>
      <c r="G2194" s="33">
        <v>215</v>
      </c>
      <c r="H2194" s="32">
        <v>0</v>
      </c>
    </row>
    <row r="2195" spans="1:8" s="197" customFormat="1" x14ac:dyDescent="0.35">
      <c r="A2195" s="216" t="s">
        <v>1090</v>
      </c>
      <c r="B2195" s="115">
        <v>44299</v>
      </c>
      <c r="C2195" s="33">
        <v>86</v>
      </c>
      <c r="D2195" s="33">
        <v>879</v>
      </c>
      <c r="E2195" s="34">
        <v>0</v>
      </c>
      <c r="F2195" s="33">
        <v>18</v>
      </c>
      <c r="G2195" s="33">
        <v>130</v>
      </c>
      <c r="H2195" s="32">
        <v>0</v>
      </c>
    </row>
    <row r="2196" spans="1:8" s="197" customFormat="1" x14ac:dyDescent="0.35">
      <c r="A2196" s="216" t="s">
        <v>1091</v>
      </c>
      <c r="B2196" s="115">
        <v>44299</v>
      </c>
      <c r="C2196" s="33">
        <v>95</v>
      </c>
      <c r="D2196" s="33">
        <v>1020</v>
      </c>
      <c r="E2196" s="34">
        <v>0</v>
      </c>
      <c r="F2196" s="33">
        <v>58</v>
      </c>
      <c r="G2196" s="33">
        <v>176</v>
      </c>
      <c r="H2196" s="32">
        <v>0</v>
      </c>
    </row>
    <row r="2197" spans="1:8" s="197" customFormat="1" x14ac:dyDescent="0.35">
      <c r="A2197" s="216" t="s">
        <v>1092</v>
      </c>
      <c r="B2197" s="115">
        <v>44299</v>
      </c>
      <c r="C2197" s="33">
        <v>177</v>
      </c>
      <c r="D2197" s="33">
        <v>919</v>
      </c>
      <c r="E2197" s="34">
        <v>0</v>
      </c>
      <c r="F2197" s="33">
        <v>43</v>
      </c>
      <c r="G2197" s="33">
        <v>154</v>
      </c>
      <c r="H2197" s="32">
        <v>0</v>
      </c>
    </row>
    <row r="2198" spans="1:8" s="197" customFormat="1" x14ac:dyDescent="0.35">
      <c r="A2198" s="216" t="s">
        <v>1087</v>
      </c>
      <c r="B2198" s="115">
        <v>44300</v>
      </c>
      <c r="C2198" s="33">
        <v>406</v>
      </c>
      <c r="D2198" s="33">
        <v>2667</v>
      </c>
      <c r="E2198" s="34">
        <v>0</v>
      </c>
      <c r="F2198" s="33">
        <v>98</v>
      </c>
      <c r="G2198" s="33">
        <v>182</v>
      </c>
      <c r="H2198" s="32">
        <v>0</v>
      </c>
    </row>
    <row r="2199" spans="1:8" s="197" customFormat="1" x14ac:dyDescent="0.35">
      <c r="A2199" s="216" t="s">
        <v>1088</v>
      </c>
      <c r="B2199" s="115">
        <v>44300</v>
      </c>
      <c r="C2199" s="33">
        <v>159</v>
      </c>
      <c r="D2199" s="33">
        <v>1339</v>
      </c>
      <c r="E2199" s="34">
        <v>0</v>
      </c>
      <c r="F2199" s="33">
        <v>52</v>
      </c>
      <c r="G2199" s="33">
        <v>203</v>
      </c>
      <c r="H2199" s="32">
        <v>0</v>
      </c>
    </row>
    <row r="2200" spans="1:8" s="197" customFormat="1" x14ac:dyDescent="0.35">
      <c r="A2200" s="216" t="s">
        <v>1089</v>
      </c>
      <c r="B2200" s="115">
        <v>44300</v>
      </c>
      <c r="C2200" s="33">
        <v>132</v>
      </c>
      <c r="D2200" s="33">
        <v>1360</v>
      </c>
      <c r="E2200" s="34">
        <v>0</v>
      </c>
      <c r="F2200" s="33">
        <v>61</v>
      </c>
      <c r="G2200" s="33">
        <v>194</v>
      </c>
      <c r="H2200" s="32">
        <v>0</v>
      </c>
    </row>
    <row r="2201" spans="1:8" s="197" customFormat="1" x14ac:dyDescent="0.35">
      <c r="A2201" s="216" t="s">
        <v>1090</v>
      </c>
      <c r="B2201" s="115">
        <v>44300</v>
      </c>
      <c r="C2201" s="33">
        <v>89</v>
      </c>
      <c r="D2201" s="33">
        <v>908</v>
      </c>
      <c r="E2201" s="34">
        <v>0</v>
      </c>
      <c r="F2201" s="33">
        <v>13</v>
      </c>
      <c r="G2201" s="33">
        <v>132</v>
      </c>
      <c r="H2201" s="32">
        <v>0</v>
      </c>
    </row>
    <row r="2202" spans="1:8" s="197" customFormat="1" x14ac:dyDescent="0.35">
      <c r="A2202" s="216" t="s">
        <v>1091</v>
      </c>
      <c r="B2202" s="115">
        <v>44300</v>
      </c>
      <c r="C2202" s="33">
        <v>94</v>
      </c>
      <c r="D2202" s="33">
        <v>964</v>
      </c>
      <c r="E2202" s="34">
        <v>0</v>
      </c>
      <c r="F2202" s="33">
        <v>61</v>
      </c>
      <c r="G2202" s="33">
        <v>236</v>
      </c>
      <c r="H2202" s="32">
        <v>0</v>
      </c>
    </row>
    <row r="2203" spans="1:8" s="197" customFormat="1" x14ac:dyDescent="0.35">
      <c r="A2203" s="216" t="s">
        <v>1092</v>
      </c>
      <c r="B2203" s="115">
        <v>44300</v>
      </c>
      <c r="C2203" s="33">
        <v>169</v>
      </c>
      <c r="D2203" s="33">
        <v>916</v>
      </c>
      <c r="E2203" s="34">
        <v>0</v>
      </c>
      <c r="F2203" s="33">
        <v>51</v>
      </c>
      <c r="G2203" s="33">
        <v>161</v>
      </c>
      <c r="H2203" s="32">
        <v>0</v>
      </c>
    </row>
    <row r="2204" spans="1:8" s="197" customFormat="1" x14ac:dyDescent="0.35">
      <c r="A2204" s="216" t="s">
        <v>1087</v>
      </c>
      <c r="B2204" s="115">
        <v>44301</v>
      </c>
      <c r="C2204" s="33">
        <v>409</v>
      </c>
      <c r="D2204" s="33">
        <v>2704</v>
      </c>
      <c r="E2204" s="34">
        <v>0</v>
      </c>
      <c r="F2204" s="33">
        <v>90</v>
      </c>
      <c r="G2204" s="33">
        <v>146</v>
      </c>
      <c r="H2204" s="32">
        <v>0</v>
      </c>
    </row>
    <row r="2205" spans="1:8" s="197" customFormat="1" x14ac:dyDescent="0.35">
      <c r="A2205" s="216" t="s">
        <v>1088</v>
      </c>
      <c r="B2205" s="115">
        <v>44301</v>
      </c>
      <c r="C2205" s="33">
        <v>163</v>
      </c>
      <c r="D2205" s="33">
        <v>1326</v>
      </c>
      <c r="E2205" s="34">
        <v>0</v>
      </c>
      <c r="F2205" s="33">
        <v>54</v>
      </c>
      <c r="G2205" s="33">
        <v>199</v>
      </c>
      <c r="H2205" s="32">
        <v>0</v>
      </c>
    </row>
    <row r="2206" spans="1:8" s="197" customFormat="1" x14ac:dyDescent="0.35">
      <c r="A2206" s="216" t="s">
        <v>1089</v>
      </c>
      <c r="B2206" s="115">
        <v>44301</v>
      </c>
      <c r="C2206" s="33">
        <v>135</v>
      </c>
      <c r="D2206" s="33">
        <v>1343</v>
      </c>
      <c r="E2206" s="34">
        <v>0</v>
      </c>
      <c r="F2206" s="33">
        <v>57</v>
      </c>
      <c r="G2206" s="33">
        <v>198</v>
      </c>
      <c r="H2206" s="32">
        <v>0</v>
      </c>
    </row>
    <row r="2207" spans="1:8" s="197" customFormat="1" x14ac:dyDescent="0.35">
      <c r="A2207" s="216" t="s">
        <v>1090</v>
      </c>
      <c r="B2207" s="115">
        <v>44301</v>
      </c>
      <c r="C2207" s="33">
        <v>82</v>
      </c>
      <c r="D2207" s="33">
        <v>877</v>
      </c>
      <c r="E2207" s="34">
        <v>0</v>
      </c>
      <c r="F2207" s="33">
        <v>20</v>
      </c>
      <c r="G2207" s="33">
        <v>136</v>
      </c>
      <c r="H2207" s="32">
        <v>0</v>
      </c>
    </row>
    <row r="2208" spans="1:8" s="197" customFormat="1" x14ac:dyDescent="0.35">
      <c r="A2208" s="216" t="s">
        <v>1091</v>
      </c>
      <c r="B2208" s="115">
        <v>44301</v>
      </c>
      <c r="C2208" s="33">
        <v>88</v>
      </c>
      <c r="D2208" s="33">
        <v>1014</v>
      </c>
      <c r="E2208" s="34">
        <v>0</v>
      </c>
      <c r="F2208" s="33">
        <v>67</v>
      </c>
      <c r="G2208" s="33">
        <v>186</v>
      </c>
      <c r="H2208" s="32">
        <v>0</v>
      </c>
    </row>
    <row r="2209" spans="1:8" s="197" customFormat="1" x14ac:dyDescent="0.35">
      <c r="A2209" s="216" t="s">
        <v>1092</v>
      </c>
      <c r="B2209" s="115">
        <v>44301</v>
      </c>
      <c r="C2209" s="33">
        <v>168</v>
      </c>
      <c r="D2209" s="33">
        <v>917</v>
      </c>
      <c r="E2209" s="34">
        <v>0</v>
      </c>
      <c r="F2209" s="33">
        <v>52</v>
      </c>
      <c r="G2209" s="33">
        <v>159</v>
      </c>
      <c r="H2209" s="32">
        <v>0</v>
      </c>
    </row>
    <row r="2210" spans="1:8" s="197" customFormat="1" x14ac:dyDescent="0.35">
      <c r="A2210" s="216" t="s">
        <v>1087</v>
      </c>
      <c r="B2210" s="115">
        <v>44302</v>
      </c>
      <c r="C2210" s="33">
        <v>413</v>
      </c>
      <c r="D2210" s="33">
        <v>2723</v>
      </c>
      <c r="E2210" s="34">
        <v>0</v>
      </c>
      <c r="F2210" s="33">
        <v>88</v>
      </c>
      <c r="G2210" s="33">
        <v>136</v>
      </c>
      <c r="H2210" s="32">
        <v>0</v>
      </c>
    </row>
    <row r="2211" spans="1:8" s="197" customFormat="1" x14ac:dyDescent="0.35">
      <c r="A2211" s="216" t="s">
        <v>1088</v>
      </c>
      <c r="B2211" s="115">
        <v>44302</v>
      </c>
      <c r="C2211" s="33">
        <v>159</v>
      </c>
      <c r="D2211" s="33">
        <v>1301</v>
      </c>
      <c r="E2211" s="34">
        <v>0</v>
      </c>
      <c r="F2211" s="33">
        <v>56</v>
      </c>
      <c r="G2211" s="33">
        <v>237</v>
      </c>
      <c r="H2211" s="32">
        <v>0</v>
      </c>
    </row>
    <row r="2212" spans="1:8" s="197" customFormat="1" x14ac:dyDescent="0.35">
      <c r="A2212" s="216" t="s">
        <v>1089</v>
      </c>
      <c r="B2212" s="115">
        <v>44302</v>
      </c>
      <c r="C2212" s="33">
        <v>131</v>
      </c>
      <c r="D2212" s="33">
        <v>1285</v>
      </c>
      <c r="E2212" s="34">
        <v>0</v>
      </c>
      <c r="F2212" s="33">
        <v>63</v>
      </c>
      <c r="G2212" s="33">
        <v>261</v>
      </c>
      <c r="H2212" s="32">
        <v>0</v>
      </c>
    </row>
    <row r="2213" spans="1:8" s="197" customFormat="1" x14ac:dyDescent="0.35">
      <c r="A2213" s="216" t="s">
        <v>1090</v>
      </c>
      <c r="B2213" s="115">
        <v>44302</v>
      </c>
      <c r="C2213" s="33">
        <v>92</v>
      </c>
      <c r="D2213" s="33">
        <v>863</v>
      </c>
      <c r="E2213" s="34">
        <v>0</v>
      </c>
      <c r="F2213" s="33">
        <v>9</v>
      </c>
      <c r="G2213" s="33">
        <v>137</v>
      </c>
      <c r="H2213" s="32">
        <v>0</v>
      </c>
    </row>
    <row r="2214" spans="1:8" s="197" customFormat="1" x14ac:dyDescent="0.35">
      <c r="A2214" s="216" t="s">
        <v>1091</v>
      </c>
      <c r="B2214" s="115">
        <v>44302</v>
      </c>
      <c r="C2214" s="33">
        <v>87</v>
      </c>
      <c r="D2214" s="33">
        <v>967</v>
      </c>
      <c r="E2214" s="34">
        <v>0</v>
      </c>
      <c r="F2214" s="33">
        <v>68</v>
      </c>
      <c r="G2214" s="33">
        <v>226</v>
      </c>
      <c r="H2214" s="32">
        <v>0</v>
      </c>
    </row>
    <row r="2215" spans="1:8" s="197" customFormat="1" x14ac:dyDescent="0.35">
      <c r="A2215" s="216" t="s">
        <v>1092</v>
      </c>
      <c r="B2215" s="115">
        <v>44302</v>
      </c>
      <c r="C2215" s="33">
        <v>169</v>
      </c>
      <c r="D2215" s="33">
        <v>924</v>
      </c>
      <c r="E2215" s="34">
        <v>0</v>
      </c>
      <c r="F2215" s="33">
        <v>51</v>
      </c>
      <c r="G2215" s="33">
        <v>154</v>
      </c>
      <c r="H2215" s="32">
        <v>0</v>
      </c>
    </row>
    <row r="2216" spans="1:8" s="197" customFormat="1" x14ac:dyDescent="0.35">
      <c r="A2216" s="216" t="s">
        <v>1087</v>
      </c>
      <c r="B2216" s="115">
        <v>44303</v>
      </c>
      <c r="C2216" s="33">
        <v>393</v>
      </c>
      <c r="D2216" s="33">
        <v>2664</v>
      </c>
      <c r="E2216" s="34">
        <v>0</v>
      </c>
      <c r="F2216" s="33">
        <v>110</v>
      </c>
      <c r="G2216" s="33">
        <v>190</v>
      </c>
      <c r="H2216" s="32">
        <v>0</v>
      </c>
    </row>
    <row r="2217" spans="1:8" s="197" customFormat="1" x14ac:dyDescent="0.35">
      <c r="A2217" s="216" t="s">
        <v>1088</v>
      </c>
      <c r="B2217" s="115">
        <v>44303</v>
      </c>
      <c r="C2217" s="33">
        <v>161</v>
      </c>
      <c r="D2217" s="33">
        <v>1279</v>
      </c>
      <c r="E2217" s="34">
        <v>0</v>
      </c>
      <c r="F2217" s="33">
        <v>52</v>
      </c>
      <c r="G2217" s="33">
        <v>234</v>
      </c>
      <c r="H2217" s="32">
        <v>0</v>
      </c>
    </row>
    <row r="2218" spans="1:8" s="197" customFormat="1" x14ac:dyDescent="0.35">
      <c r="A2218" s="216" t="s">
        <v>1089</v>
      </c>
      <c r="B2218" s="115">
        <v>44303</v>
      </c>
      <c r="C2218" s="33">
        <v>129</v>
      </c>
      <c r="D2218" s="33">
        <v>1258</v>
      </c>
      <c r="E2218" s="34">
        <v>0</v>
      </c>
      <c r="F2218" s="33">
        <v>66</v>
      </c>
      <c r="G2218" s="33">
        <v>282</v>
      </c>
      <c r="H2218" s="32">
        <v>0</v>
      </c>
    </row>
    <row r="2219" spans="1:8" s="197" customFormat="1" x14ac:dyDescent="0.35">
      <c r="A2219" s="216" t="s">
        <v>1090</v>
      </c>
      <c r="B2219" s="115">
        <v>44303</v>
      </c>
      <c r="C2219" s="33">
        <v>82</v>
      </c>
      <c r="D2219" s="33">
        <v>823</v>
      </c>
      <c r="E2219" s="34">
        <v>0</v>
      </c>
      <c r="F2219" s="33">
        <v>20</v>
      </c>
      <c r="G2219" s="33">
        <v>183</v>
      </c>
      <c r="H2219" s="32">
        <v>0</v>
      </c>
    </row>
    <row r="2220" spans="1:8" s="197" customFormat="1" x14ac:dyDescent="0.35">
      <c r="A2220" s="216" t="s">
        <v>1091</v>
      </c>
      <c r="B2220" s="115">
        <v>44303</v>
      </c>
      <c r="C2220" s="33">
        <v>88</v>
      </c>
      <c r="D2220" s="33">
        <v>900</v>
      </c>
      <c r="E2220" s="34">
        <v>0</v>
      </c>
      <c r="F2220" s="33">
        <v>65</v>
      </c>
      <c r="G2220" s="33">
        <v>276</v>
      </c>
      <c r="H2220" s="32">
        <v>0</v>
      </c>
    </row>
    <row r="2221" spans="1:8" s="197" customFormat="1" x14ac:dyDescent="0.35">
      <c r="A2221" s="216" t="s">
        <v>1092</v>
      </c>
      <c r="B2221" s="115">
        <v>44303</v>
      </c>
      <c r="C2221" s="33">
        <v>165</v>
      </c>
      <c r="D2221" s="33">
        <v>907</v>
      </c>
      <c r="E2221" s="34">
        <v>0</v>
      </c>
      <c r="F2221" s="33">
        <v>55</v>
      </c>
      <c r="G2221" s="33">
        <v>164</v>
      </c>
      <c r="H2221" s="32">
        <v>0</v>
      </c>
    </row>
    <row r="2222" spans="1:8" s="197" customFormat="1" x14ac:dyDescent="0.35">
      <c r="A2222" s="216" t="s">
        <v>1087</v>
      </c>
      <c r="B2222" s="115">
        <v>44304</v>
      </c>
      <c r="C2222" s="33">
        <v>378</v>
      </c>
      <c r="D2222" s="33">
        <v>2521</v>
      </c>
      <c r="E2222" s="34">
        <v>0</v>
      </c>
      <c r="F2222" s="33">
        <v>117</v>
      </c>
      <c r="G2222" s="33">
        <v>322</v>
      </c>
      <c r="H2222" s="32">
        <v>0</v>
      </c>
    </row>
    <row r="2223" spans="1:8" s="197" customFormat="1" x14ac:dyDescent="0.35">
      <c r="A2223" s="216" t="s">
        <v>1088</v>
      </c>
      <c r="B2223" s="115">
        <v>44304</v>
      </c>
      <c r="C2223" s="33">
        <v>154</v>
      </c>
      <c r="D2223" s="33">
        <v>1231</v>
      </c>
      <c r="E2223" s="34">
        <v>0</v>
      </c>
      <c r="F2223" s="33">
        <v>64</v>
      </c>
      <c r="G2223" s="33">
        <v>250</v>
      </c>
      <c r="H2223" s="32">
        <v>0</v>
      </c>
    </row>
    <row r="2224" spans="1:8" s="197" customFormat="1" x14ac:dyDescent="0.35">
      <c r="A2224" s="216" t="s">
        <v>1089</v>
      </c>
      <c r="B2224" s="115">
        <v>44304</v>
      </c>
      <c r="C2224" s="33">
        <v>123</v>
      </c>
      <c r="D2224" s="33">
        <v>1199</v>
      </c>
      <c r="E2224" s="34">
        <v>0</v>
      </c>
      <c r="F2224" s="33">
        <v>70</v>
      </c>
      <c r="G2224" s="33">
        <v>327</v>
      </c>
      <c r="H2224" s="32">
        <v>0</v>
      </c>
    </row>
    <row r="2225" spans="1:8" s="197" customFormat="1" x14ac:dyDescent="0.35">
      <c r="A2225" s="216" t="s">
        <v>1090</v>
      </c>
      <c r="B2225" s="115">
        <v>44304</v>
      </c>
      <c r="C2225" s="33">
        <v>79</v>
      </c>
      <c r="D2225" s="33">
        <v>765</v>
      </c>
      <c r="E2225" s="34">
        <v>0</v>
      </c>
      <c r="F2225" s="33">
        <v>22</v>
      </c>
      <c r="G2225" s="33">
        <v>245</v>
      </c>
      <c r="H2225" s="32">
        <v>0</v>
      </c>
    </row>
    <row r="2226" spans="1:8" s="197" customFormat="1" x14ac:dyDescent="0.35">
      <c r="A2226" s="216" t="s">
        <v>1091</v>
      </c>
      <c r="B2226" s="115">
        <v>44304</v>
      </c>
      <c r="C2226" s="33">
        <v>91</v>
      </c>
      <c r="D2226" s="33">
        <v>871</v>
      </c>
      <c r="E2226" s="34">
        <v>0</v>
      </c>
      <c r="F2226" s="33">
        <v>62</v>
      </c>
      <c r="G2226" s="33">
        <v>305</v>
      </c>
      <c r="H2226" s="32">
        <v>0</v>
      </c>
    </row>
    <row r="2227" spans="1:8" s="197" customFormat="1" x14ac:dyDescent="0.35">
      <c r="A2227" s="216" t="s">
        <v>1092</v>
      </c>
      <c r="B2227" s="115">
        <v>44304</v>
      </c>
      <c r="C2227" s="33">
        <v>158</v>
      </c>
      <c r="D2227" s="33">
        <v>878</v>
      </c>
      <c r="E2227" s="34">
        <v>0</v>
      </c>
      <c r="F2227" s="33">
        <v>62</v>
      </c>
      <c r="G2227" s="33">
        <v>199</v>
      </c>
      <c r="H2227" s="32">
        <v>0</v>
      </c>
    </row>
    <row r="2228" spans="1:8" s="197" customFormat="1" x14ac:dyDescent="0.35">
      <c r="A2228" s="216" t="s">
        <v>1087</v>
      </c>
      <c r="B2228" s="115">
        <v>44305</v>
      </c>
      <c r="C2228" s="33">
        <v>376</v>
      </c>
      <c r="D2228" s="33">
        <v>2488</v>
      </c>
      <c r="E2228" s="34">
        <v>0</v>
      </c>
      <c r="F2228" s="33">
        <v>123</v>
      </c>
      <c r="G2228" s="33">
        <v>317</v>
      </c>
      <c r="H2228" s="32">
        <v>0</v>
      </c>
    </row>
    <row r="2229" spans="1:8" s="197" customFormat="1" x14ac:dyDescent="0.35">
      <c r="A2229" s="216" t="s">
        <v>1088</v>
      </c>
      <c r="B2229" s="115">
        <v>44305</v>
      </c>
      <c r="C2229" s="33">
        <v>148</v>
      </c>
      <c r="D2229" s="33">
        <v>1215</v>
      </c>
      <c r="E2229" s="34">
        <v>0</v>
      </c>
      <c r="F2229" s="33">
        <v>68</v>
      </c>
      <c r="G2229" s="33">
        <v>281</v>
      </c>
      <c r="H2229" s="32">
        <v>0</v>
      </c>
    </row>
    <row r="2230" spans="1:8" s="197" customFormat="1" x14ac:dyDescent="0.35">
      <c r="A2230" s="216" t="s">
        <v>1089</v>
      </c>
      <c r="B2230" s="115">
        <v>44305</v>
      </c>
      <c r="C2230" s="33">
        <v>120</v>
      </c>
      <c r="D2230" s="33">
        <v>1230</v>
      </c>
      <c r="E2230" s="34">
        <v>0</v>
      </c>
      <c r="F2230" s="33">
        <v>72</v>
      </c>
      <c r="G2230" s="33">
        <v>311</v>
      </c>
      <c r="H2230" s="32">
        <v>0</v>
      </c>
    </row>
    <row r="2231" spans="1:8" s="197" customFormat="1" x14ac:dyDescent="0.35">
      <c r="A2231" s="216" t="s">
        <v>1090</v>
      </c>
      <c r="B2231" s="115">
        <v>44305</v>
      </c>
      <c r="C2231" s="33">
        <v>79</v>
      </c>
      <c r="D2231" s="33">
        <v>824</v>
      </c>
      <c r="E2231" s="34">
        <v>0</v>
      </c>
      <c r="F2231" s="33">
        <v>23</v>
      </c>
      <c r="G2231" s="33">
        <v>186</v>
      </c>
      <c r="H2231" s="32">
        <v>0</v>
      </c>
    </row>
    <row r="2232" spans="1:8" s="197" customFormat="1" x14ac:dyDescent="0.35">
      <c r="A2232" s="216" t="s">
        <v>1091</v>
      </c>
      <c r="B2232" s="115">
        <v>44305</v>
      </c>
      <c r="C2232" s="33">
        <v>85</v>
      </c>
      <c r="D2232" s="33">
        <v>883</v>
      </c>
      <c r="E2232" s="34">
        <v>0</v>
      </c>
      <c r="F2232" s="33">
        <v>68</v>
      </c>
      <c r="G2232" s="33">
        <v>283</v>
      </c>
      <c r="H2232" s="32">
        <v>0</v>
      </c>
    </row>
    <row r="2233" spans="1:8" s="197" customFormat="1" x14ac:dyDescent="0.35">
      <c r="A2233" s="216" t="s">
        <v>1092</v>
      </c>
      <c r="B2233" s="115">
        <v>44305</v>
      </c>
      <c r="C2233" s="33">
        <v>159</v>
      </c>
      <c r="D2233" s="33">
        <v>869</v>
      </c>
      <c r="E2233" s="34">
        <v>0</v>
      </c>
      <c r="F2233" s="33">
        <v>61</v>
      </c>
      <c r="G2233" s="33">
        <v>210</v>
      </c>
      <c r="H2233" s="32">
        <v>0</v>
      </c>
    </row>
    <row r="2234" spans="1:8" s="197" customFormat="1" x14ac:dyDescent="0.35">
      <c r="A2234" s="216" t="s">
        <v>1087</v>
      </c>
      <c r="B2234" s="115">
        <v>44306</v>
      </c>
      <c r="C2234" s="33">
        <v>400</v>
      </c>
      <c r="D2234" s="33">
        <v>2564</v>
      </c>
      <c r="E2234" s="34">
        <v>0</v>
      </c>
      <c r="F2234" s="33">
        <v>104</v>
      </c>
      <c r="G2234" s="33">
        <v>259</v>
      </c>
      <c r="H2234" s="32">
        <v>0</v>
      </c>
    </row>
    <row r="2235" spans="1:8" s="197" customFormat="1" x14ac:dyDescent="0.35">
      <c r="A2235" s="216" t="s">
        <v>1088</v>
      </c>
      <c r="B2235" s="115">
        <v>44306</v>
      </c>
      <c r="C2235" s="33">
        <v>150</v>
      </c>
      <c r="D2235" s="33">
        <v>1263</v>
      </c>
      <c r="E2235" s="34">
        <v>0</v>
      </c>
      <c r="F2235" s="33">
        <v>69</v>
      </c>
      <c r="G2235" s="33">
        <v>245</v>
      </c>
      <c r="H2235" s="32">
        <v>0</v>
      </c>
    </row>
    <row r="2236" spans="1:8" s="197" customFormat="1" x14ac:dyDescent="0.35">
      <c r="A2236" s="216" t="s">
        <v>1089</v>
      </c>
      <c r="B2236" s="115">
        <v>44306</v>
      </c>
      <c r="C2236" s="33">
        <v>125</v>
      </c>
      <c r="D2236" s="33">
        <v>1269</v>
      </c>
      <c r="E2236" s="34">
        <v>0</v>
      </c>
      <c r="F2236" s="33">
        <v>72</v>
      </c>
      <c r="G2236" s="33">
        <v>284</v>
      </c>
      <c r="H2236" s="32">
        <v>0</v>
      </c>
    </row>
    <row r="2237" spans="1:8" s="197" customFormat="1" x14ac:dyDescent="0.35">
      <c r="A2237" s="216" t="s">
        <v>1090</v>
      </c>
      <c r="B2237" s="115">
        <v>44306</v>
      </c>
      <c r="C2237" s="33">
        <v>83</v>
      </c>
      <c r="D2237" s="33">
        <v>868</v>
      </c>
      <c r="E2237" s="34">
        <v>0</v>
      </c>
      <c r="F2237" s="33">
        <v>18</v>
      </c>
      <c r="G2237" s="33">
        <v>150</v>
      </c>
      <c r="H2237" s="32">
        <v>0</v>
      </c>
    </row>
    <row r="2238" spans="1:8" s="197" customFormat="1" x14ac:dyDescent="0.35">
      <c r="A2238" s="216" t="s">
        <v>1091</v>
      </c>
      <c r="B2238" s="115">
        <v>44306</v>
      </c>
      <c r="C2238" s="33">
        <v>85</v>
      </c>
      <c r="D2238" s="33">
        <v>927</v>
      </c>
      <c r="E2238" s="34">
        <v>0</v>
      </c>
      <c r="F2238" s="33">
        <v>67</v>
      </c>
      <c r="G2238" s="33">
        <v>261</v>
      </c>
      <c r="H2238" s="32">
        <v>0</v>
      </c>
    </row>
    <row r="2239" spans="1:8" s="197" customFormat="1" x14ac:dyDescent="0.35">
      <c r="A2239" s="216" t="s">
        <v>1092</v>
      </c>
      <c r="B2239" s="115">
        <v>44306</v>
      </c>
      <c r="C2239" s="33">
        <v>173</v>
      </c>
      <c r="D2239" s="33">
        <v>902</v>
      </c>
      <c r="E2239" s="34">
        <v>0</v>
      </c>
      <c r="F2239" s="33">
        <v>47</v>
      </c>
      <c r="G2239" s="33">
        <v>176</v>
      </c>
      <c r="H2239" s="32">
        <v>0</v>
      </c>
    </row>
    <row r="2240" spans="1:8" s="197" customFormat="1" x14ac:dyDescent="0.35">
      <c r="A2240" s="216" t="s">
        <v>1087</v>
      </c>
      <c r="B2240" s="115">
        <v>44307</v>
      </c>
      <c r="C2240" s="33">
        <v>422</v>
      </c>
      <c r="D2240" s="33">
        <v>2652</v>
      </c>
      <c r="E2240" s="34">
        <v>0</v>
      </c>
      <c r="F2240" s="33">
        <v>71</v>
      </c>
      <c r="G2240" s="33">
        <v>179</v>
      </c>
      <c r="H2240" s="32">
        <v>0</v>
      </c>
    </row>
    <row r="2241" spans="1:8" s="197" customFormat="1" x14ac:dyDescent="0.35">
      <c r="A2241" s="216" t="s">
        <v>1088</v>
      </c>
      <c r="B2241" s="115">
        <v>44307</v>
      </c>
      <c r="C2241" s="33">
        <v>150</v>
      </c>
      <c r="D2241" s="33">
        <v>1301</v>
      </c>
      <c r="E2241" s="34">
        <v>0</v>
      </c>
      <c r="F2241" s="33">
        <v>66</v>
      </c>
      <c r="G2241" s="33">
        <v>201</v>
      </c>
      <c r="H2241" s="32">
        <v>0</v>
      </c>
    </row>
    <row r="2242" spans="1:8" s="197" customFormat="1" x14ac:dyDescent="0.35">
      <c r="A2242" s="216" t="s">
        <v>1089</v>
      </c>
      <c r="B2242" s="115">
        <v>44307</v>
      </c>
      <c r="C2242" s="33">
        <v>146</v>
      </c>
      <c r="D2242" s="33">
        <v>1284</v>
      </c>
      <c r="E2242" s="34">
        <v>0</v>
      </c>
      <c r="F2242" s="33">
        <v>51</v>
      </c>
      <c r="G2242" s="33">
        <v>256</v>
      </c>
      <c r="H2242" s="32">
        <v>0</v>
      </c>
    </row>
    <row r="2243" spans="1:8" s="197" customFormat="1" x14ac:dyDescent="0.35">
      <c r="A2243" s="216" t="s">
        <v>1090</v>
      </c>
      <c r="B2243" s="115">
        <v>44307</v>
      </c>
      <c r="C2243" s="33">
        <v>81</v>
      </c>
      <c r="D2243" s="33">
        <v>893</v>
      </c>
      <c r="E2243" s="34">
        <v>0</v>
      </c>
      <c r="F2243" s="33">
        <v>18</v>
      </c>
      <c r="G2243" s="33">
        <v>127</v>
      </c>
      <c r="H2243" s="32">
        <v>0</v>
      </c>
    </row>
    <row r="2244" spans="1:8" s="197" customFormat="1" x14ac:dyDescent="0.35">
      <c r="A2244" s="216" t="s">
        <v>1091</v>
      </c>
      <c r="B2244" s="115">
        <v>44307</v>
      </c>
      <c r="C2244" s="33">
        <v>89</v>
      </c>
      <c r="D2244" s="33">
        <v>945</v>
      </c>
      <c r="E2244" s="34">
        <v>0</v>
      </c>
      <c r="F2244" s="33">
        <v>65</v>
      </c>
      <c r="G2244" s="33">
        <v>234</v>
      </c>
      <c r="H2244" s="32">
        <v>0</v>
      </c>
    </row>
    <row r="2245" spans="1:8" s="197" customFormat="1" x14ac:dyDescent="0.35">
      <c r="A2245" s="216" t="s">
        <v>1092</v>
      </c>
      <c r="B2245" s="115">
        <v>44307</v>
      </c>
      <c r="C2245" s="33">
        <v>176</v>
      </c>
      <c r="D2245" s="33">
        <v>915</v>
      </c>
      <c r="E2245" s="34">
        <v>0</v>
      </c>
      <c r="F2245" s="33">
        <v>44</v>
      </c>
      <c r="G2245" s="33">
        <v>162</v>
      </c>
      <c r="H2245" s="32">
        <v>0</v>
      </c>
    </row>
    <row r="2246" spans="1:8" s="197" customFormat="1" x14ac:dyDescent="0.35">
      <c r="A2246" s="216" t="s">
        <v>1087</v>
      </c>
      <c r="B2246" s="115">
        <v>44308</v>
      </c>
      <c r="C2246" s="33">
        <v>416</v>
      </c>
      <c r="D2246" s="33">
        <v>2657</v>
      </c>
      <c r="E2246" s="34">
        <v>0</v>
      </c>
      <c r="F2246" s="33">
        <v>89</v>
      </c>
      <c r="G2246" s="33">
        <v>183</v>
      </c>
      <c r="H2246" s="32">
        <v>0</v>
      </c>
    </row>
    <row r="2247" spans="1:8" s="197" customFormat="1" x14ac:dyDescent="0.35">
      <c r="A2247" s="216" t="s">
        <v>1088</v>
      </c>
      <c r="B2247" s="115">
        <v>44308</v>
      </c>
      <c r="C2247" s="33">
        <v>157</v>
      </c>
      <c r="D2247" s="33">
        <v>1293</v>
      </c>
      <c r="E2247" s="34">
        <v>0</v>
      </c>
      <c r="F2247" s="33">
        <v>62</v>
      </c>
      <c r="G2247" s="33">
        <v>215</v>
      </c>
      <c r="H2247" s="32">
        <v>0</v>
      </c>
    </row>
    <row r="2248" spans="1:8" s="197" customFormat="1" x14ac:dyDescent="0.35">
      <c r="A2248" s="216" t="s">
        <v>1089</v>
      </c>
      <c r="B2248" s="115">
        <v>44308</v>
      </c>
      <c r="C2248" s="33">
        <v>133</v>
      </c>
      <c r="D2248" s="33">
        <v>1296</v>
      </c>
      <c r="E2248" s="34">
        <v>0</v>
      </c>
      <c r="F2248" s="33">
        <v>63</v>
      </c>
      <c r="G2248" s="33">
        <v>248</v>
      </c>
      <c r="H2248" s="32">
        <v>0</v>
      </c>
    </row>
    <row r="2249" spans="1:8" s="197" customFormat="1" x14ac:dyDescent="0.35">
      <c r="A2249" s="216" t="s">
        <v>1090</v>
      </c>
      <c r="B2249" s="115">
        <v>44308</v>
      </c>
      <c r="C2249" s="33">
        <v>78</v>
      </c>
      <c r="D2249" s="33">
        <v>891</v>
      </c>
      <c r="E2249" s="34">
        <v>0</v>
      </c>
      <c r="F2249" s="33">
        <v>23</v>
      </c>
      <c r="G2249" s="33">
        <v>114</v>
      </c>
      <c r="H2249" s="32">
        <v>0</v>
      </c>
    </row>
    <row r="2250" spans="1:8" s="197" customFormat="1" x14ac:dyDescent="0.35">
      <c r="A2250" s="216" t="s">
        <v>1091</v>
      </c>
      <c r="B2250" s="115">
        <v>44308</v>
      </c>
      <c r="C2250" s="33">
        <v>87</v>
      </c>
      <c r="D2250" s="33">
        <v>989</v>
      </c>
      <c r="E2250" s="34">
        <v>0</v>
      </c>
      <c r="F2250" s="33">
        <v>67</v>
      </c>
      <c r="G2250" s="33">
        <v>218</v>
      </c>
      <c r="H2250" s="32">
        <v>0</v>
      </c>
    </row>
    <row r="2251" spans="1:8" s="197" customFormat="1" x14ac:dyDescent="0.35">
      <c r="A2251" s="216" t="s">
        <v>1092</v>
      </c>
      <c r="B2251" s="115">
        <v>44308</v>
      </c>
      <c r="C2251" s="33">
        <v>165</v>
      </c>
      <c r="D2251" s="33">
        <v>889</v>
      </c>
      <c r="E2251" s="34">
        <v>0</v>
      </c>
      <c r="F2251" s="33">
        <v>55</v>
      </c>
      <c r="G2251" s="33">
        <v>187</v>
      </c>
      <c r="H2251" s="32">
        <v>0</v>
      </c>
    </row>
    <row r="2252" spans="1:8" s="197" customFormat="1" x14ac:dyDescent="0.35">
      <c r="A2252" s="216" t="s">
        <v>1087</v>
      </c>
      <c r="B2252" s="115">
        <v>44309</v>
      </c>
      <c r="C2252" s="33">
        <v>429</v>
      </c>
      <c r="D2252" s="33">
        <v>2665</v>
      </c>
      <c r="E2252" s="34">
        <v>0</v>
      </c>
      <c r="F2252" s="33">
        <v>75</v>
      </c>
      <c r="G2252" s="33">
        <v>184</v>
      </c>
      <c r="H2252" s="32">
        <v>0</v>
      </c>
    </row>
    <row r="2253" spans="1:8" s="197" customFormat="1" x14ac:dyDescent="0.35">
      <c r="A2253" s="216" t="s">
        <v>1088</v>
      </c>
      <c r="B2253" s="115">
        <v>44309</v>
      </c>
      <c r="C2253" s="33">
        <v>159</v>
      </c>
      <c r="D2253" s="33">
        <v>1245</v>
      </c>
      <c r="E2253" s="34">
        <v>0</v>
      </c>
      <c r="F2253" s="33">
        <v>59</v>
      </c>
      <c r="G2253" s="33">
        <v>253</v>
      </c>
      <c r="H2253" s="32">
        <v>0</v>
      </c>
    </row>
    <row r="2254" spans="1:8" s="197" customFormat="1" x14ac:dyDescent="0.35">
      <c r="A2254" s="216" t="s">
        <v>1089</v>
      </c>
      <c r="B2254" s="115">
        <v>44309</v>
      </c>
      <c r="C2254" s="33">
        <v>128</v>
      </c>
      <c r="D2254" s="33">
        <v>1254</v>
      </c>
      <c r="E2254" s="34">
        <v>0</v>
      </c>
      <c r="F2254" s="33">
        <v>70</v>
      </c>
      <c r="G2254" s="33">
        <v>290</v>
      </c>
      <c r="H2254" s="32">
        <v>0</v>
      </c>
    </row>
    <row r="2255" spans="1:8" s="197" customFormat="1" x14ac:dyDescent="0.35">
      <c r="A2255" s="216" t="s">
        <v>1090</v>
      </c>
      <c r="B2255" s="115">
        <v>44309</v>
      </c>
      <c r="C2255" s="33">
        <v>79</v>
      </c>
      <c r="D2255" s="33">
        <v>896</v>
      </c>
      <c r="E2255" s="34">
        <v>0</v>
      </c>
      <c r="F2255" s="33">
        <v>22</v>
      </c>
      <c r="G2255" s="33">
        <v>127</v>
      </c>
      <c r="H2255" s="32">
        <v>0</v>
      </c>
    </row>
    <row r="2256" spans="1:8" s="197" customFormat="1" x14ac:dyDescent="0.35">
      <c r="A2256" s="216" t="s">
        <v>1091</v>
      </c>
      <c r="B2256" s="115">
        <v>44309</v>
      </c>
      <c r="C2256" s="33">
        <v>77</v>
      </c>
      <c r="D2256" s="33">
        <v>980</v>
      </c>
      <c r="E2256" s="34">
        <v>0</v>
      </c>
      <c r="F2256" s="33">
        <v>75</v>
      </c>
      <c r="G2256" s="33">
        <v>214</v>
      </c>
      <c r="H2256" s="32">
        <v>0</v>
      </c>
    </row>
    <row r="2257" spans="1:8" s="197" customFormat="1" x14ac:dyDescent="0.35">
      <c r="A2257" s="216" t="s">
        <v>1092</v>
      </c>
      <c r="B2257" s="115">
        <v>44309</v>
      </c>
      <c r="C2257" s="33">
        <v>165</v>
      </c>
      <c r="D2257" s="33">
        <v>855</v>
      </c>
      <c r="E2257" s="34">
        <v>0</v>
      </c>
      <c r="F2257" s="33">
        <v>55</v>
      </c>
      <c r="G2257" s="33">
        <v>215</v>
      </c>
      <c r="H2257" s="32">
        <v>0</v>
      </c>
    </row>
    <row r="2258" spans="1:8" s="197" customFormat="1" x14ac:dyDescent="0.35">
      <c r="A2258" s="216" t="s">
        <v>1087</v>
      </c>
      <c r="B2258" s="115">
        <v>44310</v>
      </c>
      <c r="C2258" s="33">
        <v>408</v>
      </c>
      <c r="D2258" s="33">
        <v>2563</v>
      </c>
      <c r="E2258" s="34">
        <v>0</v>
      </c>
      <c r="F2258" s="33">
        <v>95</v>
      </c>
      <c r="G2258" s="33">
        <v>275</v>
      </c>
      <c r="H2258" s="32">
        <v>0</v>
      </c>
    </row>
    <row r="2259" spans="1:8" s="197" customFormat="1" x14ac:dyDescent="0.35">
      <c r="A2259" s="216" t="s">
        <v>1088</v>
      </c>
      <c r="B2259" s="115">
        <v>44310</v>
      </c>
      <c r="C2259" s="33">
        <v>159</v>
      </c>
      <c r="D2259" s="33">
        <v>1220</v>
      </c>
      <c r="E2259" s="34">
        <v>0</v>
      </c>
      <c r="F2259" s="33">
        <v>61</v>
      </c>
      <c r="G2259" s="33">
        <v>273</v>
      </c>
      <c r="H2259" s="32">
        <v>0</v>
      </c>
    </row>
    <row r="2260" spans="1:8" s="197" customFormat="1" x14ac:dyDescent="0.35">
      <c r="A2260" s="216" t="s">
        <v>1089</v>
      </c>
      <c r="B2260" s="115">
        <v>44310</v>
      </c>
      <c r="C2260" s="33">
        <v>127</v>
      </c>
      <c r="D2260" s="33">
        <v>1220</v>
      </c>
      <c r="E2260" s="34">
        <v>0</v>
      </c>
      <c r="F2260" s="33">
        <v>68</v>
      </c>
      <c r="G2260" s="33">
        <v>341</v>
      </c>
      <c r="H2260" s="32">
        <v>0</v>
      </c>
    </row>
    <row r="2261" spans="1:8" s="197" customFormat="1" x14ac:dyDescent="0.35">
      <c r="A2261" s="216" t="s">
        <v>1090</v>
      </c>
      <c r="B2261" s="115">
        <v>44310</v>
      </c>
      <c r="C2261" s="33">
        <v>73</v>
      </c>
      <c r="D2261" s="33">
        <v>801</v>
      </c>
      <c r="E2261" s="34">
        <v>0</v>
      </c>
      <c r="F2261" s="33">
        <v>27</v>
      </c>
      <c r="G2261" s="33">
        <v>201</v>
      </c>
      <c r="H2261" s="32">
        <v>0</v>
      </c>
    </row>
    <row r="2262" spans="1:8" s="197" customFormat="1" x14ac:dyDescent="0.35">
      <c r="A2262" s="216" t="s">
        <v>1091</v>
      </c>
      <c r="B2262" s="115">
        <v>44310</v>
      </c>
      <c r="C2262" s="33">
        <v>79</v>
      </c>
      <c r="D2262" s="33">
        <v>941</v>
      </c>
      <c r="E2262" s="34">
        <v>0</v>
      </c>
      <c r="F2262" s="33">
        <v>74</v>
      </c>
      <c r="G2262" s="33">
        <v>239</v>
      </c>
      <c r="H2262" s="32">
        <v>0</v>
      </c>
    </row>
    <row r="2263" spans="1:8" s="197" customFormat="1" x14ac:dyDescent="0.35">
      <c r="A2263" s="216" t="s">
        <v>1092</v>
      </c>
      <c r="B2263" s="115">
        <v>44310</v>
      </c>
      <c r="C2263" s="33">
        <v>167</v>
      </c>
      <c r="D2263" s="33">
        <v>827</v>
      </c>
      <c r="E2263" s="34">
        <v>0</v>
      </c>
      <c r="F2263" s="33">
        <v>53</v>
      </c>
      <c r="G2263" s="33">
        <v>241</v>
      </c>
      <c r="H2263" s="32">
        <v>0</v>
      </c>
    </row>
    <row r="2264" spans="1:8" s="197" customFormat="1" x14ac:dyDescent="0.35">
      <c r="A2264" s="216" t="s">
        <v>1087</v>
      </c>
      <c r="B2264" s="115">
        <v>44311</v>
      </c>
      <c r="C2264" s="33">
        <v>389</v>
      </c>
      <c r="D2264" s="33">
        <v>2466</v>
      </c>
      <c r="E2264" s="34">
        <v>0</v>
      </c>
      <c r="F2264" s="33">
        <v>99</v>
      </c>
      <c r="G2264" s="33">
        <v>337</v>
      </c>
      <c r="H2264" s="32">
        <v>0</v>
      </c>
    </row>
    <row r="2265" spans="1:8" s="197" customFormat="1" x14ac:dyDescent="0.35">
      <c r="A2265" s="216" t="s">
        <v>1088</v>
      </c>
      <c r="B2265" s="115">
        <v>44311</v>
      </c>
      <c r="C2265" s="33">
        <v>141</v>
      </c>
      <c r="D2265" s="33">
        <v>1186</v>
      </c>
      <c r="E2265" s="34">
        <v>0</v>
      </c>
      <c r="F2265" s="33">
        <v>72</v>
      </c>
      <c r="G2265" s="33">
        <v>282</v>
      </c>
      <c r="H2265" s="32">
        <v>0</v>
      </c>
    </row>
    <row r="2266" spans="1:8" s="197" customFormat="1" x14ac:dyDescent="0.35">
      <c r="A2266" s="216" t="s">
        <v>1089</v>
      </c>
      <c r="B2266" s="115">
        <v>44311</v>
      </c>
      <c r="C2266" s="33">
        <v>118</v>
      </c>
      <c r="D2266" s="33">
        <v>1159</v>
      </c>
      <c r="E2266" s="34">
        <v>0</v>
      </c>
      <c r="F2266" s="33">
        <v>77</v>
      </c>
      <c r="G2266" s="33">
        <v>372</v>
      </c>
      <c r="H2266" s="32">
        <v>0</v>
      </c>
    </row>
    <row r="2267" spans="1:8" s="197" customFormat="1" x14ac:dyDescent="0.35">
      <c r="A2267" s="216" t="s">
        <v>1090</v>
      </c>
      <c r="B2267" s="115">
        <v>44311</v>
      </c>
      <c r="C2267" s="33">
        <v>66</v>
      </c>
      <c r="D2267" s="33">
        <v>793</v>
      </c>
      <c r="E2267" s="34">
        <v>0</v>
      </c>
      <c r="F2267" s="33">
        <v>32</v>
      </c>
      <c r="G2267" s="33">
        <v>198</v>
      </c>
      <c r="H2267" s="32">
        <v>0</v>
      </c>
    </row>
    <row r="2268" spans="1:8" s="197" customFormat="1" x14ac:dyDescent="0.35">
      <c r="A2268" s="216" t="s">
        <v>1091</v>
      </c>
      <c r="B2268" s="115">
        <v>44311</v>
      </c>
      <c r="C2268" s="33">
        <v>85</v>
      </c>
      <c r="D2268" s="33">
        <v>898</v>
      </c>
      <c r="E2268" s="34">
        <v>0</v>
      </c>
      <c r="F2268" s="33">
        <v>69</v>
      </c>
      <c r="G2268" s="33">
        <v>282</v>
      </c>
      <c r="H2268" s="32">
        <v>0</v>
      </c>
    </row>
    <row r="2269" spans="1:8" s="197" customFormat="1" x14ac:dyDescent="0.35">
      <c r="A2269" s="216" t="s">
        <v>1092</v>
      </c>
      <c r="B2269" s="115">
        <v>44311</v>
      </c>
      <c r="C2269" s="33">
        <v>161</v>
      </c>
      <c r="D2269" s="33">
        <v>838</v>
      </c>
      <c r="E2269" s="34">
        <v>0</v>
      </c>
      <c r="F2269" s="33">
        <v>59</v>
      </c>
      <c r="G2269" s="33">
        <v>232</v>
      </c>
      <c r="H2269" s="32">
        <v>0</v>
      </c>
    </row>
    <row r="2270" spans="1:8" s="197" customFormat="1" x14ac:dyDescent="0.35">
      <c r="A2270" s="216" t="s">
        <v>1087</v>
      </c>
      <c r="B2270" s="115">
        <v>44312</v>
      </c>
      <c r="C2270" s="33">
        <v>389</v>
      </c>
      <c r="D2270" s="33">
        <v>2440</v>
      </c>
      <c r="E2270" s="34">
        <v>0</v>
      </c>
      <c r="F2270" s="33">
        <v>98</v>
      </c>
      <c r="G2270" s="33">
        <v>353</v>
      </c>
      <c r="H2270" s="32">
        <v>0</v>
      </c>
    </row>
    <row r="2271" spans="1:8" s="197" customFormat="1" x14ac:dyDescent="0.35">
      <c r="A2271" s="216" t="s">
        <v>1088</v>
      </c>
      <c r="B2271" s="115">
        <v>44312</v>
      </c>
      <c r="C2271" s="33">
        <v>139</v>
      </c>
      <c r="D2271" s="33">
        <v>1186</v>
      </c>
      <c r="E2271" s="34">
        <v>0</v>
      </c>
      <c r="F2271" s="33">
        <v>74</v>
      </c>
      <c r="G2271" s="33">
        <v>296</v>
      </c>
      <c r="H2271" s="32">
        <v>0</v>
      </c>
    </row>
    <row r="2272" spans="1:8" s="197" customFormat="1" x14ac:dyDescent="0.35">
      <c r="A2272" s="216" t="s">
        <v>1089</v>
      </c>
      <c r="B2272" s="115">
        <v>44312</v>
      </c>
      <c r="C2272" s="33">
        <v>120</v>
      </c>
      <c r="D2272" s="33">
        <v>1170</v>
      </c>
      <c r="E2272" s="34">
        <v>0</v>
      </c>
      <c r="F2272" s="33">
        <v>73</v>
      </c>
      <c r="G2272" s="33">
        <v>352</v>
      </c>
      <c r="H2272" s="32">
        <v>0</v>
      </c>
    </row>
    <row r="2273" spans="1:8" s="197" customFormat="1" x14ac:dyDescent="0.35">
      <c r="A2273" s="216" t="s">
        <v>1090</v>
      </c>
      <c r="B2273" s="115">
        <v>44312</v>
      </c>
      <c r="C2273" s="33">
        <v>67</v>
      </c>
      <c r="D2273" s="33">
        <v>807</v>
      </c>
      <c r="E2273" s="34">
        <v>0</v>
      </c>
      <c r="F2273" s="33">
        <v>37</v>
      </c>
      <c r="G2273" s="33">
        <v>184</v>
      </c>
      <c r="H2273" s="32">
        <v>0</v>
      </c>
    </row>
    <row r="2274" spans="1:8" s="197" customFormat="1" x14ac:dyDescent="0.35">
      <c r="A2274" s="216" t="s">
        <v>1091</v>
      </c>
      <c r="B2274" s="115">
        <v>44312</v>
      </c>
      <c r="C2274" s="33">
        <v>85</v>
      </c>
      <c r="D2274" s="33">
        <v>904</v>
      </c>
      <c r="E2274" s="34">
        <v>0</v>
      </c>
      <c r="F2274" s="33">
        <v>68</v>
      </c>
      <c r="G2274" s="33">
        <v>277</v>
      </c>
      <c r="H2274" s="32">
        <v>0</v>
      </c>
    </row>
    <row r="2275" spans="1:8" s="197" customFormat="1" x14ac:dyDescent="0.35">
      <c r="A2275" s="216" t="s">
        <v>1092</v>
      </c>
      <c r="B2275" s="115">
        <v>44312</v>
      </c>
      <c r="C2275" s="33">
        <v>161</v>
      </c>
      <c r="D2275" s="33">
        <v>858</v>
      </c>
      <c r="E2275" s="34">
        <v>0</v>
      </c>
      <c r="F2275" s="33">
        <v>57</v>
      </c>
      <c r="G2275" s="33">
        <v>223</v>
      </c>
      <c r="H2275" s="32">
        <v>0</v>
      </c>
    </row>
    <row r="2276" spans="1:8" s="197" customFormat="1" x14ac:dyDescent="0.35">
      <c r="A2276" s="216" t="s">
        <v>1087</v>
      </c>
      <c r="B2276" s="115">
        <v>44313</v>
      </c>
      <c r="C2276" s="33">
        <v>424</v>
      </c>
      <c r="D2276" s="33">
        <v>2599</v>
      </c>
      <c r="E2276" s="34">
        <v>0</v>
      </c>
      <c r="F2276" s="33">
        <v>77</v>
      </c>
      <c r="G2276" s="33">
        <v>238</v>
      </c>
      <c r="H2276" s="32">
        <v>0</v>
      </c>
    </row>
    <row r="2277" spans="1:8" s="197" customFormat="1" x14ac:dyDescent="0.35">
      <c r="A2277" s="216" t="s">
        <v>1088</v>
      </c>
      <c r="B2277" s="115">
        <v>44313</v>
      </c>
      <c r="C2277" s="33">
        <v>143</v>
      </c>
      <c r="D2277" s="33">
        <v>1323</v>
      </c>
      <c r="E2277" s="34">
        <v>0</v>
      </c>
      <c r="F2277" s="33">
        <v>73</v>
      </c>
      <c r="G2277" s="33">
        <v>206</v>
      </c>
      <c r="H2277" s="32">
        <v>0</v>
      </c>
    </row>
    <row r="2278" spans="1:8" s="197" customFormat="1" x14ac:dyDescent="0.35">
      <c r="A2278" s="216" t="s">
        <v>1089</v>
      </c>
      <c r="B2278" s="115">
        <v>44313</v>
      </c>
      <c r="C2278" s="33">
        <v>120</v>
      </c>
      <c r="D2278" s="33">
        <v>1289</v>
      </c>
      <c r="E2278" s="34">
        <v>0</v>
      </c>
      <c r="F2278" s="33">
        <v>73</v>
      </c>
      <c r="G2278" s="33">
        <v>252</v>
      </c>
      <c r="H2278" s="32">
        <v>0</v>
      </c>
    </row>
    <row r="2279" spans="1:8" s="197" customFormat="1" x14ac:dyDescent="0.35">
      <c r="A2279" s="216" t="s">
        <v>1090</v>
      </c>
      <c r="B2279" s="115">
        <v>44313</v>
      </c>
      <c r="C2279" s="33">
        <v>76</v>
      </c>
      <c r="D2279" s="33">
        <v>851</v>
      </c>
      <c r="E2279" s="34">
        <v>0</v>
      </c>
      <c r="F2279" s="33">
        <v>25</v>
      </c>
      <c r="G2279" s="33">
        <v>150</v>
      </c>
      <c r="H2279" s="32">
        <v>0</v>
      </c>
    </row>
    <row r="2280" spans="1:8" s="197" customFormat="1" x14ac:dyDescent="0.35">
      <c r="A2280" s="216" t="s">
        <v>1091</v>
      </c>
      <c r="B2280" s="115">
        <v>44313</v>
      </c>
      <c r="C2280" s="33">
        <v>92</v>
      </c>
      <c r="D2280" s="33">
        <v>981</v>
      </c>
      <c r="E2280" s="34">
        <v>0</v>
      </c>
      <c r="F2280" s="33">
        <v>62</v>
      </c>
      <c r="G2280" s="33">
        <v>207</v>
      </c>
      <c r="H2280" s="32">
        <v>0</v>
      </c>
    </row>
    <row r="2281" spans="1:8" s="197" customFormat="1" x14ac:dyDescent="0.35">
      <c r="A2281" s="216" t="s">
        <v>1092</v>
      </c>
      <c r="B2281" s="115">
        <v>44313</v>
      </c>
      <c r="C2281" s="33">
        <v>182</v>
      </c>
      <c r="D2281" s="33">
        <v>910</v>
      </c>
      <c r="E2281" s="34">
        <v>0</v>
      </c>
      <c r="F2281" s="33">
        <v>38</v>
      </c>
      <c r="G2281" s="33">
        <v>171</v>
      </c>
      <c r="H2281" s="32">
        <v>0</v>
      </c>
    </row>
    <row r="2282" spans="1:8" s="197" customFormat="1" x14ac:dyDescent="0.35">
      <c r="A2282" s="216" t="s">
        <v>1087</v>
      </c>
      <c r="B2282" s="115">
        <v>44314</v>
      </c>
      <c r="C2282" s="33">
        <v>423</v>
      </c>
      <c r="D2282" s="33">
        <v>2672</v>
      </c>
      <c r="E2282" s="34">
        <v>0</v>
      </c>
      <c r="F2282" s="33">
        <v>78</v>
      </c>
      <c r="G2282" s="33">
        <v>176</v>
      </c>
      <c r="H2282" s="32">
        <v>0</v>
      </c>
    </row>
    <row r="2283" spans="1:8" s="197" customFormat="1" x14ac:dyDescent="0.35">
      <c r="A2283" s="216" t="s">
        <v>1088</v>
      </c>
      <c r="B2283" s="115">
        <v>44314</v>
      </c>
      <c r="C2283" s="33">
        <v>154</v>
      </c>
      <c r="D2283" s="33">
        <v>1330</v>
      </c>
      <c r="E2283" s="34">
        <v>0</v>
      </c>
      <c r="F2283" s="33">
        <v>66</v>
      </c>
      <c r="G2283" s="33">
        <v>205</v>
      </c>
      <c r="H2283" s="32">
        <v>0</v>
      </c>
    </row>
    <row r="2284" spans="1:8" s="197" customFormat="1" x14ac:dyDescent="0.35">
      <c r="A2284" s="216" t="s">
        <v>1089</v>
      </c>
      <c r="B2284" s="115">
        <v>44314</v>
      </c>
      <c r="C2284" s="33">
        <v>130</v>
      </c>
      <c r="D2284" s="33">
        <v>1296</v>
      </c>
      <c r="E2284" s="34">
        <v>0</v>
      </c>
      <c r="F2284" s="33">
        <v>62</v>
      </c>
      <c r="G2284" s="33">
        <v>265</v>
      </c>
      <c r="H2284" s="32">
        <v>0</v>
      </c>
    </row>
    <row r="2285" spans="1:8" s="197" customFormat="1" x14ac:dyDescent="0.35">
      <c r="A2285" s="216" t="s">
        <v>1090</v>
      </c>
      <c r="B2285" s="115">
        <v>44314</v>
      </c>
      <c r="C2285" s="33">
        <v>81</v>
      </c>
      <c r="D2285" s="33">
        <v>848</v>
      </c>
      <c r="E2285" s="34">
        <v>0</v>
      </c>
      <c r="F2285" s="33">
        <v>25</v>
      </c>
      <c r="G2285" s="33">
        <v>160</v>
      </c>
      <c r="H2285" s="32">
        <v>0</v>
      </c>
    </row>
    <row r="2286" spans="1:8" s="197" customFormat="1" x14ac:dyDescent="0.35">
      <c r="A2286" s="216" t="s">
        <v>1091</v>
      </c>
      <c r="B2286" s="115">
        <v>44314</v>
      </c>
      <c r="C2286" s="33">
        <v>89</v>
      </c>
      <c r="D2286" s="33">
        <v>1000</v>
      </c>
      <c r="E2286" s="34">
        <v>0</v>
      </c>
      <c r="F2286" s="33">
        <v>64</v>
      </c>
      <c r="G2286" s="33">
        <v>193</v>
      </c>
      <c r="H2286" s="32">
        <v>0</v>
      </c>
    </row>
    <row r="2287" spans="1:8" s="197" customFormat="1" x14ac:dyDescent="0.35">
      <c r="A2287" s="216" t="s">
        <v>1092</v>
      </c>
      <c r="B2287" s="115">
        <v>44314</v>
      </c>
      <c r="C2287" s="33">
        <v>182</v>
      </c>
      <c r="D2287" s="33">
        <v>913</v>
      </c>
      <c r="E2287" s="34">
        <v>0</v>
      </c>
      <c r="F2287" s="33">
        <v>38</v>
      </c>
      <c r="G2287" s="33">
        <v>168</v>
      </c>
      <c r="H2287" s="32">
        <v>0</v>
      </c>
    </row>
    <row r="2288" spans="1:8" s="197" customFormat="1" x14ac:dyDescent="0.35">
      <c r="A2288" s="216" t="s">
        <v>1087</v>
      </c>
      <c r="B2288" s="115">
        <v>44315</v>
      </c>
      <c r="C2288" s="33">
        <v>421</v>
      </c>
      <c r="D2288" s="33">
        <v>2686</v>
      </c>
      <c r="E2288" s="34">
        <v>0</v>
      </c>
      <c r="F2288" s="33">
        <v>80</v>
      </c>
      <c r="G2288" s="33">
        <v>173</v>
      </c>
      <c r="H2288" s="32">
        <v>0</v>
      </c>
    </row>
    <row r="2289" spans="1:8" s="197" customFormat="1" x14ac:dyDescent="0.35">
      <c r="A2289" s="216" t="s">
        <v>1088</v>
      </c>
      <c r="B2289" s="115">
        <v>44315</v>
      </c>
      <c r="C2289" s="33">
        <v>144</v>
      </c>
      <c r="D2289" s="33">
        <v>1315</v>
      </c>
      <c r="E2289" s="34">
        <v>0</v>
      </c>
      <c r="F2289" s="33">
        <v>80</v>
      </c>
      <c r="G2289" s="33">
        <v>229</v>
      </c>
      <c r="H2289" s="32">
        <v>0</v>
      </c>
    </row>
    <row r="2290" spans="1:8" s="197" customFormat="1" x14ac:dyDescent="0.35">
      <c r="A2290" s="216" t="s">
        <v>1089</v>
      </c>
      <c r="B2290" s="115">
        <v>44315</v>
      </c>
      <c r="C2290" s="33">
        <v>131</v>
      </c>
      <c r="D2290" s="33">
        <v>1315</v>
      </c>
      <c r="E2290" s="34">
        <v>0</v>
      </c>
      <c r="F2290" s="33">
        <v>60</v>
      </c>
      <c r="G2290" s="33">
        <v>228</v>
      </c>
      <c r="H2290" s="32">
        <v>0</v>
      </c>
    </row>
    <row r="2291" spans="1:8" s="197" customFormat="1" x14ac:dyDescent="0.35">
      <c r="A2291" s="216" t="s">
        <v>1090</v>
      </c>
      <c r="B2291" s="115">
        <v>44315</v>
      </c>
      <c r="C2291" s="33">
        <v>78</v>
      </c>
      <c r="D2291" s="33">
        <v>826</v>
      </c>
      <c r="E2291" s="34">
        <v>0</v>
      </c>
      <c r="F2291" s="33">
        <v>29</v>
      </c>
      <c r="G2291" s="33">
        <v>181</v>
      </c>
      <c r="H2291" s="32">
        <v>0</v>
      </c>
    </row>
    <row r="2292" spans="1:8" s="197" customFormat="1" x14ac:dyDescent="0.35">
      <c r="A2292" s="216" t="s">
        <v>1091</v>
      </c>
      <c r="B2292" s="115">
        <v>44315</v>
      </c>
      <c r="C2292" s="33">
        <v>96</v>
      </c>
      <c r="D2292" s="33">
        <v>959</v>
      </c>
      <c r="E2292" s="34">
        <v>0</v>
      </c>
      <c r="F2292" s="33">
        <v>58</v>
      </c>
      <c r="G2292" s="33">
        <v>235</v>
      </c>
      <c r="H2292" s="32">
        <v>0</v>
      </c>
    </row>
    <row r="2293" spans="1:8" s="197" customFormat="1" x14ac:dyDescent="0.35">
      <c r="A2293" s="216" t="s">
        <v>1092</v>
      </c>
      <c r="B2293" s="115">
        <v>44315</v>
      </c>
      <c r="C2293" s="33">
        <v>183</v>
      </c>
      <c r="D2293" s="33">
        <v>912</v>
      </c>
      <c r="E2293" s="34">
        <v>0</v>
      </c>
      <c r="F2293" s="33">
        <v>37</v>
      </c>
      <c r="G2293" s="33">
        <v>169</v>
      </c>
      <c r="H2293" s="32">
        <v>0</v>
      </c>
    </row>
    <row r="2294" spans="1:8" s="197" customFormat="1" x14ac:dyDescent="0.35">
      <c r="A2294" s="216" t="s">
        <v>1087</v>
      </c>
      <c r="B2294" s="115">
        <v>44316</v>
      </c>
      <c r="C2294" s="33">
        <v>422</v>
      </c>
      <c r="D2294" s="33">
        <v>2690</v>
      </c>
      <c r="E2294" s="34">
        <v>0</v>
      </c>
      <c r="F2294" s="33">
        <v>78</v>
      </c>
      <c r="G2294" s="33">
        <v>182</v>
      </c>
      <c r="H2294" s="32">
        <v>0</v>
      </c>
    </row>
    <row r="2295" spans="1:8" s="197" customFormat="1" x14ac:dyDescent="0.35">
      <c r="A2295" s="216" t="s">
        <v>1088</v>
      </c>
      <c r="B2295" s="115">
        <v>44316</v>
      </c>
      <c r="C2295" s="33">
        <v>157</v>
      </c>
      <c r="D2295" s="33">
        <v>1285</v>
      </c>
      <c r="E2295" s="34">
        <v>0</v>
      </c>
      <c r="F2295" s="33">
        <v>65</v>
      </c>
      <c r="G2295" s="33">
        <v>242</v>
      </c>
      <c r="H2295" s="32">
        <v>0</v>
      </c>
    </row>
    <row r="2296" spans="1:8" s="197" customFormat="1" x14ac:dyDescent="0.35">
      <c r="A2296" s="216" t="s">
        <v>1089</v>
      </c>
      <c r="B2296" s="115">
        <v>44316</v>
      </c>
      <c r="C2296" s="33">
        <v>131</v>
      </c>
      <c r="D2296" s="33">
        <v>1301</v>
      </c>
      <c r="E2296" s="34">
        <v>0</v>
      </c>
      <c r="F2296" s="33">
        <v>61</v>
      </c>
      <c r="G2296" s="33">
        <v>255</v>
      </c>
      <c r="H2296" s="32">
        <v>0</v>
      </c>
    </row>
    <row r="2297" spans="1:8" s="197" customFormat="1" x14ac:dyDescent="0.35">
      <c r="A2297" s="216" t="s">
        <v>1090</v>
      </c>
      <c r="B2297" s="115">
        <v>44316</v>
      </c>
      <c r="C2297" s="33">
        <v>78</v>
      </c>
      <c r="D2297" s="33">
        <v>800</v>
      </c>
      <c r="E2297" s="34">
        <v>0</v>
      </c>
      <c r="F2297" s="33">
        <v>25</v>
      </c>
      <c r="G2297" s="33">
        <v>198</v>
      </c>
      <c r="H2297" s="32">
        <v>0</v>
      </c>
    </row>
    <row r="2298" spans="1:8" s="197" customFormat="1" x14ac:dyDescent="0.35">
      <c r="A2298" s="216" t="s">
        <v>1091</v>
      </c>
      <c r="B2298" s="115">
        <v>44316</v>
      </c>
      <c r="C2298" s="33">
        <v>92</v>
      </c>
      <c r="D2298" s="33">
        <v>979</v>
      </c>
      <c r="E2298" s="34">
        <v>0</v>
      </c>
      <c r="F2298" s="33">
        <v>61</v>
      </c>
      <c r="G2298" s="33">
        <v>214</v>
      </c>
      <c r="H2298" s="32">
        <v>0</v>
      </c>
    </row>
    <row r="2299" spans="1:8" s="197" customFormat="1" x14ac:dyDescent="0.35">
      <c r="A2299" s="216" t="s">
        <v>1092</v>
      </c>
      <c r="B2299" s="115">
        <v>44316</v>
      </c>
      <c r="C2299" s="33">
        <v>171</v>
      </c>
      <c r="D2299" s="33">
        <v>907</v>
      </c>
      <c r="E2299" s="34">
        <v>0</v>
      </c>
      <c r="F2299" s="33">
        <v>49</v>
      </c>
      <c r="G2299" s="33">
        <v>174</v>
      </c>
      <c r="H2299" s="32">
        <v>0</v>
      </c>
    </row>
    <row r="2300" spans="1:8" s="197" customFormat="1" x14ac:dyDescent="0.35">
      <c r="A2300" s="216" t="s">
        <v>1087</v>
      </c>
      <c r="B2300" s="115">
        <v>44317</v>
      </c>
      <c r="C2300" s="33">
        <v>426</v>
      </c>
      <c r="D2300" s="33">
        <v>2643</v>
      </c>
      <c r="E2300" s="34">
        <v>0</v>
      </c>
      <c r="F2300" s="33">
        <v>76</v>
      </c>
      <c r="G2300" s="33">
        <v>240</v>
      </c>
      <c r="H2300" s="32">
        <v>0</v>
      </c>
    </row>
    <row r="2301" spans="1:8" s="197" customFormat="1" x14ac:dyDescent="0.35">
      <c r="A2301" s="216" t="s">
        <v>1088</v>
      </c>
      <c r="B2301" s="115">
        <v>44317</v>
      </c>
      <c r="C2301" s="33">
        <v>155</v>
      </c>
      <c r="D2301" s="33">
        <v>1258</v>
      </c>
      <c r="E2301" s="34">
        <v>0</v>
      </c>
      <c r="F2301" s="33">
        <v>69</v>
      </c>
      <c r="G2301" s="33">
        <v>246</v>
      </c>
      <c r="H2301" s="32">
        <v>0</v>
      </c>
    </row>
    <row r="2302" spans="1:8" s="197" customFormat="1" x14ac:dyDescent="0.35">
      <c r="A2302" s="216" t="s">
        <v>1089</v>
      </c>
      <c r="B2302" s="115">
        <v>44317</v>
      </c>
      <c r="C2302" s="33">
        <v>131</v>
      </c>
      <c r="D2302" s="33">
        <v>1243</v>
      </c>
      <c r="E2302" s="34">
        <v>0</v>
      </c>
      <c r="F2302" s="33">
        <v>59</v>
      </c>
      <c r="G2302" s="33">
        <v>295</v>
      </c>
      <c r="H2302" s="32">
        <v>0</v>
      </c>
    </row>
    <row r="2303" spans="1:8" s="197" customFormat="1" x14ac:dyDescent="0.35">
      <c r="A2303" s="216" t="s">
        <v>1090</v>
      </c>
      <c r="B2303" s="115">
        <v>44317</v>
      </c>
      <c r="C2303" s="33">
        <v>77</v>
      </c>
      <c r="D2303" s="33">
        <v>782</v>
      </c>
      <c r="E2303" s="34">
        <v>0</v>
      </c>
      <c r="F2303" s="33">
        <v>27</v>
      </c>
      <c r="G2303" s="33">
        <v>221</v>
      </c>
      <c r="H2303" s="32">
        <v>0</v>
      </c>
    </row>
    <row r="2304" spans="1:8" s="197" customFormat="1" x14ac:dyDescent="0.35">
      <c r="A2304" s="216" t="s">
        <v>1091</v>
      </c>
      <c r="B2304" s="115">
        <v>44317</v>
      </c>
      <c r="C2304" s="33">
        <v>89</v>
      </c>
      <c r="D2304" s="33">
        <v>913</v>
      </c>
      <c r="E2304" s="34">
        <v>0</v>
      </c>
      <c r="F2304" s="33">
        <v>64</v>
      </c>
      <c r="G2304" s="33">
        <v>264</v>
      </c>
      <c r="H2304" s="32">
        <v>0</v>
      </c>
    </row>
    <row r="2305" spans="1:8" s="197" customFormat="1" x14ac:dyDescent="0.35">
      <c r="A2305" s="216" t="s">
        <v>1092</v>
      </c>
      <c r="B2305" s="115">
        <v>44317</v>
      </c>
      <c r="C2305" s="33">
        <v>172</v>
      </c>
      <c r="D2305" s="33">
        <v>848</v>
      </c>
      <c r="E2305" s="34">
        <v>0</v>
      </c>
      <c r="F2305" s="33">
        <v>48</v>
      </c>
      <c r="G2305" s="33">
        <v>233</v>
      </c>
      <c r="H2305" s="32">
        <v>0</v>
      </c>
    </row>
    <row r="2306" spans="1:8" s="197" customFormat="1" x14ac:dyDescent="0.35">
      <c r="A2306" s="216" t="s">
        <v>1087</v>
      </c>
      <c r="B2306" s="115">
        <v>44318</v>
      </c>
      <c r="C2306" s="33">
        <v>405</v>
      </c>
      <c r="D2306" s="33">
        <v>2569</v>
      </c>
      <c r="E2306" s="34">
        <v>0</v>
      </c>
      <c r="F2306" s="33">
        <v>96</v>
      </c>
      <c r="G2306" s="33">
        <v>273</v>
      </c>
      <c r="H2306" s="32">
        <v>0</v>
      </c>
    </row>
    <row r="2307" spans="1:8" s="197" customFormat="1" x14ac:dyDescent="0.35">
      <c r="A2307" s="216" t="s">
        <v>1088</v>
      </c>
      <c r="B2307" s="115">
        <v>44318</v>
      </c>
      <c r="C2307" s="33">
        <v>158</v>
      </c>
      <c r="D2307" s="33">
        <v>1259</v>
      </c>
      <c r="E2307" s="34">
        <v>0</v>
      </c>
      <c r="F2307" s="33">
        <v>66</v>
      </c>
      <c r="G2307" s="33">
        <v>234</v>
      </c>
      <c r="H2307" s="32">
        <v>0</v>
      </c>
    </row>
    <row r="2308" spans="1:8" s="197" customFormat="1" x14ac:dyDescent="0.35">
      <c r="A2308" s="216" t="s">
        <v>1089</v>
      </c>
      <c r="B2308" s="115">
        <v>44318</v>
      </c>
      <c r="C2308" s="33">
        <v>104</v>
      </c>
      <c r="D2308" s="33">
        <v>1146</v>
      </c>
      <c r="E2308" s="34">
        <v>0</v>
      </c>
      <c r="F2308" s="33">
        <v>85</v>
      </c>
      <c r="G2308" s="33">
        <v>350</v>
      </c>
      <c r="H2308" s="32">
        <v>0</v>
      </c>
    </row>
    <row r="2309" spans="1:8" s="197" customFormat="1" x14ac:dyDescent="0.35">
      <c r="A2309" s="216" t="s">
        <v>1090</v>
      </c>
      <c r="B2309" s="115">
        <v>44318</v>
      </c>
      <c r="C2309" s="33">
        <v>76</v>
      </c>
      <c r="D2309" s="33">
        <v>764</v>
      </c>
      <c r="E2309" s="34">
        <v>0</v>
      </c>
      <c r="F2309" s="33">
        <v>29</v>
      </c>
      <c r="G2309" s="33">
        <v>213</v>
      </c>
      <c r="H2309" s="32">
        <v>0</v>
      </c>
    </row>
    <row r="2310" spans="1:8" s="197" customFormat="1" x14ac:dyDescent="0.35">
      <c r="A2310" s="216" t="s">
        <v>1091</v>
      </c>
      <c r="B2310" s="115">
        <v>44318</v>
      </c>
      <c r="C2310" s="33">
        <v>95</v>
      </c>
      <c r="D2310" s="33">
        <v>917</v>
      </c>
      <c r="E2310" s="34">
        <v>0</v>
      </c>
      <c r="F2310" s="33">
        <v>58</v>
      </c>
      <c r="G2310" s="33">
        <v>264</v>
      </c>
      <c r="H2310" s="32">
        <v>0</v>
      </c>
    </row>
    <row r="2311" spans="1:8" s="197" customFormat="1" x14ac:dyDescent="0.35">
      <c r="A2311" s="216" t="s">
        <v>1092</v>
      </c>
      <c r="B2311" s="115">
        <v>44318</v>
      </c>
      <c r="C2311" s="33">
        <v>175</v>
      </c>
      <c r="D2311" s="33">
        <v>827</v>
      </c>
      <c r="E2311" s="34">
        <v>0</v>
      </c>
      <c r="F2311" s="33">
        <v>45</v>
      </c>
      <c r="G2311" s="33">
        <v>251</v>
      </c>
      <c r="H2311" s="32">
        <v>0</v>
      </c>
    </row>
    <row r="2312" spans="1:8" s="197" customFormat="1" x14ac:dyDescent="0.35">
      <c r="A2312" s="216" t="s">
        <v>1087</v>
      </c>
      <c r="B2312" s="115">
        <v>44319</v>
      </c>
      <c r="C2312" s="33">
        <v>402</v>
      </c>
      <c r="D2312" s="33">
        <v>2566</v>
      </c>
      <c r="E2312" s="34">
        <v>0</v>
      </c>
      <c r="F2312" s="33">
        <v>98</v>
      </c>
      <c r="G2312" s="33">
        <v>280</v>
      </c>
      <c r="H2312" s="32">
        <v>0</v>
      </c>
    </row>
    <row r="2313" spans="1:8" s="197" customFormat="1" x14ac:dyDescent="0.35">
      <c r="A2313" s="216" t="s">
        <v>1088</v>
      </c>
      <c r="B2313" s="115">
        <v>44319</v>
      </c>
      <c r="C2313" s="33">
        <v>156</v>
      </c>
      <c r="D2313" s="33">
        <v>1256</v>
      </c>
      <c r="E2313" s="34">
        <v>0</v>
      </c>
      <c r="F2313" s="33">
        <v>59</v>
      </c>
      <c r="G2313" s="33">
        <v>234</v>
      </c>
      <c r="H2313" s="32">
        <v>0</v>
      </c>
    </row>
    <row r="2314" spans="1:8" s="197" customFormat="1" x14ac:dyDescent="0.35">
      <c r="A2314" s="216" t="s">
        <v>1089</v>
      </c>
      <c r="B2314" s="115">
        <v>44319</v>
      </c>
      <c r="C2314" s="33">
        <v>109</v>
      </c>
      <c r="D2314" s="33">
        <v>1204</v>
      </c>
      <c r="E2314" s="34">
        <v>0</v>
      </c>
      <c r="F2314" s="33">
        <v>80</v>
      </c>
      <c r="G2314" s="33">
        <v>323</v>
      </c>
      <c r="H2314" s="32">
        <v>0</v>
      </c>
    </row>
    <row r="2315" spans="1:8" s="197" customFormat="1" x14ac:dyDescent="0.35">
      <c r="A2315" s="216" t="s">
        <v>1090</v>
      </c>
      <c r="B2315" s="115">
        <v>44319</v>
      </c>
      <c r="C2315" s="33">
        <v>79</v>
      </c>
      <c r="D2315" s="33">
        <v>819</v>
      </c>
      <c r="E2315" s="34">
        <v>0</v>
      </c>
      <c r="F2315" s="33">
        <v>24</v>
      </c>
      <c r="G2315" s="33">
        <v>183</v>
      </c>
      <c r="H2315" s="32">
        <v>0</v>
      </c>
    </row>
    <row r="2316" spans="1:8" s="197" customFormat="1" x14ac:dyDescent="0.35">
      <c r="A2316" s="216" t="s">
        <v>1091</v>
      </c>
      <c r="B2316" s="115">
        <v>44319</v>
      </c>
      <c r="C2316" s="33">
        <v>91</v>
      </c>
      <c r="D2316" s="33">
        <v>937</v>
      </c>
      <c r="E2316" s="34">
        <v>0</v>
      </c>
      <c r="F2316" s="33">
        <v>62</v>
      </c>
      <c r="G2316" s="33">
        <v>250</v>
      </c>
      <c r="H2316" s="32">
        <v>0</v>
      </c>
    </row>
    <row r="2317" spans="1:8" s="197" customFormat="1" x14ac:dyDescent="0.35">
      <c r="A2317" s="216" t="s">
        <v>1092</v>
      </c>
      <c r="B2317" s="115">
        <v>44319</v>
      </c>
      <c r="C2317" s="33">
        <v>177</v>
      </c>
      <c r="D2317" s="33">
        <v>847</v>
      </c>
      <c r="E2317" s="34">
        <v>0</v>
      </c>
      <c r="F2317" s="33">
        <v>43</v>
      </c>
      <c r="G2317" s="33">
        <v>234</v>
      </c>
      <c r="H2317" s="32">
        <v>0</v>
      </c>
    </row>
    <row r="2318" spans="1:8" s="197" customFormat="1" x14ac:dyDescent="0.35">
      <c r="A2318" s="216" t="s">
        <v>1087</v>
      </c>
      <c r="B2318" s="115">
        <v>44320</v>
      </c>
      <c r="C2318" s="33">
        <v>433</v>
      </c>
      <c r="D2318" s="33">
        <v>2640</v>
      </c>
      <c r="E2318" s="34">
        <v>0</v>
      </c>
      <c r="F2318" s="33">
        <v>70</v>
      </c>
      <c r="G2318" s="33">
        <v>232</v>
      </c>
      <c r="H2318" s="32">
        <v>0</v>
      </c>
    </row>
    <row r="2319" spans="1:8" s="197" customFormat="1" x14ac:dyDescent="0.35">
      <c r="A2319" s="216" t="s">
        <v>1088</v>
      </c>
      <c r="B2319" s="115">
        <v>44320</v>
      </c>
      <c r="C2319" s="33">
        <v>143</v>
      </c>
      <c r="D2319" s="33">
        <v>1357</v>
      </c>
      <c r="E2319" s="34">
        <v>0</v>
      </c>
      <c r="F2319" s="33">
        <v>68</v>
      </c>
      <c r="G2319" s="33">
        <v>186</v>
      </c>
      <c r="H2319" s="32">
        <v>0</v>
      </c>
    </row>
    <row r="2320" spans="1:8" s="197" customFormat="1" x14ac:dyDescent="0.35">
      <c r="A2320" s="216" t="s">
        <v>1089</v>
      </c>
      <c r="B2320" s="115">
        <v>44320</v>
      </c>
      <c r="C2320" s="33">
        <v>108</v>
      </c>
      <c r="D2320" s="33">
        <v>1308</v>
      </c>
      <c r="E2320" s="34">
        <v>0</v>
      </c>
      <c r="F2320" s="33">
        <v>86</v>
      </c>
      <c r="G2320" s="33">
        <v>256</v>
      </c>
      <c r="H2320" s="32">
        <v>0</v>
      </c>
    </row>
    <row r="2321" spans="1:8" s="197" customFormat="1" x14ac:dyDescent="0.35">
      <c r="A2321" s="216" t="s">
        <v>1090</v>
      </c>
      <c r="B2321" s="115">
        <v>44320</v>
      </c>
      <c r="C2321" s="33">
        <v>83</v>
      </c>
      <c r="D2321" s="33">
        <v>840</v>
      </c>
      <c r="E2321" s="34">
        <v>0</v>
      </c>
      <c r="F2321" s="33">
        <v>24</v>
      </c>
      <c r="G2321" s="33">
        <v>185</v>
      </c>
      <c r="H2321" s="32">
        <v>0</v>
      </c>
    </row>
    <row r="2322" spans="1:8" s="197" customFormat="1" x14ac:dyDescent="0.35">
      <c r="A2322" s="216" t="s">
        <v>1091</v>
      </c>
      <c r="B2322" s="115">
        <v>44320</v>
      </c>
      <c r="C2322" s="33">
        <v>95</v>
      </c>
      <c r="D2322" s="33">
        <v>1006</v>
      </c>
      <c r="E2322" s="34">
        <v>0</v>
      </c>
      <c r="F2322" s="33">
        <v>60</v>
      </c>
      <c r="G2322" s="33">
        <v>196</v>
      </c>
      <c r="H2322" s="32">
        <v>0</v>
      </c>
    </row>
    <row r="2323" spans="1:8" s="197" customFormat="1" x14ac:dyDescent="0.35">
      <c r="A2323" s="216" t="s">
        <v>1092</v>
      </c>
      <c r="B2323" s="115">
        <v>44320</v>
      </c>
      <c r="C2323" s="33">
        <v>179</v>
      </c>
      <c r="D2323" s="33">
        <v>892</v>
      </c>
      <c r="E2323" s="34">
        <v>0</v>
      </c>
      <c r="F2323" s="33">
        <v>41</v>
      </c>
      <c r="G2323" s="33">
        <v>187</v>
      </c>
      <c r="H2323" s="32">
        <v>0</v>
      </c>
    </row>
    <row r="2324" spans="1:8" s="197" customFormat="1" x14ac:dyDescent="0.35">
      <c r="A2324" s="216" t="s">
        <v>1087</v>
      </c>
      <c r="B2324" s="115">
        <v>44321</v>
      </c>
      <c r="C2324" s="33">
        <v>422</v>
      </c>
      <c r="D2324" s="33">
        <v>2701</v>
      </c>
      <c r="E2324" s="34">
        <v>0</v>
      </c>
      <c r="F2324" s="33">
        <v>73</v>
      </c>
      <c r="G2324" s="33">
        <v>166</v>
      </c>
      <c r="H2324" s="32">
        <v>0</v>
      </c>
    </row>
    <row r="2325" spans="1:8" s="197" customFormat="1" x14ac:dyDescent="0.35">
      <c r="A2325" s="216" t="s">
        <v>1088</v>
      </c>
      <c r="B2325" s="115">
        <v>44321</v>
      </c>
      <c r="C2325" s="33">
        <v>148</v>
      </c>
      <c r="D2325" s="33">
        <v>1314</v>
      </c>
      <c r="E2325" s="34">
        <v>0</v>
      </c>
      <c r="F2325" s="33">
        <v>67</v>
      </c>
      <c r="G2325" s="33">
        <v>222</v>
      </c>
      <c r="H2325" s="32">
        <v>0</v>
      </c>
    </row>
    <row r="2326" spans="1:8" s="197" customFormat="1" x14ac:dyDescent="0.35">
      <c r="A2326" s="216" t="s">
        <v>1089</v>
      </c>
      <c r="B2326" s="115">
        <v>44321</v>
      </c>
      <c r="C2326" s="33">
        <v>125</v>
      </c>
      <c r="D2326" s="33">
        <v>1350</v>
      </c>
      <c r="E2326" s="34">
        <v>0</v>
      </c>
      <c r="F2326" s="33">
        <v>69</v>
      </c>
      <c r="G2326" s="33">
        <v>214</v>
      </c>
      <c r="H2326" s="32">
        <v>0</v>
      </c>
    </row>
    <row r="2327" spans="1:8" s="197" customFormat="1" x14ac:dyDescent="0.35">
      <c r="A2327" s="216" t="s">
        <v>1090</v>
      </c>
      <c r="B2327" s="115">
        <v>44321</v>
      </c>
      <c r="C2327" s="33">
        <v>76</v>
      </c>
      <c r="D2327" s="33">
        <v>851</v>
      </c>
      <c r="E2327" s="34">
        <v>0</v>
      </c>
      <c r="F2327" s="33">
        <v>27</v>
      </c>
      <c r="G2327" s="33">
        <v>169</v>
      </c>
      <c r="H2327" s="32">
        <v>0</v>
      </c>
    </row>
    <row r="2328" spans="1:8" s="197" customFormat="1" x14ac:dyDescent="0.35">
      <c r="A2328" s="216" t="s">
        <v>1091</v>
      </c>
      <c r="B2328" s="115">
        <v>44321</v>
      </c>
      <c r="C2328" s="33">
        <v>95</v>
      </c>
      <c r="D2328" s="33">
        <v>1000</v>
      </c>
      <c r="E2328" s="34">
        <v>0</v>
      </c>
      <c r="F2328" s="33">
        <v>58</v>
      </c>
      <c r="G2328" s="33">
        <v>206</v>
      </c>
      <c r="H2328" s="32">
        <v>0</v>
      </c>
    </row>
    <row r="2329" spans="1:8" s="197" customFormat="1" x14ac:dyDescent="0.35">
      <c r="A2329" s="216" t="s">
        <v>1092</v>
      </c>
      <c r="B2329" s="115">
        <v>44321</v>
      </c>
      <c r="C2329" s="33">
        <v>169</v>
      </c>
      <c r="D2329" s="33">
        <v>905</v>
      </c>
      <c r="E2329" s="34">
        <v>0</v>
      </c>
      <c r="F2329" s="33">
        <v>51</v>
      </c>
      <c r="G2329" s="33">
        <v>176</v>
      </c>
      <c r="H2329" s="32">
        <v>0</v>
      </c>
    </row>
    <row r="2330" spans="1:8" s="197" customFormat="1" x14ac:dyDescent="0.35">
      <c r="A2330" s="216" t="s">
        <v>1087</v>
      </c>
      <c r="B2330" s="115">
        <v>44322</v>
      </c>
      <c r="C2330" s="33">
        <v>437</v>
      </c>
      <c r="D2330" s="33">
        <v>2655</v>
      </c>
      <c r="E2330" s="34">
        <v>0</v>
      </c>
      <c r="F2330" s="33">
        <v>69</v>
      </c>
      <c r="G2330" s="33">
        <v>217</v>
      </c>
      <c r="H2330" s="32">
        <v>0</v>
      </c>
    </row>
    <row r="2331" spans="1:8" s="197" customFormat="1" x14ac:dyDescent="0.35">
      <c r="A2331" s="216" t="s">
        <v>1088</v>
      </c>
      <c r="B2331" s="115">
        <v>44322</v>
      </c>
      <c r="C2331" s="33">
        <v>151</v>
      </c>
      <c r="D2331" s="33">
        <v>1297</v>
      </c>
      <c r="E2331" s="34">
        <v>0</v>
      </c>
      <c r="F2331" s="33">
        <v>63</v>
      </c>
      <c r="G2331" s="33">
        <v>237</v>
      </c>
      <c r="H2331" s="32">
        <v>0</v>
      </c>
    </row>
    <row r="2332" spans="1:8" s="197" customFormat="1" x14ac:dyDescent="0.35">
      <c r="A2332" s="216" t="s">
        <v>1089</v>
      </c>
      <c r="B2332" s="115">
        <v>44322</v>
      </c>
      <c r="C2332" s="33">
        <v>120</v>
      </c>
      <c r="D2332" s="33">
        <v>1291</v>
      </c>
      <c r="E2332" s="34">
        <v>0</v>
      </c>
      <c r="F2332" s="33">
        <v>69</v>
      </c>
      <c r="G2332" s="33">
        <v>260</v>
      </c>
      <c r="H2332" s="32">
        <v>0</v>
      </c>
    </row>
    <row r="2333" spans="1:8" s="197" customFormat="1" x14ac:dyDescent="0.35">
      <c r="A2333" s="216" t="s">
        <v>1090</v>
      </c>
      <c r="B2333" s="115">
        <v>44322</v>
      </c>
      <c r="C2333" s="33">
        <v>79</v>
      </c>
      <c r="D2333" s="33">
        <v>825</v>
      </c>
      <c r="E2333" s="34">
        <v>0</v>
      </c>
      <c r="F2333" s="33">
        <v>23</v>
      </c>
      <c r="G2333" s="33">
        <v>189</v>
      </c>
      <c r="H2333" s="32">
        <v>0</v>
      </c>
    </row>
    <row r="2334" spans="1:8" s="197" customFormat="1" x14ac:dyDescent="0.35">
      <c r="A2334" s="216" t="s">
        <v>1091</v>
      </c>
      <c r="B2334" s="115">
        <v>44322</v>
      </c>
      <c r="C2334" s="33">
        <v>87</v>
      </c>
      <c r="D2334" s="33">
        <v>997</v>
      </c>
      <c r="E2334" s="34">
        <v>0</v>
      </c>
      <c r="F2334" s="33">
        <v>66</v>
      </c>
      <c r="G2334" s="33">
        <v>204</v>
      </c>
      <c r="H2334" s="32">
        <v>0</v>
      </c>
    </row>
    <row r="2335" spans="1:8" s="197" customFormat="1" x14ac:dyDescent="0.35">
      <c r="A2335" s="216" t="s">
        <v>1092</v>
      </c>
      <c r="B2335" s="115">
        <v>44322</v>
      </c>
      <c r="C2335" s="33">
        <v>169</v>
      </c>
      <c r="D2335" s="33">
        <v>914</v>
      </c>
      <c r="E2335" s="34">
        <v>0</v>
      </c>
      <c r="F2335" s="33">
        <v>51</v>
      </c>
      <c r="G2335" s="33">
        <v>167</v>
      </c>
      <c r="H2335" s="32">
        <v>0</v>
      </c>
    </row>
    <row r="2336" spans="1:8" s="197" customFormat="1" x14ac:dyDescent="0.35">
      <c r="A2336" s="216" t="s">
        <v>1087</v>
      </c>
      <c r="B2336" s="115">
        <v>44323</v>
      </c>
      <c r="C2336" s="33">
        <v>441</v>
      </c>
      <c r="D2336" s="33">
        <v>2610</v>
      </c>
      <c r="E2336" s="34">
        <v>0</v>
      </c>
      <c r="F2336" s="33">
        <v>64</v>
      </c>
      <c r="G2336" s="33">
        <v>250</v>
      </c>
      <c r="H2336" s="32">
        <v>0</v>
      </c>
    </row>
    <row r="2337" spans="1:8" s="197" customFormat="1" x14ac:dyDescent="0.35">
      <c r="A2337" s="216" t="s">
        <v>1088</v>
      </c>
      <c r="B2337" s="115">
        <v>44323</v>
      </c>
      <c r="C2337" s="33">
        <v>146</v>
      </c>
      <c r="D2337" s="33">
        <v>1262</v>
      </c>
      <c r="E2337" s="34">
        <v>0</v>
      </c>
      <c r="F2337" s="33">
        <v>71</v>
      </c>
      <c r="G2337" s="33">
        <v>249</v>
      </c>
      <c r="H2337" s="32">
        <v>0</v>
      </c>
    </row>
    <row r="2338" spans="1:8" s="197" customFormat="1" x14ac:dyDescent="0.35">
      <c r="A2338" s="216" t="s">
        <v>1089</v>
      </c>
      <c r="B2338" s="115">
        <v>44323</v>
      </c>
      <c r="C2338" s="33">
        <v>121</v>
      </c>
      <c r="D2338" s="33">
        <v>1261</v>
      </c>
      <c r="E2338" s="34">
        <v>0</v>
      </c>
      <c r="F2338" s="33">
        <v>68</v>
      </c>
      <c r="G2338" s="33">
        <v>305</v>
      </c>
      <c r="H2338" s="32">
        <v>0</v>
      </c>
    </row>
    <row r="2339" spans="1:8" s="197" customFormat="1" x14ac:dyDescent="0.35">
      <c r="A2339" s="216" t="s">
        <v>1090</v>
      </c>
      <c r="B2339" s="115">
        <v>44323</v>
      </c>
      <c r="C2339" s="33">
        <v>76</v>
      </c>
      <c r="D2339" s="33">
        <v>840</v>
      </c>
      <c r="E2339" s="34">
        <v>0</v>
      </c>
      <c r="F2339" s="33">
        <v>25</v>
      </c>
      <c r="G2339" s="33">
        <v>160</v>
      </c>
      <c r="H2339" s="32">
        <v>0</v>
      </c>
    </row>
    <row r="2340" spans="1:8" s="197" customFormat="1" x14ac:dyDescent="0.35">
      <c r="A2340" s="216" t="s">
        <v>1091</v>
      </c>
      <c r="B2340" s="115">
        <v>44323</v>
      </c>
      <c r="C2340" s="33">
        <v>81</v>
      </c>
      <c r="D2340" s="33">
        <v>988</v>
      </c>
      <c r="E2340" s="34">
        <v>0</v>
      </c>
      <c r="F2340" s="33">
        <v>72</v>
      </c>
      <c r="G2340" s="33">
        <v>201</v>
      </c>
      <c r="H2340" s="32">
        <v>0</v>
      </c>
    </row>
    <row r="2341" spans="1:8" s="197" customFormat="1" x14ac:dyDescent="0.35">
      <c r="A2341" s="216" t="s">
        <v>1092</v>
      </c>
      <c r="B2341" s="115">
        <v>44323</v>
      </c>
      <c r="C2341" s="33">
        <v>174</v>
      </c>
      <c r="D2341" s="33">
        <v>918</v>
      </c>
      <c r="E2341" s="34">
        <v>0</v>
      </c>
      <c r="F2341" s="33">
        <v>46</v>
      </c>
      <c r="G2341" s="33">
        <v>163</v>
      </c>
      <c r="H2341" s="32">
        <v>0</v>
      </c>
    </row>
    <row r="2342" spans="1:8" s="197" customFormat="1" x14ac:dyDescent="0.35">
      <c r="A2342" s="216" t="s">
        <v>1087</v>
      </c>
      <c r="B2342" s="115">
        <v>44324</v>
      </c>
      <c r="C2342" s="33">
        <v>414</v>
      </c>
      <c r="D2342" s="33">
        <v>2555</v>
      </c>
      <c r="E2342" s="34">
        <v>0</v>
      </c>
      <c r="F2342" s="33">
        <v>85</v>
      </c>
      <c r="G2342" s="33">
        <v>301</v>
      </c>
      <c r="H2342" s="32">
        <v>0</v>
      </c>
    </row>
    <row r="2343" spans="1:8" s="197" customFormat="1" x14ac:dyDescent="0.35">
      <c r="A2343" s="216" t="s">
        <v>1088</v>
      </c>
      <c r="B2343" s="115">
        <v>44324</v>
      </c>
      <c r="C2343" s="33">
        <v>140</v>
      </c>
      <c r="D2343" s="33">
        <v>1228</v>
      </c>
      <c r="E2343" s="34">
        <v>0</v>
      </c>
      <c r="F2343" s="33">
        <v>75</v>
      </c>
      <c r="G2343" s="33">
        <v>276</v>
      </c>
      <c r="H2343" s="32">
        <v>0</v>
      </c>
    </row>
    <row r="2344" spans="1:8" s="197" customFormat="1" x14ac:dyDescent="0.35">
      <c r="A2344" s="216" t="s">
        <v>1089</v>
      </c>
      <c r="B2344" s="115">
        <v>44324</v>
      </c>
      <c r="C2344" s="33">
        <v>126</v>
      </c>
      <c r="D2344" s="33">
        <v>1173</v>
      </c>
      <c r="E2344" s="34">
        <v>0</v>
      </c>
      <c r="F2344" s="33">
        <v>64</v>
      </c>
      <c r="G2344" s="33">
        <v>374</v>
      </c>
      <c r="H2344" s="32">
        <v>0</v>
      </c>
    </row>
    <row r="2345" spans="1:8" s="197" customFormat="1" x14ac:dyDescent="0.35">
      <c r="A2345" s="216" t="s">
        <v>1090</v>
      </c>
      <c r="B2345" s="115">
        <v>44324</v>
      </c>
      <c r="C2345" s="33">
        <v>79</v>
      </c>
      <c r="D2345" s="33">
        <v>757</v>
      </c>
      <c r="E2345" s="34">
        <v>0</v>
      </c>
      <c r="F2345" s="33">
        <v>25</v>
      </c>
      <c r="G2345" s="33">
        <v>245</v>
      </c>
      <c r="H2345" s="32">
        <v>0</v>
      </c>
    </row>
    <row r="2346" spans="1:8" s="197" customFormat="1" x14ac:dyDescent="0.35">
      <c r="A2346" s="216" t="s">
        <v>1091</v>
      </c>
      <c r="B2346" s="115">
        <v>44324</v>
      </c>
      <c r="C2346" s="33">
        <v>83</v>
      </c>
      <c r="D2346" s="33">
        <v>975</v>
      </c>
      <c r="E2346" s="34">
        <v>0</v>
      </c>
      <c r="F2346" s="33">
        <v>70</v>
      </c>
      <c r="G2346" s="33">
        <v>219</v>
      </c>
      <c r="H2346" s="32">
        <v>0</v>
      </c>
    </row>
    <row r="2347" spans="1:8" s="197" customFormat="1" x14ac:dyDescent="0.35">
      <c r="A2347" s="216" t="s">
        <v>1092</v>
      </c>
      <c r="B2347" s="115">
        <v>44324</v>
      </c>
      <c r="C2347" s="33">
        <v>177</v>
      </c>
      <c r="D2347" s="33">
        <v>866</v>
      </c>
      <c r="E2347" s="34">
        <v>0</v>
      </c>
      <c r="F2347" s="33">
        <v>43</v>
      </c>
      <c r="G2347" s="33">
        <v>215</v>
      </c>
      <c r="H2347" s="32">
        <v>0</v>
      </c>
    </row>
    <row r="2348" spans="1:8" s="197" customFormat="1" x14ac:dyDescent="0.35">
      <c r="A2348" s="216" t="s">
        <v>1087</v>
      </c>
      <c r="B2348" s="115">
        <v>44325</v>
      </c>
      <c r="C2348" s="33">
        <v>396</v>
      </c>
      <c r="D2348" s="33">
        <v>2447</v>
      </c>
      <c r="E2348" s="34">
        <v>0</v>
      </c>
      <c r="F2348" s="33">
        <v>103</v>
      </c>
      <c r="G2348" s="33">
        <v>372</v>
      </c>
      <c r="H2348" s="32">
        <v>0</v>
      </c>
    </row>
    <row r="2349" spans="1:8" s="197" customFormat="1" x14ac:dyDescent="0.35">
      <c r="A2349" s="216" t="s">
        <v>1088</v>
      </c>
      <c r="B2349" s="115">
        <v>44325</v>
      </c>
      <c r="C2349" s="33">
        <v>144</v>
      </c>
      <c r="D2349" s="33">
        <v>1164</v>
      </c>
      <c r="E2349" s="34">
        <v>0</v>
      </c>
      <c r="F2349" s="33">
        <v>69</v>
      </c>
      <c r="G2349" s="33">
        <v>310</v>
      </c>
      <c r="H2349" s="32">
        <v>0</v>
      </c>
    </row>
    <row r="2350" spans="1:8" s="197" customFormat="1" x14ac:dyDescent="0.35">
      <c r="A2350" s="216" t="s">
        <v>1089</v>
      </c>
      <c r="B2350" s="115">
        <v>44325</v>
      </c>
      <c r="C2350" s="33">
        <v>117</v>
      </c>
      <c r="D2350" s="33">
        <v>1114</v>
      </c>
      <c r="E2350" s="34">
        <v>0</v>
      </c>
      <c r="F2350" s="33">
        <v>75</v>
      </c>
      <c r="G2350" s="33">
        <v>382</v>
      </c>
      <c r="H2350" s="32">
        <v>0</v>
      </c>
    </row>
    <row r="2351" spans="1:8" s="197" customFormat="1" x14ac:dyDescent="0.35">
      <c r="A2351" s="216" t="s">
        <v>1090</v>
      </c>
      <c r="B2351" s="115">
        <v>44325</v>
      </c>
      <c r="C2351" s="33">
        <v>76</v>
      </c>
      <c r="D2351" s="33">
        <v>740</v>
      </c>
      <c r="E2351" s="34">
        <v>0</v>
      </c>
      <c r="F2351" s="33">
        <v>26</v>
      </c>
      <c r="G2351" s="33">
        <v>258</v>
      </c>
      <c r="H2351" s="32">
        <v>0</v>
      </c>
    </row>
    <row r="2352" spans="1:8" s="197" customFormat="1" x14ac:dyDescent="0.35">
      <c r="A2352" s="216" t="s">
        <v>1091</v>
      </c>
      <c r="B2352" s="115">
        <v>44325</v>
      </c>
      <c r="C2352" s="33">
        <v>89</v>
      </c>
      <c r="D2352" s="33">
        <v>946</v>
      </c>
      <c r="E2352" s="34">
        <v>0</v>
      </c>
      <c r="F2352" s="33">
        <v>64</v>
      </c>
      <c r="G2352" s="33">
        <v>237</v>
      </c>
      <c r="H2352" s="32">
        <v>0</v>
      </c>
    </row>
    <row r="2353" spans="1:8" s="197" customFormat="1" x14ac:dyDescent="0.35">
      <c r="A2353" s="216" t="s">
        <v>1092</v>
      </c>
      <c r="B2353" s="115">
        <v>44325</v>
      </c>
      <c r="C2353" s="33">
        <v>163</v>
      </c>
      <c r="D2353" s="33">
        <v>857</v>
      </c>
      <c r="E2353" s="34">
        <v>0</v>
      </c>
      <c r="F2353" s="33">
        <v>57</v>
      </c>
      <c r="G2353" s="33">
        <v>215</v>
      </c>
      <c r="H2353" s="32">
        <v>0</v>
      </c>
    </row>
    <row r="2354" spans="1:8" s="197" customFormat="1" x14ac:dyDescent="0.35">
      <c r="A2354" s="216" t="s">
        <v>1087</v>
      </c>
      <c r="B2354" s="115">
        <v>44326</v>
      </c>
      <c r="C2354" s="33">
        <v>390</v>
      </c>
      <c r="D2354" s="33">
        <v>2406</v>
      </c>
      <c r="E2354" s="34">
        <v>0</v>
      </c>
      <c r="F2354" s="33">
        <v>105</v>
      </c>
      <c r="G2354" s="33">
        <v>436</v>
      </c>
      <c r="H2354" s="32">
        <v>0</v>
      </c>
    </row>
    <row r="2355" spans="1:8" s="197" customFormat="1" x14ac:dyDescent="0.35">
      <c r="A2355" s="216" t="s">
        <v>1088</v>
      </c>
      <c r="B2355" s="115">
        <v>44326</v>
      </c>
      <c r="C2355" s="33">
        <v>152</v>
      </c>
      <c r="D2355" s="33">
        <v>1200</v>
      </c>
      <c r="E2355" s="34">
        <v>0</v>
      </c>
      <c r="F2355" s="33">
        <v>58</v>
      </c>
      <c r="G2355" s="33">
        <v>290</v>
      </c>
      <c r="H2355" s="32">
        <v>0</v>
      </c>
    </row>
    <row r="2356" spans="1:8" s="197" customFormat="1" x14ac:dyDescent="0.35">
      <c r="A2356" s="216" t="s">
        <v>1089</v>
      </c>
      <c r="B2356" s="115">
        <v>44326</v>
      </c>
      <c r="C2356" s="33">
        <v>123</v>
      </c>
      <c r="D2356" s="33">
        <v>1123</v>
      </c>
      <c r="E2356" s="34">
        <v>0</v>
      </c>
      <c r="F2356" s="33">
        <v>68</v>
      </c>
      <c r="G2356" s="33">
        <v>355</v>
      </c>
      <c r="H2356" s="32">
        <v>0</v>
      </c>
    </row>
    <row r="2357" spans="1:8" s="197" customFormat="1" x14ac:dyDescent="0.35">
      <c r="A2357" s="216" t="s">
        <v>1090</v>
      </c>
      <c r="B2357" s="115">
        <v>44326</v>
      </c>
      <c r="C2357" s="33">
        <v>79</v>
      </c>
      <c r="D2357" s="33">
        <v>788</v>
      </c>
      <c r="E2357" s="34">
        <v>0</v>
      </c>
      <c r="F2357" s="33">
        <v>21</v>
      </c>
      <c r="G2357" s="33">
        <v>197</v>
      </c>
      <c r="H2357" s="32">
        <v>0</v>
      </c>
    </row>
    <row r="2358" spans="1:8" s="197" customFormat="1" x14ac:dyDescent="0.35">
      <c r="A2358" s="216" t="s">
        <v>1091</v>
      </c>
      <c r="B2358" s="115">
        <v>44326</v>
      </c>
      <c r="C2358" s="33">
        <v>90</v>
      </c>
      <c r="D2358" s="33">
        <v>981</v>
      </c>
      <c r="E2358" s="34">
        <v>0</v>
      </c>
      <c r="F2358" s="33">
        <v>63</v>
      </c>
      <c r="G2358" s="33">
        <v>202</v>
      </c>
      <c r="H2358" s="32">
        <v>0</v>
      </c>
    </row>
    <row r="2359" spans="1:8" s="197" customFormat="1" x14ac:dyDescent="0.35">
      <c r="A2359" s="216" t="s">
        <v>1092</v>
      </c>
      <c r="B2359" s="115">
        <v>44326</v>
      </c>
      <c r="C2359" s="33">
        <v>166</v>
      </c>
      <c r="D2359" s="33">
        <v>864</v>
      </c>
      <c r="E2359" s="34">
        <v>0</v>
      </c>
      <c r="F2359" s="33">
        <v>54</v>
      </c>
      <c r="G2359" s="33">
        <v>211</v>
      </c>
      <c r="H2359" s="32">
        <v>0</v>
      </c>
    </row>
    <row r="2360" spans="1:8" s="197" customFormat="1" x14ac:dyDescent="0.35">
      <c r="A2360" s="216" t="s">
        <v>1087</v>
      </c>
      <c r="B2360" s="115">
        <v>44327</v>
      </c>
      <c r="C2360" s="33">
        <v>429</v>
      </c>
      <c r="D2360" s="33">
        <v>2580</v>
      </c>
      <c r="E2360" s="34">
        <v>0</v>
      </c>
      <c r="F2360" s="33">
        <v>71</v>
      </c>
      <c r="G2360" s="33">
        <v>264</v>
      </c>
      <c r="H2360" s="32">
        <v>0</v>
      </c>
    </row>
    <row r="2361" spans="1:8" s="197" customFormat="1" x14ac:dyDescent="0.35">
      <c r="A2361" s="216" t="s">
        <v>1088</v>
      </c>
      <c r="B2361" s="115">
        <v>44327</v>
      </c>
      <c r="C2361" s="33">
        <v>154</v>
      </c>
      <c r="D2361" s="33">
        <v>1327</v>
      </c>
      <c r="E2361" s="34">
        <v>0</v>
      </c>
      <c r="F2361" s="33">
        <v>55</v>
      </c>
      <c r="G2361" s="33">
        <v>193</v>
      </c>
      <c r="H2361" s="32">
        <v>0</v>
      </c>
    </row>
    <row r="2362" spans="1:8" s="197" customFormat="1" x14ac:dyDescent="0.35">
      <c r="A2362" s="216" t="s">
        <v>1089</v>
      </c>
      <c r="B2362" s="115">
        <v>44327</v>
      </c>
      <c r="C2362" s="33">
        <v>116</v>
      </c>
      <c r="D2362" s="33">
        <v>1279</v>
      </c>
      <c r="E2362" s="34">
        <v>0</v>
      </c>
      <c r="F2362" s="33">
        <v>72</v>
      </c>
      <c r="G2362" s="33">
        <v>260</v>
      </c>
      <c r="H2362" s="32">
        <v>0</v>
      </c>
    </row>
    <row r="2363" spans="1:8" s="197" customFormat="1" x14ac:dyDescent="0.35">
      <c r="A2363" s="216" t="s">
        <v>1090</v>
      </c>
      <c r="B2363" s="115">
        <v>44327</v>
      </c>
      <c r="C2363" s="33">
        <v>79</v>
      </c>
      <c r="D2363" s="33">
        <v>840</v>
      </c>
      <c r="E2363" s="34">
        <v>0</v>
      </c>
      <c r="F2363" s="33">
        <v>23</v>
      </c>
      <c r="G2363" s="33">
        <v>173</v>
      </c>
      <c r="H2363" s="32">
        <v>0</v>
      </c>
    </row>
    <row r="2364" spans="1:8" s="197" customFormat="1" x14ac:dyDescent="0.35">
      <c r="A2364" s="216" t="s">
        <v>1091</v>
      </c>
      <c r="B2364" s="115">
        <v>44327</v>
      </c>
      <c r="C2364" s="33">
        <v>87</v>
      </c>
      <c r="D2364" s="33">
        <v>969</v>
      </c>
      <c r="E2364" s="34">
        <v>0</v>
      </c>
      <c r="F2364" s="33">
        <v>67</v>
      </c>
      <c r="G2364" s="33">
        <v>220</v>
      </c>
      <c r="H2364" s="32">
        <v>0</v>
      </c>
    </row>
    <row r="2365" spans="1:8" s="197" customFormat="1" x14ac:dyDescent="0.35">
      <c r="A2365" s="216" t="s">
        <v>1092</v>
      </c>
      <c r="B2365" s="115">
        <v>44327</v>
      </c>
      <c r="C2365" s="33">
        <v>171</v>
      </c>
      <c r="D2365" s="33">
        <v>901</v>
      </c>
      <c r="E2365" s="34">
        <v>0</v>
      </c>
      <c r="F2365" s="33">
        <v>49</v>
      </c>
      <c r="G2365" s="33">
        <v>180</v>
      </c>
      <c r="H2365" s="32">
        <v>0</v>
      </c>
    </row>
    <row r="2366" spans="1:8" s="197" customFormat="1" x14ac:dyDescent="0.35">
      <c r="A2366" s="216" t="s">
        <v>1087</v>
      </c>
      <c r="B2366" s="115">
        <v>44328</v>
      </c>
      <c r="C2366" s="33">
        <v>437</v>
      </c>
      <c r="D2366" s="33">
        <v>2624</v>
      </c>
      <c r="E2366" s="34">
        <v>0</v>
      </c>
      <c r="F2366" s="33">
        <v>67</v>
      </c>
      <c r="G2366" s="33">
        <v>228</v>
      </c>
      <c r="H2366" s="32">
        <v>0</v>
      </c>
    </row>
    <row r="2367" spans="1:8" s="197" customFormat="1" x14ac:dyDescent="0.35">
      <c r="A2367" s="216" t="s">
        <v>1088</v>
      </c>
      <c r="B2367" s="115">
        <v>44328</v>
      </c>
      <c r="C2367" s="33">
        <v>143</v>
      </c>
      <c r="D2367" s="33">
        <v>1324</v>
      </c>
      <c r="E2367" s="34">
        <v>0</v>
      </c>
      <c r="F2367" s="33">
        <v>64</v>
      </c>
      <c r="G2367" s="33">
        <v>207</v>
      </c>
      <c r="H2367" s="32">
        <v>0</v>
      </c>
    </row>
    <row r="2368" spans="1:8" s="197" customFormat="1" x14ac:dyDescent="0.35">
      <c r="A2368" s="216" t="s">
        <v>1089</v>
      </c>
      <c r="B2368" s="115">
        <v>44328</v>
      </c>
      <c r="C2368" s="33">
        <v>124</v>
      </c>
      <c r="D2368" s="33">
        <v>1300</v>
      </c>
      <c r="E2368" s="34">
        <v>0</v>
      </c>
      <c r="F2368" s="33">
        <v>71</v>
      </c>
      <c r="G2368" s="33">
        <v>253</v>
      </c>
      <c r="H2368" s="32">
        <v>0</v>
      </c>
    </row>
    <row r="2369" spans="1:8" s="197" customFormat="1" x14ac:dyDescent="0.35">
      <c r="A2369" s="216" t="s">
        <v>1090</v>
      </c>
      <c r="B2369" s="115">
        <v>44328</v>
      </c>
      <c r="C2369" s="33">
        <v>76</v>
      </c>
      <c r="D2369" s="33">
        <v>832</v>
      </c>
      <c r="E2369" s="34">
        <v>0</v>
      </c>
      <c r="F2369" s="33">
        <v>25</v>
      </c>
      <c r="G2369" s="33">
        <v>176</v>
      </c>
      <c r="H2369" s="32">
        <v>0</v>
      </c>
    </row>
    <row r="2370" spans="1:8" s="197" customFormat="1" x14ac:dyDescent="0.35">
      <c r="A2370" s="216" t="s">
        <v>1091</v>
      </c>
      <c r="B2370" s="115">
        <v>44328</v>
      </c>
      <c r="C2370" s="33">
        <v>79</v>
      </c>
      <c r="D2370" s="33">
        <v>1001</v>
      </c>
      <c r="E2370" s="34">
        <v>0</v>
      </c>
      <c r="F2370" s="33">
        <v>75</v>
      </c>
      <c r="G2370" s="33">
        <v>201</v>
      </c>
      <c r="H2370" s="32">
        <v>0</v>
      </c>
    </row>
    <row r="2371" spans="1:8" s="197" customFormat="1" x14ac:dyDescent="0.35">
      <c r="A2371" s="216" t="s">
        <v>1092</v>
      </c>
      <c r="B2371" s="115">
        <v>44328</v>
      </c>
      <c r="C2371" s="33">
        <v>172</v>
      </c>
      <c r="D2371" s="33">
        <v>861</v>
      </c>
      <c r="E2371" s="34">
        <v>0</v>
      </c>
      <c r="F2371" s="33">
        <v>48</v>
      </c>
      <c r="G2371" s="33">
        <v>220</v>
      </c>
      <c r="H2371" s="32">
        <v>0</v>
      </c>
    </row>
    <row r="2372" spans="1:8" s="197" customFormat="1" x14ac:dyDescent="0.35">
      <c r="A2372" s="216" t="s">
        <v>1087</v>
      </c>
      <c r="B2372" s="115">
        <v>44329</v>
      </c>
      <c r="C2372" s="33">
        <v>423</v>
      </c>
      <c r="D2372" s="33">
        <v>2637</v>
      </c>
      <c r="E2372" s="34">
        <v>0</v>
      </c>
      <c r="F2372" s="33">
        <v>80</v>
      </c>
      <c r="G2372" s="33">
        <v>221</v>
      </c>
      <c r="H2372" s="32">
        <v>0</v>
      </c>
    </row>
    <row r="2373" spans="1:8" s="197" customFormat="1" x14ac:dyDescent="0.35">
      <c r="A2373" s="216" t="s">
        <v>1088</v>
      </c>
      <c r="B2373" s="115">
        <v>44329</v>
      </c>
      <c r="C2373" s="33">
        <v>144</v>
      </c>
      <c r="D2373" s="33">
        <v>1320</v>
      </c>
      <c r="E2373" s="34">
        <v>0</v>
      </c>
      <c r="F2373" s="33">
        <v>65</v>
      </c>
      <c r="G2373" s="33">
        <v>221</v>
      </c>
      <c r="H2373" s="32">
        <v>0</v>
      </c>
    </row>
    <row r="2374" spans="1:8" s="197" customFormat="1" x14ac:dyDescent="0.35">
      <c r="A2374" s="216" t="s">
        <v>1089</v>
      </c>
      <c r="B2374" s="115">
        <v>44329</v>
      </c>
      <c r="C2374" s="33">
        <v>118</v>
      </c>
      <c r="D2374" s="33">
        <v>1280</v>
      </c>
      <c r="E2374" s="34">
        <v>0</v>
      </c>
      <c r="F2374" s="33">
        <v>73</v>
      </c>
      <c r="G2374" s="33">
        <v>282</v>
      </c>
      <c r="H2374" s="32">
        <v>0</v>
      </c>
    </row>
    <row r="2375" spans="1:8" s="197" customFormat="1" x14ac:dyDescent="0.35">
      <c r="A2375" s="216" t="s">
        <v>1090</v>
      </c>
      <c r="B2375" s="115">
        <v>44329</v>
      </c>
      <c r="C2375" s="33">
        <v>80</v>
      </c>
      <c r="D2375" s="33">
        <v>824</v>
      </c>
      <c r="E2375" s="34">
        <v>0</v>
      </c>
      <c r="F2375" s="33">
        <v>23</v>
      </c>
      <c r="G2375" s="33">
        <v>177</v>
      </c>
      <c r="H2375" s="32">
        <v>0</v>
      </c>
    </row>
    <row r="2376" spans="1:8" s="197" customFormat="1" x14ac:dyDescent="0.35">
      <c r="A2376" s="216" t="s">
        <v>1091</v>
      </c>
      <c r="B2376" s="115">
        <v>44329</v>
      </c>
      <c r="C2376" s="33">
        <v>80</v>
      </c>
      <c r="D2376" s="33">
        <v>984</v>
      </c>
      <c r="E2376" s="34">
        <v>0</v>
      </c>
      <c r="F2376" s="33">
        <v>70</v>
      </c>
      <c r="G2376" s="33">
        <v>215</v>
      </c>
      <c r="H2376" s="32">
        <v>0</v>
      </c>
    </row>
    <row r="2377" spans="1:8" s="197" customFormat="1" x14ac:dyDescent="0.35">
      <c r="A2377" s="216" t="s">
        <v>1092</v>
      </c>
      <c r="B2377" s="115">
        <v>44329</v>
      </c>
      <c r="C2377" s="33">
        <v>170</v>
      </c>
      <c r="D2377" s="33">
        <v>873</v>
      </c>
      <c r="E2377" s="34">
        <v>0</v>
      </c>
      <c r="F2377" s="33">
        <v>50</v>
      </c>
      <c r="G2377" s="33">
        <v>208</v>
      </c>
      <c r="H2377" s="32">
        <v>0</v>
      </c>
    </row>
    <row r="2378" spans="1:8" s="197" customFormat="1" x14ac:dyDescent="0.35">
      <c r="A2378" s="216" t="s">
        <v>1087</v>
      </c>
      <c r="B2378" s="115">
        <v>44330</v>
      </c>
      <c r="C2378" s="33">
        <v>424</v>
      </c>
      <c r="D2378" s="33">
        <v>2629</v>
      </c>
      <c r="E2378" s="34">
        <v>0</v>
      </c>
      <c r="F2378" s="33">
        <v>79</v>
      </c>
      <c r="G2378" s="33">
        <v>234</v>
      </c>
      <c r="H2378" s="32">
        <v>0</v>
      </c>
    </row>
    <row r="2379" spans="1:8" s="197" customFormat="1" x14ac:dyDescent="0.35">
      <c r="A2379" s="216" t="s">
        <v>1088</v>
      </c>
      <c r="B2379" s="115">
        <v>44330</v>
      </c>
      <c r="C2379" s="33">
        <v>149</v>
      </c>
      <c r="D2379" s="33">
        <v>1263</v>
      </c>
      <c r="E2379" s="34">
        <v>0</v>
      </c>
      <c r="F2379" s="33">
        <v>64</v>
      </c>
      <c r="G2379" s="33">
        <v>249</v>
      </c>
      <c r="H2379" s="32">
        <v>0</v>
      </c>
    </row>
    <row r="2380" spans="1:8" s="197" customFormat="1" x14ac:dyDescent="0.35">
      <c r="A2380" s="216" t="s">
        <v>1089</v>
      </c>
      <c r="B2380" s="115">
        <v>44330</v>
      </c>
      <c r="C2380" s="33">
        <v>111</v>
      </c>
      <c r="D2380" s="33">
        <v>1268</v>
      </c>
      <c r="E2380" s="34">
        <v>0</v>
      </c>
      <c r="F2380" s="33">
        <v>77</v>
      </c>
      <c r="G2380" s="33">
        <v>282</v>
      </c>
      <c r="H2380" s="32">
        <v>0</v>
      </c>
    </row>
    <row r="2381" spans="1:8" s="197" customFormat="1" x14ac:dyDescent="0.35">
      <c r="A2381" s="216" t="s">
        <v>1090</v>
      </c>
      <c r="B2381" s="115">
        <v>44330</v>
      </c>
      <c r="C2381" s="33">
        <v>75</v>
      </c>
      <c r="D2381" s="33">
        <v>800</v>
      </c>
      <c r="E2381" s="34">
        <v>0</v>
      </c>
      <c r="F2381" s="33">
        <v>26</v>
      </c>
      <c r="G2381" s="33">
        <v>198</v>
      </c>
      <c r="H2381" s="32">
        <v>0</v>
      </c>
    </row>
    <row r="2382" spans="1:8" s="197" customFormat="1" x14ac:dyDescent="0.35">
      <c r="A2382" s="216" t="s">
        <v>1091</v>
      </c>
      <c r="B2382" s="115">
        <v>44330</v>
      </c>
      <c r="C2382" s="33">
        <v>73</v>
      </c>
      <c r="D2382" s="33">
        <v>942</v>
      </c>
      <c r="E2382" s="34">
        <v>0</v>
      </c>
      <c r="F2382" s="33">
        <v>77</v>
      </c>
      <c r="G2382" s="33">
        <v>247</v>
      </c>
      <c r="H2382" s="32">
        <v>0</v>
      </c>
    </row>
    <row r="2383" spans="1:8" s="197" customFormat="1" x14ac:dyDescent="0.35">
      <c r="A2383" s="216" t="s">
        <v>1092</v>
      </c>
      <c r="B2383" s="115">
        <v>44330</v>
      </c>
      <c r="C2383" s="33">
        <v>163</v>
      </c>
      <c r="D2383" s="33">
        <v>858</v>
      </c>
      <c r="E2383" s="34">
        <v>0</v>
      </c>
      <c r="F2383" s="33">
        <v>57</v>
      </c>
      <c r="G2383" s="33">
        <v>217</v>
      </c>
      <c r="H2383" s="32">
        <v>0</v>
      </c>
    </row>
    <row r="2384" spans="1:8" s="197" customFormat="1" x14ac:dyDescent="0.35">
      <c r="A2384" s="216" t="s">
        <v>1087</v>
      </c>
      <c r="B2384" s="115">
        <v>44331</v>
      </c>
      <c r="C2384" s="33">
        <v>406</v>
      </c>
      <c r="D2384" s="33">
        <v>2534</v>
      </c>
      <c r="E2384" s="34">
        <v>0</v>
      </c>
      <c r="F2384" s="33">
        <v>93</v>
      </c>
      <c r="G2384" s="33">
        <v>330</v>
      </c>
      <c r="H2384" s="32">
        <v>0</v>
      </c>
    </row>
    <row r="2385" spans="1:8" s="197" customFormat="1" x14ac:dyDescent="0.35">
      <c r="A2385" s="216" t="s">
        <v>1088</v>
      </c>
      <c r="B2385" s="115">
        <v>44331</v>
      </c>
      <c r="C2385" s="33">
        <v>143</v>
      </c>
      <c r="D2385" s="33">
        <v>1185</v>
      </c>
      <c r="E2385" s="34">
        <v>0</v>
      </c>
      <c r="F2385" s="33">
        <v>70</v>
      </c>
      <c r="G2385" s="33">
        <v>273</v>
      </c>
      <c r="H2385" s="32">
        <v>0</v>
      </c>
    </row>
    <row r="2386" spans="1:8" s="197" customFormat="1" x14ac:dyDescent="0.35">
      <c r="A2386" s="216" t="s">
        <v>1089</v>
      </c>
      <c r="B2386" s="115">
        <v>44331</v>
      </c>
      <c r="C2386" s="33">
        <v>104</v>
      </c>
      <c r="D2386" s="33">
        <v>1218</v>
      </c>
      <c r="E2386" s="34">
        <v>0</v>
      </c>
      <c r="F2386" s="33">
        <v>85</v>
      </c>
      <c r="G2386" s="33">
        <v>321</v>
      </c>
      <c r="H2386" s="32">
        <v>0</v>
      </c>
    </row>
    <row r="2387" spans="1:8" s="197" customFormat="1" x14ac:dyDescent="0.35">
      <c r="A2387" s="216" t="s">
        <v>1090</v>
      </c>
      <c r="B2387" s="115">
        <v>44331</v>
      </c>
      <c r="C2387" s="33">
        <v>71</v>
      </c>
      <c r="D2387" s="33">
        <v>727</v>
      </c>
      <c r="E2387" s="34">
        <v>0</v>
      </c>
      <c r="F2387" s="33">
        <v>29</v>
      </c>
      <c r="G2387" s="33">
        <v>259</v>
      </c>
      <c r="H2387" s="32">
        <v>0</v>
      </c>
    </row>
    <row r="2388" spans="1:8" s="197" customFormat="1" x14ac:dyDescent="0.35">
      <c r="A2388" s="216" t="s">
        <v>1091</v>
      </c>
      <c r="B2388" s="115">
        <v>44331</v>
      </c>
      <c r="C2388" s="33">
        <v>69</v>
      </c>
      <c r="D2388" s="33">
        <v>921</v>
      </c>
      <c r="E2388" s="34">
        <v>0</v>
      </c>
      <c r="F2388" s="33">
        <v>81</v>
      </c>
      <c r="G2388" s="33">
        <v>250</v>
      </c>
      <c r="H2388" s="32">
        <v>0</v>
      </c>
    </row>
    <row r="2389" spans="1:8" s="197" customFormat="1" x14ac:dyDescent="0.35">
      <c r="A2389" s="216" t="s">
        <v>1092</v>
      </c>
      <c r="B2389" s="115">
        <v>44331</v>
      </c>
      <c r="C2389" s="33">
        <v>158</v>
      </c>
      <c r="D2389" s="33">
        <v>847</v>
      </c>
      <c r="E2389" s="34">
        <v>0</v>
      </c>
      <c r="F2389" s="33">
        <v>62</v>
      </c>
      <c r="G2389" s="33">
        <v>228</v>
      </c>
      <c r="H2389" s="32">
        <v>0</v>
      </c>
    </row>
    <row r="2390" spans="1:8" s="197" customFormat="1" x14ac:dyDescent="0.35">
      <c r="A2390" s="216" t="s">
        <v>1087</v>
      </c>
      <c r="B2390" s="115">
        <v>44332</v>
      </c>
      <c r="C2390" s="33">
        <v>380</v>
      </c>
      <c r="D2390" s="33">
        <v>2414</v>
      </c>
      <c r="E2390" s="34">
        <v>0</v>
      </c>
      <c r="F2390" s="33">
        <v>119</v>
      </c>
      <c r="G2390" s="33">
        <v>419</v>
      </c>
      <c r="H2390" s="32">
        <v>0</v>
      </c>
    </row>
    <row r="2391" spans="1:8" s="197" customFormat="1" x14ac:dyDescent="0.35">
      <c r="A2391" s="216" t="s">
        <v>1088</v>
      </c>
      <c r="B2391" s="115">
        <v>44332</v>
      </c>
      <c r="C2391" s="33">
        <v>136</v>
      </c>
      <c r="D2391" s="33">
        <v>1148</v>
      </c>
      <c r="E2391" s="34">
        <v>0</v>
      </c>
      <c r="F2391" s="33">
        <v>70</v>
      </c>
      <c r="G2391" s="33">
        <v>309</v>
      </c>
      <c r="H2391" s="32">
        <v>0</v>
      </c>
    </row>
    <row r="2392" spans="1:8" s="197" customFormat="1" x14ac:dyDescent="0.35">
      <c r="A2392" s="216" t="s">
        <v>1089</v>
      </c>
      <c r="B2392" s="115">
        <v>44332</v>
      </c>
      <c r="C2392" s="33">
        <v>95</v>
      </c>
      <c r="D2392" s="33">
        <v>1170</v>
      </c>
      <c r="E2392" s="34">
        <v>0</v>
      </c>
      <c r="F2392" s="33">
        <v>93</v>
      </c>
      <c r="G2392" s="33">
        <v>360</v>
      </c>
      <c r="H2392" s="32">
        <v>0</v>
      </c>
    </row>
    <row r="2393" spans="1:8" s="197" customFormat="1" x14ac:dyDescent="0.35">
      <c r="A2393" s="216" t="s">
        <v>1090</v>
      </c>
      <c r="B2393" s="115">
        <v>44332</v>
      </c>
      <c r="C2393" s="33">
        <v>73</v>
      </c>
      <c r="D2393" s="33">
        <v>722</v>
      </c>
      <c r="E2393" s="34">
        <v>0</v>
      </c>
      <c r="F2393" s="33">
        <v>28</v>
      </c>
      <c r="G2393" s="33">
        <v>268</v>
      </c>
      <c r="H2393" s="32">
        <v>0</v>
      </c>
    </row>
    <row r="2394" spans="1:8" s="197" customFormat="1" x14ac:dyDescent="0.35">
      <c r="A2394" s="216" t="s">
        <v>1091</v>
      </c>
      <c r="B2394" s="115">
        <v>44332</v>
      </c>
      <c r="C2394" s="33">
        <v>68</v>
      </c>
      <c r="D2394" s="33">
        <v>900</v>
      </c>
      <c r="E2394" s="34">
        <v>0</v>
      </c>
      <c r="F2394" s="33">
        <v>79</v>
      </c>
      <c r="G2394" s="33">
        <v>259</v>
      </c>
      <c r="H2394" s="32">
        <v>0</v>
      </c>
    </row>
    <row r="2395" spans="1:8" s="197" customFormat="1" x14ac:dyDescent="0.35">
      <c r="A2395" s="216" t="s">
        <v>1092</v>
      </c>
      <c r="B2395" s="115">
        <v>44332</v>
      </c>
      <c r="C2395" s="33">
        <v>160</v>
      </c>
      <c r="D2395" s="33">
        <v>803</v>
      </c>
      <c r="E2395" s="34">
        <v>0</v>
      </c>
      <c r="F2395" s="33">
        <v>60</v>
      </c>
      <c r="G2395" s="33">
        <v>268</v>
      </c>
      <c r="H2395" s="32">
        <v>0</v>
      </c>
    </row>
    <row r="2396" spans="1:8" s="197" customFormat="1" x14ac:dyDescent="0.35">
      <c r="A2396" s="216" t="s">
        <v>1087</v>
      </c>
      <c r="B2396" s="115">
        <v>44333</v>
      </c>
      <c r="C2396" s="33">
        <v>384</v>
      </c>
      <c r="D2396" s="33">
        <v>2420</v>
      </c>
      <c r="E2396" s="34">
        <v>0</v>
      </c>
      <c r="F2396" s="33">
        <v>118</v>
      </c>
      <c r="G2396" s="33">
        <v>419</v>
      </c>
      <c r="H2396" s="32">
        <v>0</v>
      </c>
    </row>
    <row r="2397" spans="1:8" s="197" customFormat="1" x14ac:dyDescent="0.35">
      <c r="A2397" s="216" t="s">
        <v>1088</v>
      </c>
      <c r="B2397" s="115">
        <v>44333</v>
      </c>
      <c r="C2397" s="33">
        <v>137</v>
      </c>
      <c r="D2397" s="33">
        <v>1185</v>
      </c>
      <c r="E2397" s="34">
        <v>0</v>
      </c>
      <c r="F2397" s="33">
        <v>71</v>
      </c>
      <c r="G2397" s="33">
        <v>304</v>
      </c>
      <c r="H2397" s="32">
        <v>0</v>
      </c>
    </row>
    <row r="2398" spans="1:8" s="197" customFormat="1" x14ac:dyDescent="0.35">
      <c r="A2398" s="216" t="s">
        <v>1089</v>
      </c>
      <c r="B2398" s="115">
        <v>44333</v>
      </c>
      <c r="C2398" s="33">
        <v>98</v>
      </c>
      <c r="D2398" s="33">
        <v>1210</v>
      </c>
      <c r="E2398" s="34">
        <v>0</v>
      </c>
      <c r="F2398" s="33">
        <v>82</v>
      </c>
      <c r="G2398" s="33">
        <v>312</v>
      </c>
      <c r="H2398" s="32">
        <v>0</v>
      </c>
    </row>
    <row r="2399" spans="1:8" s="197" customFormat="1" x14ac:dyDescent="0.35">
      <c r="A2399" s="216" t="s">
        <v>1090</v>
      </c>
      <c r="B2399" s="115">
        <v>44333</v>
      </c>
      <c r="C2399" s="33">
        <v>78</v>
      </c>
      <c r="D2399" s="33">
        <v>755</v>
      </c>
      <c r="E2399" s="34">
        <v>0</v>
      </c>
      <c r="F2399" s="33">
        <v>24</v>
      </c>
      <c r="G2399" s="33">
        <v>232</v>
      </c>
      <c r="H2399" s="32">
        <v>0</v>
      </c>
    </row>
    <row r="2400" spans="1:8" s="197" customFormat="1" x14ac:dyDescent="0.35">
      <c r="A2400" s="216" t="s">
        <v>1091</v>
      </c>
      <c r="B2400" s="115">
        <v>44333</v>
      </c>
      <c r="C2400" s="33">
        <v>68</v>
      </c>
      <c r="D2400" s="33">
        <v>887</v>
      </c>
      <c r="E2400" s="34">
        <v>0</v>
      </c>
      <c r="F2400" s="33">
        <v>79</v>
      </c>
      <c r="G2400" s="33">
        <v>284</v>
      </c>
      <c r="H2400" s="32">
        <v>0</v>
      </c>
    </row>
    <row r="2401" spans="1:8" s="197" customFormat="1" x14ac:dyDescent="0.35">
      <c r="A2401" s="216" t="s">
        <v>1092</v>
      </c>
      <c r="B2401" s="115">
        <v>44333</v>
      </c>
      <c r="C2401" s="33">
        <v>153</v>
      </c>
      <c r="D2401" s="33">
        <v>816</v>
      </c>
      <c r="E2401" s="34">
        <v>0</v>
      </c>
      <c r="F2401" s="33">
        <v>67</v>
      </c>
      <c r="G2401" s="33">
        <v>259</v>
      </c>
      <c r="H2401" s="32">
        <v>0</v>
      </c>
    </row>
    <row r="2402" spans="1:8" s="197" customFormat="1" x14ac:dyDescent="0.35">
      <c r="A2402" s="216" t="s">
        <v>1087</v>
      </c>
      <c r="B2402" s="115">
        <v>44334</v>
      </c>
      <c r="C2402" s="33">
        <v>422</v>
      </c>
      <c r="D2402" s="33">
        <v>2567</v>
      </c>
      <c r="E2402" s="34">
        <v>0</v>
      </c>
      <c r="F2402" s="33">
        <v>77</v>
      </c>
      <c r="G2402" s="33">
        <v>281</v>
      </c>
      <c r="H2402" s="32">
        <v>0</v>
      </c>
    </row>
    <row r="2403" spans="1:8" s="197" customFormat="1" x14ac:dyDescent="0.35">
      <c r="A2403" s="216" t="s">
        <v>1088</v>
      </c>
      <c r="B2403" s="115">
        <v>44334</v>
      </c>
      <c r="C2403" s="33">
        <v>142</v>
      </c>
      <c r="D2403" s="33">
        <v>1248</v>
      </c>
      <c r="E2403" s="34">
        <v>0</v>
      </c>
      <c r="F2403" s="33">
        <v>68</v>
      </c>
      <c r="G2403" s="33">
        <v>266</v>
      </c>
      <c r="H2403" s="32">
        <v>0</v>
      </c>
    </row>
    <row r="2404" spans="1:8" s="197" customFormat="1" x14ac:dyDescent="0.35">
      <c r="A2404" s="216" t="s">
        <v>1089</v>
      </c>
      <c r="B2404" s="115">
        <v>44334</v>
      </c>
      <c r="C2404" s="33">
        <v>101</v>
      </c>
      <c r="D2404" s="33">
        <v>1308</v>
      </c>
      <c r="E2404" s="34">
        <v>0</v>
      </c>
      <c r="F2404" s="33">
        <v>78</v>
      </c>
      <c r="G2404" s="33">
        <v>239</v>
      </c>
      <c r="H2404" s="32">
        <v>0</v>
      </c>
    </row>
    <row r="2405" spans="1:8" s="197" customFormat="1" x14ac:dyDescent="0.35">
      <c r="A2405" s="216" t="s">
        <v>1090</v>
      </c>
      <c r="B2405" s="115">
        <v>44334</v>
      </c>
      <c r="C2405" s="33">
        <v>79</v>
      </c>
      <c r="D2405" s="33">
        <v>817</v>
      </c>
      <c r="E2405" s="34">
        <v>0</v>
      </c>
      <c r="F2405" s="33">
        <v>24</v>
      </c>
      <c r="G2405" s="33">
        <v>172</v>
      </c>
      <c r="H2405" s="32">
        <v>0</v>
      </c>
    </row>
    <row r="2406" spans="1:8" s="197" customFormat="1" x14ac:dyDescent="0.35">
      <c r="A2406" s="216" t="s">
        <v>1091</v>
      </c>
      <c r="B2406" s="115">
        <v>44334</v>
      </c>
      <c r="C2406" s="33">
        <v>78</v>
      </c>
      <c r="D2406" s="33">
        <v>945</v>
      </c>
      <c r="E2406" s="34">
        <v>0</v>
      </c>
      <c r="F2406" s="33">
        <v>72</v>
      </c>
      <c r="G2406" s="33">
        <v>240</v>
      </c>
      <c r="H2406" s="32">
        <v>0</v>
      </c>
    </row>
    <row r="2407" spans="1:8" s="197" customFormat="1" x14ac:dyDescent="0.35">
      <c r="A2407" s="216" t="s">
        <v>1092</v>
      </c>
      <c r="B2407" s="115">
        <v>44334</v>
      </c>
      <c r="C2407" s="33">
        <v>165</v>
      </c>
      <c r="D2407" s="33">
        <v>837</v>
      </c>
      <c r="E2407" s="34">
        <v>0</v>
      </c>
      <c r="F2407" s="33">
        <v>55</v>
      </c>
      <c r="G2407" s="33">
        <v>240</v>
      </c>
      <c r="H2407" s="32">
        <v>0</v>
      </c>
    </row>
    <row r="2408" spans="1:8" s="197" customFormat="1" x14ac:dyDescent="0.35">
      <c r="A2408" s="216" t="s">
        <v>1087</v>
      </c>
      <c r="B2408" s="115">
        <v>44335</v>
      </c>
      <c r="C2408" s="33">
        <v>414</v>
      </c>
      <c r="D2408" s="33">
        <v>2672</v>
      </c>
      <c r="E2408" s="34">
        <v>0</v>
      </c>
      <c r="F2408" s="33">
        <v>86</v>
      </c>
      <c r="G2408" s="33">
        <v>190</v>
      </c>
      <c r="H2408" s="32">
        <v>0</v>
      </c>
    </row>
    <row r="2409" spans="1:8" s="197" customFormat="1" x14ac:dyDescent="0.35">
      <c r="A2409" s="216" t="s">
        <v>1088</v>
      </c>
      <c r="B2409" s="115">
        <v>44335</v>
      </c>
      <c r="C2409" s="33">
        <v>143</v>
      </c>
      <c r="D2409" s="33">
        <v>1254</v>
      </c>
      <c r="E2409" s="34">
        <v>0</v>
      </c>
      <c r="F2409" s="33">
        <v>65</v>
      </c>
      <c r="G2409" s="33">
        <v>256</v>
      </c>
      <c r="H2409" s="32">
        <v>0</v>
      </c>
    </row>
    <row r="2410" spans="1:8" s="197" customFormat="1" x14ac:dyDescent="0.35">
      <c r="A2410" s="216" t="s">
        <v>1089</v>
      </c>
      <c r="B2410" s="115">
        <v>44335</v>
      </c>
      <c r="C2410" s="33">
        <v>112</v>
      </c>
      <c r="D2410" s="33">
        <v>1314</v>
      </c>
      <c r="E2410" s="34">
        <v>0</v>
      </c>
      <c r="F2410" s="33">
        <v>72</v>
      </c>
      <c r="G2410" s="33">
        <v>249</v>
      </c>
      <c r="H2410" s="32">
        <v>0</v>
      </c>
    </row>
    <row r="2411" spans="1:8" s="197" customFormat="1" x14ac:dyDescent="0.35">
      <c r="A2411" s="216" t="s">
        <v>1090</v>
      </c>
      <c r="B2411" s="115">
        <v>44335</v>
      </c>
      <c r="C2411" s="33">
        <v>82</v>
      </c>
      <c r="D2411" s="33">
        <v>828</v>
      </c>
      <c r="E2411" s="34">
        <v>0</v>
      </c>
      <c r="F2411" s="33">
        <v>23</v>
      </c>
      <c r="G2411" s="33">
        <v>186</v>
      </c>
      <c r="H2411" s="32">
        <v>0</v>
      </c>
    </row>
    <row r="2412" spans="1:8" s="197" customFormat="1" x14ac:dyDescent="0.35">
      <c r="A2412" s="216" t="s">
        <v>1091</v>
      </c>
      <c r="B2412" s="115">
        <v>44335</v>
      </c>
      <c r="C2412" s="33">
        <v>83</v>
      </c>
      <c r="D2412" s="33">
        <v>981</v>
      </c>
      <c r="E2412" s="34">
        <v>0</v>
      </c>
      <c r="F2412" s="33">
        <v>69</v>
      </c>
      <c r="G2412" s="33">
        <v>220</v>
      </c>
      <c r="H2412" s="32">
        <v>0</v>
      </c>
    </row>
    <row r="2413" spans="1:8" s="197" customFormat="1" x14ac:dyDescent="0.35">
      <c r="A2413" s="216" t="s">
        <v>1092</v>
      </c>
      <c r="B2413" s="115">
        <v>44335</v>
      </c>
      <c r="C2413" s="33">
        <v>168</v>
      </c>
      <c r="D2413" s="33">
        <v>855</v>
      </c>
      <c r="E2413" s="34">
        <v>0</v>
      </c>
      <c r="F2413" s="33">
        <v>52</v>
      </c>
      <c r="G2413" s="33">
        <v>219</v>
      </c>
      <c r="H2413" s="32">
        <v>0</v>
      </c>
    </row>
    <row r="2414" spans="1:8" s="197" customFormat="1" x14ac:dyDescent="0.35">
      <c r="A2414" s="216" t="s">
        <v>1087</v>
      </c>
      <c r="B2414" s="115">
        <v>44336</v>
      </c>
      <c r="C2414" s="33">
        <v>413</v>
      </c>
      <c r="D2414" s="33">
        <v>2647</v>
      </c>
      <c r="E2414" s="34">
        <v>0</v>
      </c>
      <c r="F2414" s="33">
        <v>87</v>
      </c>
      <c r="G2414" s="33">
        <v>223</v>
      </c>
      <c r="H2414" s="32">
        <v>0</v>
      </c>
    </row>
    <row r="2415" spans="1:8" s="197" customFormat="1" x14ac:dyDescent="0.35">
      <c r="A2415" s="216" t="s">
        <v>1088</v>
      </c>
      <c r="B2415" s="115">
        <v>44336</v>
      </c>
      <c r="C2415" s="33">
        <v>146</v>
      </c>
      <c r="D2415" s="33">
        <v>1259</v>
      </c>
      <c r="E2415" s="34">
        <v>0</v>
      </c>
      <c r="F2415" s="33">
        <v>67</v>
      </c>
      <c r="G2415" s="33">
        <v>269</v>
      </c>
      <c r="H2415" s="32">
        <v>0</v>
      </c>
    </row>
    <row r="2416" spans="1:8" s="197" customFormat="1" x14ac:dyDescent="0.35">
      <c r="A2416" s="216" t="s">
        <v>1089</v>
      </c>
      <c r="B2416" s="115">
        <v>44336</v>
      </c>
      <c r="C2416" s="33">
        <v>117</v>
      </c>
      <c r="D2416" s="33">
        <v>1274</v>
      </c>
      <c r="E2416" s="34">
        <v>0</v>
      </c>
      <c r="F2416" s="33">
        <v>65</v>
      </c>
      <c r="G2416" s="33">
        <v>287</v>
      </c>
      <c r="H2416" s="32">
        <v>0</v>
      </c>
    </row>
    <row r="2417" spans="1:8" s="197" customFormat="1" x14ac:dyDescent="0.35">
      <c r="A2417" s="216" t="s">
        <v>1090</v>
      </c>
      <c r="B2417" s="115">
        <v>44336</v>
      </c>
      <c r="C2417" s="33">
        <v>74</v>
      </c>
      <c r="D2417" s="33">
        <v>840</v>
      </c>
      <c r="E2417" s="34">
        <v>0</v>
      </c>
      <c r="F2417" s="33">
        <v>26</v>
      </c>
      <c r="G2417" s="33">
        <v>161</v>
      </c>
      <c r="H2417" s="32">
        <v>0</v>
      </c>
    </row>
    <row r="2418" spans="1:8" s="197" customFormat="1" x14ac:dyDescent="0.35">
      <c r="A2418" s="216" t="s">
        <v>1091</v>
      </c>
      <c r="B2418" s="115">
        <v>44336</v>
      </c>
      <c r="C2418" s="33">
        <v>78</v>
      </c>
      <c r="D2418" s="33">
        <v>1000</v>
      </c>
      <c r="E2418" s="34">
        <v>0</v>
      </c>
      <c r="F2418" s="33">
        <v>74</v>
      </c>
      <c r="G2418" s="33">
        <v>199</v>
      </c>
      <c r="H2418" s="32">
        <v>0</v>
      </c>
    </row>
    <row r="2419" spans="1:8" s="197" customFormat="1" x14ac:dyDescent="0.35">
      <c r="A2419" s="216" t="s">
        <v>1092</v>
      </c>
      <c r="B2419" s="115">
        <v>44336</v>
      </c>
      <c r="C2419" s="33">
        <v>170</v>
      </c>
      <c r="D2419" s="33">
        <v>878</v>
      </c>
      <c r="E2419" s="34">
        <v>0</v>
      </c>
      <c r="F2419" s="33">
        <v>50</v>
      </c>
      <c r="G2419" s="33">
        <v>203</v>
      </c>
      <c r="H2419" s="32">
        <v>0</v>
      </c>
    </row>
    <row r="2420" spans="1:8" s="197" customFormat="1" x14ac:dyDescent="0.35">
      <c r="A2420" s="216" t="s">
        <v>1087</v>
      </c>
      <c r="B2420" s="115">
        <v>44337</v>
      </c>
      <c r="C2420" s="33">
        <v>400</v>
      </c>
      <c r="D2420" s="33">
        <v>2630</v>
      </c>
      <c r="E2420" s="34">
        <v>0</v>
      </c>
      <c r="F2420" s="33">
        <v>101</v>
      </c>
      <c r="G2420" s="33">
        <v>238</v>
      </c>
      <c r="H2420" s="32">
        <v>0</v>
      </c>
    </row>
    <row r="2421" spans="1:8" s="197" customFormat="1" x14ac:dyDescent="0.35">
      <c r="A2421" s="216" t="s">
        <v>1088</v>
      </c>
      <c r="B2421" s="115">
        <v>44337</v>
      </c>
      <c r="C2421" s="33">
        <v>143</v>
      </c>
      <c r="D2421" s="33">
        <v>1241</v>
      </c>
      <c r="E2421" s="34">
        <v>0</v>
      </c>
      <c r="F2421" s="33">
        <v>63</v>
      </c>
      <c r="G2421" s="33">
        <v>280</v>
      </c>
      <c r="H2421" s="32">
        <v>0</v>
      </c>
    </row>
    <row r="2422" spans="1:8" s="197" customFormat="1" x14ac:dyDescent="0.35">
      <c r="A2422" s="216" t="s">
        <v>1089</v>
      </c>
      <c r="B2422" s="115">
        <v>44337</v>
      </c>
      <c r="C2422" s="33">
        <v>113</v>
      </c>
      <c r="D2422" s="33">
        <v>1232</v>
      </c>
      <c r="E2422" s="34">
        <v>0</v>
      </c>
      <c r="F2422" s="33">
        <v>66</v>
      </c>
      <c r="G2422" s="33">
        <v>301</v>
      </c>
      <c r="H2422" s="32">
        <v>0</v>
      </c>
    </row>
    <row r="2423" spans="1:8" s="197" customFormat="1" x14ac:dyDescent="0.35">
      <c r="A2423" s="216" t="s">
        <v>1090</v>
      </c>
      <c r="B2423" s="115">
        <v>44337</v>
      </c>
      <c r="C2423" s="33">
        <v>81</v>
      </c>
      <c r="D2423" s="33">
        <v>856</v>
      </c>
      <c r="E2423" s="34">
        <v>0</v>
      </c>
      <c r="F2423" s="33">
        <v>17</v>
      </c>
      <c r="G2423" s="33">
        <v>140</v>
      </c>
      <c r="H2423" s="32">
        <v>0</v>
      </c>
    </row>
    <row r="2424" spans="1:8" s="197" customFormat="1" x14ac:dyDescent="0.35">
      <c r="A2424" s="216" t="s">
        <v>1091</v>
      </c>
      <c r="B2424" s="115">
        <v>44337</v>
      </c>
      <c r="C2424" s="33">
        <v>75</v>
      </c>
      <c r="D2424" s="33">
        <v>988</v>
      </c>
      <c r="E2424" s="34">
        <v>0</v>
      </c>
      <c r="F2424" s="33">
        <v>77</v>
      </c>
      <c r="G2424" s="33">
        <v>210</v>
      </c>
      <c r="H2424" s="32">
        <v>0</v>
      </c>
    </row>
    <row r="2425" spans="1:8" s="197" customFormat="1" x14ac:dyDescent="0.35">
      <c r="A2425" s="216" t="s">
        <v>1092</v>
      </c>
      <c r="B2425" s="115">
        <v>44337</v>
      </c>
      <c r="C2425" s="33">
        <v>168</v>
      </c>
      <c r="D2425" s="33">
        <v>881</v>
      </c>
      <c r="E2425" s="34">
        <v>0</v>
      </c>
      <c r="F2425" s="33">
        <v>52</v>
      </c>
      <c r="G2425" s="33">
        <v>192</v>
      </c>
      <c r="H2425" s="32">
        <v>0</v>
      </c>
    </row>
    <row r="2426" spans="1:8" s="197" customFormat="1" x14ac:dyDescent="0.35">
      <c r="A2426" s="216" t="s">
        <v>1087</v>
      </c>
      <c r="B2426" s="115">
        <v>44338</v>
      </c>
      <c r="C2426" s="33">
        <v>398</v>
      </c>
      <c r="D2426" s="33">
        <v>2555</v>
      </c>
      <c r="E2426" s="34">
        <v>0</v>
      </c>
      <c r="F2426" s="33">
        <v>102</v>
      </c>
      <c r="G2426" s="33">
        <v>305</v>
      </c>
      <c r="H2426" s="32">
        <v>0</v>
      </c>
    </row>
    <row r="2427" spans="1:8" s="197" customFormat="1" x14ac:dyDescent="0.35">
      <c r="A2427" s="216" t="s">
        <v>1088</v>
      </c>
      <c r="B2427" s="115">
        <v>44338</v>
      </c>
      <c r="C2427" s="33">
        <v>146</v>
      </c>
      <c r="D2427" s="33">
        <v>1216</v>
      </c>
      <c r="E2427" s="34">
        <v>0</v>
      </c>
      <c r="F2427" s="33">
        <v>70</v>
      </c>
      <c r="G2427" s="33">
        <v>288</v>
      </c>
      <c r="H2427" s="32">
        <v>0</v>
      </c>
    </row>
    <row r="2428" spans="1:8" s="197" customFormat="1" x14ac:dyDescent="0.35">
      <c r="A2428" s="216" t="s">
        <v>1089</v>
      </c>
      <c r="B2428" s="115">
        <v>44338</v>
      </c>
      <c r="C2428" s="33">
        <v>109</v>
      </c>
      <c r="D2428" s="33">
        <v>1188</v>
      </c>
      <c r="E2428" s="34">
        <v>0</v>
      </c>
      <c r="F2428" s="33">
        <v>71</v>
      </c>
      <c r="G2428" s="33">
        <v>334</v>
      </c>
      <c r="H2428" s="32">
        <v>0</v>
      </c>
    </row>
    <row r="2429" spans="1:8" s="197" customFormat="1" x14ac:dyDescent="0.35">
      <c r="A2429" s="216" t="s">
        <v>1090</v>
      </c>
      <c r="B2429" s="115">
        <v>44338</v>
      </c>
      <c r="C2429" s="33">
        <v>81</v>
      </c>
      <c r="D2429" s="33">
        <v>858</v>
      </c>
      <c r="E2429" s="34">
        <v>0</v>
      </c>
      <c r="F2429" s="33">
        <v>18</v>
      </c>
      <c r="G2429" s="33">
        <v>144</v>
      </c>
      <c r="H2429" s="32">
        <v>0</v>
      </c>
    </row>
    <row r="2430" spans="1:8" s="197" customFormat="1" x14ac:dyDescent="0.35">
      <c r="A2430" s="216" t="s">
        <v>1091</v>
      </c>
      <c r="B2430" s="115">
        <v>44338</v>
      </c>
      <c r="C2430" s="33">
        <v>76</v>
      </c>
      <c r="D2430" s="33">
        <v>941</v>
      </c>
      <c r="E2430" s="34">
        <v>0</v>
      </c>
      <c r="F2430" s="33">
        <v>75</v>
      </c>
      <c r="G2430" s="33">
        <v>253</v>
      </c>
      <c r="H2430" s="32">
        <v>0</v>
      </c>
    </row>
    <row r="2431" spans="1:8" s="197" customFormat="1" x14ac:dyDescent="0.35">
      <c r="A2431" s="216" t="s">
        <v>1092</v>
      </c>
      <c r="B2431" s="115">
        <v>44338</v>
      </c>
      <c r="C2431" s="33">
        <v>171</v>
      </c>
      <c r="D2431" s="33">
        <v>856</v>
      </c>
      <c r="E2431" s="34">
        <v>0</v>
      </c>
      <c r="F2431" s="33">
        <v>49</v>
      </c>
      <c r="G2431" s="33">
        <v>212</v>
      </c>
      <c r="H2431" s="32">
        <v>0</v>
      </c>
    </row>
    <row r="2432" spans="1:8" s="197" customFormat="1" x14ac:dyDescent="0.35">
      <c r="A2432" s="216" t="s">
        <v>1087</v>
      </c>
      <c r="B2432" s="115">
        <v>44339</v>
      </c>
      <c r="C2432" s="33">
        <v>379</v>
      </c>
      <c r="D2432" s="33">
        <v>2414</v>
      </c>
      <c r="E2432" s="34">
        <v>0</v>
      </c>
      <c r="F2432" s="33">
        <v>122</v>
      </c>
      <c r="G2432" s="33">
        <v>392</v>
      </c>
      <c r="H2432" s="32">
        <v>0</v>
      </c>
    </row>
    <row r="2433" spans="1:8" s="197" customFormat="1" x14ac:dyDescent="0.35">
      <c r="A2433" s="216" t="s">
        <v>1088</v>
      </c>
      <c r="B2433" s="115">
        <v>44339</v>
      </c>
      <c r="C2433" s="33">
        <v>134</v>
      </c>
      <c r="D2433" s="33">
        <v>1160</v>
      </c>
      <c r="E2433" s="34">
        <v>0</v>
      </c>
      <c r="F2433" s="33">
        <v>72</v>
      </c>
      <c r="G2433" s="33">
        <v>312</v>
      </c>
      <c r="H2433" s="32">
        <v>0</v>
      </c>
    </row>
    <row r="2434" spans="1:8" s="197" customFormat="1" x14ac:dyDescent="0.35">
      <c r="A2434" s="216" t="s">
        <v>1089</v>
      </c>
      <c r="B2434" s="115">
        <v>44339</v>
      </c>
      <c r="C2434" s="33">
        <v>105</v>
      </c>
      <c r="D2434" s="33">
        <v>1129</v>
      </c>
      <c r="E2434" s="34">
        <v>0</v>
      </c>
      <c r="F2434" s="33">
        <v>73</v>
      </c>
      <c r="G2434" s="33">
        <v>362</v>
      </c>
      <c r="H2434" s="32">
        <v>0</v>
      </c>
    </row>
    <row r="2435" spans="1:8" s="197" customFormat="1" x14ac:dyDescent="0.35">
      <c r="A2435" s="216" t="s">
        <v>1090</v>
      </c>
      <c r="B2435" s="115">
        <v>44339</v>
      </c>
      <c r="C2435" s="33">
        <v>82</v>
      </c>
      <c r="D2435" s="33">
        <v>795</v>
      </c>
      <c r="E2435" s="34">
        <v>0</v>
      </c>
      <c r="F2435" s="33">
        <v>16</v>
      </c>
      <c r="G2435" s="33">
        <v>197</v>
      </c>
      <c r="H2435" s="32">
        <v>0</v>
      </c>
    </row>
    <row r="2436" spans="1:8" s="197" customFormat="1" x14ac:dyDescent="0.35">
      <c r="A2436" s="216" t="s">
        <v>1091</v>
      </c>
      <c r="B2436" s="115">
        <v>44339</v>
      </c>
      <c r="C2436" s="33">
        <v>76</v>
      </c>
      <c r="D2436" s="33">
        <v>929</v>
      </c>
      <c r="E2436" s="34">
        <v>0</v>
      </c>
      <c r="F2436" s="33">
        <v>72</v>
      </c>
      <c r="G2436" s="33">
        <v>273</v>
      </c>
      <c r="H2436" s="32">
        <v>0</v>
      </c>
    </row>
    <row r="2437" spans="1:8" s="197" customFormat="1" x14ac:dyDescent="0.35">
      <c r="A2437" s="216" t="s">
        <v>1092</v>
      </c>
      <c r="B2437" s="115">
        <v>44339</v>
      </c>
      <c r="C2437" s="33">
        <v>159</v>
      </c>
      <c r="D2437" s="33">
        <v>842</v>
      </c>
      <c r="E2437" s="34">
        <v>0</v>
      </c>
      <c r="F2437" s="33">
        <v>61</v>
      </c>
      <c r="G2437" s="33">
        <v>219</v>
      </c>
      <c r="H2437" s="32">
        <v>0</v>
      </c>
    </row>
    <row r="2438" spans="1:8" s="197" customFormat="1" x14ac:dyDescent="0.35">
      <c r="A2438" s="216" t="s">
        <v>1087</v>
      </c>
      <c r="B2438" s="115">
        <v>44340</v>
      </c>
      <c r="C2438" s="33">
        <v>377</v>
      </c>
      <c r="D2438" s="33">
        <v>2458</v>
      </c>
      <c r="E2438" s="34">
        <v>0</v>
      </c>
      <c r="F2438" s="33">
        <v>122</v>
      </c>
      <c r="G2438" s="33">
        <v>376</v>
      </c>
      <c r="H2438" s="32">
        <v>0</v>
      </c>
    </row>
    <row r="2439" spans="1:8" s="197" customFormat="1" x14ac:dyDescent="0.35">
      <c r="A2439" s="216" t="s">
        <v>1088</v>
      </c>
      <c r="B2439" s="115">
        <v>44340</v>
      </c>
      <c r="C2439" s="33">
        <v>141</v>
      </c>
      <c r="D2439" s="33">
        <v>1147</v>
      </c>
      <c r="E2439" s="34">
        <v>0</v>
      </c>
      <c r="F2439" s="33">
        <v>61</v>
      </c>
      <c r="G2439" s="33">
        <v>329</v>
      </c>
      <c r="H2439" s="32">
        <v>0</v>
      </c>
    </row>
    <row r="2440" spans="1:8" s="197" customFormat="1" x14ac:dyDescent="0.35">
      <c r="A2440" s="216" t="s">
        <v>1089</v>
      </c>
      <c r="B2440" s="115">
        <v>44340</v>
      </c>
      <c r="C2440" s="33">
        <v>99</v>
      </c>
      <c r="D2440" s="33">
        <v>1162</v>
      </c>
      <c r="E2440" s="34">
        <v>0</v>
      </c>
      <c r="F2440" s="33">
        <v>80</v>
      </c>
      <c r="G2440" s="33">
        <v>347</v>
      </c>
      <c r="H2440" s="32">
        <v>0</v>
      </c>
    </row>
    <row r="2441" spans="1:8" s="197" customFormat="1" x14ac:dyDescent="0.35">
      <c r="A2441" s="216" t="s">
        <v>1090</v>
      </c>
      <c r="B2441" s="115">
        <v>44340</v>
      </c>
      <c r="C2441" s="33">
        <v>86</v>
      </c>
      <c r="D2441" s="33">
        <v>838</v>
      </c>
      <c r="E2441" s="34">
        <v>0</v>
      </c>
      <c r="F2441" s="33">
        <v>16</v>
      </c>
      <c r="G2441" s="33">
        <v>168</v>
      </c>
      <c r="H2441" s="32">
        <v>0</v>
      </c>
    </row>
    <row r="2442" spans="1:8" s="197" customFormat="1" x14ac:dyDescent="0.35">
      <c r="A2442" s="216" t="s">
        <v>1091</v>
      </c>
      <c r="B2442" s="115">
        <v>44340</v>
      </c>
      <c r="C2442" s="33">
        <v>82</v>
      </c>
      <c r="D2442" s="33">
        <v>928</v>
      </c>
      <c r="E2442" s="34">
        <v>0</v>
      </c>
      <c r="F2442" s="33">
        <v>68</v>
      </c>
      <c r="G2442" s="33">
        <v>239</v>
      </c>
      <c r="H2442" s="32">
        <v>0</v>
      </c>
    </row>
    <row r="2443" spans="1:8" s="197" customFormat="1" x14ac:dyDescent="0.35">
      <c r="A2443" s="216" t="s">
        <v>1092</v>
      </c>
      <c r="B2443" s="115">
        <v>44340</v>
      </c>
      <c r="C2443" s="33">
        <v>159</v>
      </c>
      <c r="D2443" s="33">
        <v>855</v>
      </c>
      <c r="E2443" s="34">
        <v>0</v>
      </c>
      <c r="F2443" s="33">
        <v>61</v>
      </c>
      <c r="G2443" s="33">
        <v>219</v>
      </c>
      <c r="H2443" s="32">
        <v>0</v>
      </c>
    </row>
    <row r="2444" spans="1:8" s="197" customFormat="1" x14ac:dyDescent="0.35">
      <c r="A2444" s="216" t="s">
        <v>1087</v>
      </c>
      <c r="B2444" s="115">
        <v>44341</v>
      </c>
      <c r="C2444" s="33">
        <v>404</v>
      </c>
      <c r="D2444" s="33">
        <v>2579</v>
      </c>
      <c r="E2444" s="34">
        <v>0</v>
      </c>
      <c r="F2444" s="33">
        <v>102</v>
      </c>
      <c r="G2444" s="33">
        <v>256</v>
      </c>
      <c r="H2444" s="32">
        <v>0</v>
      </c>
    </row>
    <row r="2445" spans="1:8" s="197" customFormat="1" x14ac:dyDescent="0.35">
      <c r="A2445" s="216" t="s">
        <v>1088</v>
      </c>
      <c r="B2445" s="115">
        <v>44341</v>
      </c>
      <c r="C2445" s="33">
        <v>146</v>
      </c>
      <c r="D2445" s="33">
        <v>1211</v>
      </c>
      <c r="E2445" s="34">
        <v>0</v>
      </c>
      <c r="F2445" s="33">
        <v>58</v>
      </c>
      <c r="G2445" s="33">
        <v>280</v>
      </c>
      <c r="H2445" s="32">
        <v>0</v>
      </c>
    </row>
    <row r="2446" spans="1:8" s="197" customFormat="1" x14ac:dyDescent="0.35">
      <c r="A2446" s="216" t="s">
        <v>1089</v>
      </c>
      <c r="B2446" s="115">
        <v>44341</v>
      </c>
      <c r="C2446" s="33">
        <v>103</v>
      </c>
      <c r="D2446" s="33">
        <v>1264</v>
      </c>
      <c r="E2446" s="34">
        <v>0</v>
      </c>
      <c r="F2446" s="33">
        <v>74</v>
      </c>
      <c r="G2446" s="33">
        <v>289</v>
      </c>
      <c r="H2446" s="32">
        <v>0</v>
      </c>
    </row>
    <row r="2447" spans="1:8" s="197" customFormat="1" x14ac:dyDescent="0.35">
      <c r="A2447" s="216" t="s">
        <v>1090</v>
      </c>
      <c r="B2447" s="115">
        <v>44341</v>
      </c>
      <c r="C2447" s="33">
        <v>86</v>
      </c>
      <c r="D2447" s="33">
        <v>885</v>
      </c>
      <c r="E2447" s="34">
        <v>0</v>
      </c>
      <c r="F2447" s="33">
        <v>18</v>
      </c>
      <c r="G2447" s="33">
        <v>125</v>
      </c>
      <c r="H2447" s="32">
        <v>0</v>
      </c>
    </row>
    <row r="2448" spans="1:8" s="197" customFormat="1" x14ac:dyDescent="0.35">
      <c r="A2448" s="216" t="s">
        <v>1091</v>
      </c>
      <c r="B2448" s="115">
        <v>44341</v>
      </c>
      <c r="C2448" s="33">
        <v>82</v>
      </c>
      <c r="D2448" s="33">
        <v>976</v>
      </c>
      <c r="E2448" s="34">
        <v>0</v>
      </c>
      <c r="F2448" s="33">
        <v>68</v>
      </c>
      <c r="G2448" s="33">
        <v>207</v>
      </c>
      <c r="H2448" s="32">
        <v>0</v>
      </c>
    </row>
    <row r="2449" spans="1:8" s="197" customFormat="1" x14ac:dyDescent="0.35">
      <c r="A2449" s="216" t="s">
        <v>1092</v>
      </c>
      <c r="B2449" s="115">
        <v>44341</v>
      </c>
      <c r="C2449" s="33">
        <v>164</v>
      </c>
      <c r="D2449" s="33">
        <v>877</v>
      </c>
      <c r="E2449" s="34">
        <v>0</v>
      </c>
      <c r="F2449" s="33">
        <v>56</v>
      </c>
      <c r="G2449" s="33">
        <v>192</v>
      </c>
      <c r="H2449" s="32">
        <v>0</v>
      </c>
    </row>
    <row r="2450" spans="1:8" s="197" customFormat="1" x14ac:dyDescent="0.35">
      <c r="A2450" s="216" t="s">
        <v>1087</v>
      </c>
      <c r="B2450" s="115">
        <v>44342</v>
      </c>
      <c r="C2450" s="33">
        <v>423</v>
      </c>
      <c r="D2450" s="33">
        <v>2657</v>
      </c>
      <c r="E2450" s="34">
        <v>0</v>
      </c>
      <c r="F2450" s="33">
        <v>67</v>
      </c>
      <c r="G2450" s="33">
        <v>156</v>
      </c>
      <c r="H2450" s="32">
        <v>0</v>
      </c>
    </row>
    <row r="2451" spans="1:8" s="197" customFormat="1" x14ac:dyDescent="0.35">
      <c r="A2451" s="216" t="s">
        <v>1088</v>
      </c>
      <c r="B2451" s="115">
        <v>44342</v>
      </c>
      <c r="C2451" s="33">
        <v>148</v>
      </c>
      <c r="D2451" s="33">
        <v>1219</v>
      </c>
      <c r="E2451" s="34">
        <v>0</v>
      </c>
      <c r="F2451" s="33">
        <v>58</v>
      </c>
      <c r="G2451" s="33">
        <v>284</v>
      </c>
      <c r="H2451" s="32">
        <v>0</v>
      </c>
    </row>
    <row r="2452" spans="1:8" s="197" customFormat="1" x14ac:dyDescent="0.35">
      <c r="A2452" s="216" t="s">
        <v>1089</v>
      </c>
      <c r="B2452" s="115">
        <v>44342</v>
      </c>
      <c r="C2452" s="33">
        <v>111</v>
      </c>
      <c r="D2452" s="33">
        <v>1264</v>
      </c>
      <c r="E2452" s="34">
        <v>0</v>
      </c>
      <c r="F2452" s="33">
        <v>74</v>
      </c>
      <c r="G2452" s="33">
        <v>286</v>
      </c>
      <c r="H2452" s="32">
        <v>0</v>
      </c>
    </row>
    <row r="2453" spans="1:8" s="197" customFormat="1" x14ac:dyDescent="0.35">
      <c r="A2453" s="216" t="s">
        <v>1090</v>
      </c>
      <c r="B2453" s="115">
        <v>44342</v>
      </c>
      <c r="C2453" s="33">
        <v>81</v>
      </c>
      <c r="D2453" s="33">
        <v>868</v>
      </c>
      <c r="E2453" s="34">
        <v>0</v>
      </c>
      <c r="F2453" s="33">
        <v>23</v>
      </c>
      <c r="G2453" s="33">
        <v>153</v>
      </c>
      <c r="H2453" s="32">
        <v>0</v>
      </c>
    </row>
    <row r="2454" spans="1:8" s="197" customFormat="1" x14ac:dyDescent="0.35">
      <c r="A2454" s="216" t="s">
        <v>1091</v>
      </c>
      <c r="B2454" s="115">
        <v>44342</v>
      </c>
      <c r="C2454" s="33">
        <v>88</v>
      </c>
      <c r="D2454" s="33">
        <v>982</v>
      </c>
      <c r="E2454" s="34">
        <v>0</v>
      </c>
      <c r="F2454" s="33">
        <v>64</v>
      </c>
      <c r="G2454" s="33">
        <v>193</v>
      </c>
      <c r="H2454" s="32">
        <v>0</v>
      </c>
    </row>
    <row r="2455" spans="1:8" s="197" customFormat="1" x14ac:dyDescent="0.35">
      <c r="A2455" s="216" t="s">
        <v>1092</v>
      </c>
      <c r="B2455" s="115">
        <v>44342</v>
      </c>
      <c r="C2455" s="33">
        <v>165</v>
      </c>
      <c r="D2455" s="33">
        <v>886</v>
      </c>
      <c r="E2455" s="34">
        <v>0</v>
      </c>
      <c r="F2455" s="33">
        <v>55</v>
      </c>
      <c r="G2455" s="33">
        <v>180</v>
      </c>
      <c r="H2455" s="32">
        <v>0</v>
      </c>
    </row>
    <row r="2456" spans="1:8" s="197" customFormat="1" x14ac:dyDescent="0.35">
      <c r="A2456" s="216" t="s">
        <v>1087</v>
      </c>
      <c r="B2456" s="115">
        <v>44343</v>
      </c>
      <c r="C2456" s="33">
        <v>428</v>
      </c>
      <c r="D2456" s="33">
        <v>2633</v>
      </c>
      <c r="E2456" s="34">
        <v>0</v>
      </c>
      <c r="F2456" s="33">
        <v>66</v>
      </c>
      <c r="G2456" s="33">
        <v>178</v>
      </c>
      <c r="H2456" s="32">
        <v>0</v>
      </c>
    </row>
    <row r="2457" spans="1:8" s="197" customFormat="1" x14ac:dyDescent="0.35">
      <c r="A2457" s="216" t="s">
        <v>1088</v>
      </c>
      <c r="B2457" s="115">
        <v>44343</v>
      </c>
      <c r="C2457" s="33">
        <v>157</v>
      </c>
      <c r="D2457" s="33">
        <v>1256</v>
      </c>
      <c r="E2457" s="34">
        <v>0</v>
      </c>
      <c r="F2457" s="33">
        <v>50</v>
      </c>
      <c r="G2457" s="33">
        <v>254</v>
      </c>
      <c r="H2457" s="32">
        <v>0</v>
      </c>
    </row>
    <row r="2458" spans="1:8" s="197" customFormat="1" x14ac:dyDescent="0.35">
      <c r="A2458" s="216" t="s">
        <v>1089</v>
      </c>
      <c r="B2458" s="115">
        <v>44343</v>
      </c>
      <c r="C2458" s="33">
        <v>117</v>
      </c>
      <c r="D2458" s="33">
        <v>1280</v>
      </c>
      <c r="E2458" s="34">
        <v>0</v>
      </c>
      <c r="F2458" s="33">
        <v>69</v>
      </c>
      <c r="G2458" s="33">
        <v>265</v>
      </c>
      <c r="H2458" s="32">
        <v>0</v>
      </c>
    </row>
    <row r="2459" spans="1:8" s="197" customFormat="1" x14ac:dyDescent="0.35">
      <c r="A2459" s="216" t="s">
        <v>1090</v>
      </c>
      <c r="B2459" s="115">
        <v>44343</v>
      </c>
      <c r="C2459" s="33">
        <v>82</v>
      </c>
      <c r="D2459" s="33">
        <v>854</v>
      </c>
      <c r="E2459" s="34">
        <v>0</v>
      </c>
      <c r="F2459" s="33">
        <v>21</v>
      </c>
      <c r="G2459" s="33">
        <v>160</v>
      </c>
      <c r="H2459" s="32">
        <v>0</v>
      </c>
    </row>
    <row r="2460" spans="1:8" s="197" customFormat="1" x14ac:dyDescent="0.35">
      <c r="A2460" s="216" t="s">
        <v>1091</v>
      </c>
      <c r="B2460" s="115">
        <v>44343</v>
      </c>
      <c r="C2460" s="33">
        <v>78</v>
      </c>
      <c r="D2460" s="33">
        <v>938</v>
      </c>
      <c r="E2460" s="34">
        <v>0</v>
      </c>
      <c r="F2460" s="33">
        <v>74</v>
      </c>
      <c r="G2460" s="33">
        <v>239</v>
      </c>
      <c r="H2460" s="32">
        <v>0</v>
      </c>
    </row>
    <row r="2461" spans="1:8" s="197" customFormat="1" x14ac:dyDescent="0.35">
      <c r="A2461" s="216" t="s">
        <v>1092</v>
      </c>
      <c r="B2461" s="115">
        <v>44343</v>
      </c>
      <c r="C2461" s="33">
        <v>166</v>
      </c>
      <c r="D2461" s="33">
        <v>875</v>
      </c>
      <c r="E2461" s="34">
        <v>0</v>
      </c>
      <c r="F2461" s="33">
        <v>54</v>
      </c>
      <c r="G2461" s="33">
        <v>201</v>
      </c>
      <c r="H2461" s="32">
        <v>0</v>
      </c>
    </row>
    <row r="2462" spans="1:8" s="197" customFormat="1" x14ac:dyDescent="0.35">
      <c r="A2462" s="216" t="s">
        <v>1087</v>
      </c>
      <c r="B2462" s="115">
        <v>44344</v>
      </c>
      <c r="C2462" s="33">
        <v>413</v>
      </c>
      <c r="D2462" s="33">
        <v>2637</v>
      </c>
      <c r="E2462" s="34">
        <v>0</v>
      </c>
      <c r="F2462" s="33">
        <v>74</v>
      </c>
      <c r="G2462" s="33">
        <v>182</v>
      </c>
      <c r="H2462" s="32">
        <v>0</v>
      </c>
    </row>
    <row r="2463" spans="1:8" s="197" customFormat="1" x14ac:dyDescent="0.35">
      <c r="A2463" s="216" t="s">
        <v>1088</v>
      </c>
      <c r="B2463" s="115">
        <v>44344</v>
      </c>
      <c r="C2463" s="33">
        <v>144</v>
      </c>
      <c r="D2463" s="33">
        <v>1251</v>
      </c>
      <c r="E2463" s="34">
        <v>0</v>
      </c>
      <c r="F2463" s="33">
        <v>59</v>
      </c>
      <c r="G2463" s="33">
        <v>261</v>
      </c>
      <c r="H2463" s="32">
        <v>0</v>
      </c>
    </row>
    <row r="2464" spans="1:8" s="197" customFormat="1" x14ac:dyDescent="0.35">
      <c r="A2464" s="216" t="s">
        <v>1089</v>
      </c>
      <c r="B2464" s="115">
        <v>44344</v>
      </c>
      <c r="C2464" s="33">
        <v>122</v>
      </c>
      <c r="D2464" s="33">
        <v>1263</v>
      </c>
      <c r="E2464" s="34">
        <v>0</v>
      </c>
      <c r="F2464" s="33">
        <v>68</v>
      </c>
      <c r="G2464" s="33">
        <v>282</v>
      </c>
      <c r="H2464" s="32">
        <v>0</v>
      </c>
    </row>
    <row r="2465" spans="1:8" s="197" customFormat="1" x14ac:dyDescent="0.35">
      <c r="A2465" s="216" t="s">
        <v>1090</v>
      </c>
      <c r="B2465" s="115">
        <v>44344</v>
      </c>
      <c r="C2465" s="33">
        <v>72</v>
      </c>
      <c r="D2465" s="33">
        <v>862</v>
      </c>
      <c r="E2465" s="34">
        <v>0</v>
      </c>
      <c r="F2465" s="33">
        <v>30</v>
      </c>
      <c r="G2465" s="33">
        <v>151</v>
      </c>
      <c r="H2465" s="32">
        <v>0</v>
      </c>
    </row>
    <row r="2466" spans="1:8" s="197" customFormat="1" x14ac:dyDescent="0.35">
      <c r="A2466" s="216" t="s">
        <v>1091</v>
      </c>
      <c r="B2466" s="115">
        <v>44344</v>
      </c>
      <c r="C2466" s="33">
        <v>86</v>
      </c>
      <c r="D2466" s="33">
        <v>925</v>
      </c>
      <c r="E2466" s="34">
        <v>0</v>
      </c>
      <c r="F2466" s="33">
        <v>68</v>
      </c>
      <c r="G2466" s="33">
        <v>243</v>
      </c>
      <c r="H2466" s="32">
        <v>0</v>
      </c>
    </row>
    <row r="2467" spans="1:8" s="197" customFormat="1" x14ac:dyDescent="0.35">
      <c r="A2467" s="216" t="s">
        <v>1092</v>
      </c>
      <c r="B2467" s="115">
        <v>44344</v>
      </c>
      <c r="C2467" s="33">
        <v>166</v>
      </c>
      <c r="D2467" s="33">
        <v>882</v>
      </c>
      <c r="E2467" s="34">
        <v>0</v>
      </c>
      <c r="F2467" s="33">
        <v>54</v>
      </c>
      <c r="G2467" s="33">
        <v>194</v>
      </c>
      <c r="H2467" s="32">
        <v>0</v>
      </c>
    </row>
    <row r="2468" spans="1:8" s="197" customFormat="1" x14ac:dyDescent="0.35">
      <c r="A2468" s="216" t="s">
        <v>1087</v>
      </c>
      <c r="B2468" s="115">
        <v>44345</v>
      </c>
      <c r="C2468" s="33">
        <v>409</v>
      </c>
      <c r="D2468" s="33">
        <v>2555</v>
      </c>
      <c r="E2468" s="34">
        <v>0</v>
      </c>
      <c r="F2468" s="33">
        <v>80</v>
      </c>
      <c r="G2468" s="33">
        <v>257</v>
      </c>
      <c r="H2468" s="32">
        <v>0</v>
      </c>
    </row>
    <row r="2469" spans="1:8" s="197" customFormat="1" x14ac:dyDescent="0.35">
      <c r="A2469" s="216" t="s">
        <v>1088</v>
      </c>
      <c r="B2469" s="115">
        <v>44345</v>
      </c>
      <c r="C2469" s="33">
        <v>135</v>
      </c>
      <c r="D2469" s="33">
        <v>1215</v>
      </c>
      <c r="E2469" s="34">
        <v>0</v>
      </c>
      <c r="F2469" s="33">
        <v>68</v>
      </c>
      <c r="G2469" s="33">
        <v>269</v>
      </c>
      <c r="H2469" s="32">
        <v>0</v>
      </c>
    </row>
    <row r="2470" spans="1:8" s="197" customFormat="1" x14ac:dyDescent="0.35">
      <c r="A2470" s="216" t="s">
        <v>1089</v>
      </c>
      <c r="B2470" s="115">
        <v>44345</v>
      </c>
      <c r="C2470" s="33">
        <v>110</v>
      </c>
      <c r="D2470" s="33">
        <v>1225</v>
      </c>
      <c r="E2470" s="34">
        <v>0</v>
      </c>
      <c r="F2470" s="33">
        <v>80</v>
      </c>
      <c r="G2470" s="33">
        <v>291</v>
      </c>
      <c r="H2470" s="32">
        <v>0</v>
      </c>
    </row>
    <row r="2471" spans="1:8" s="197" customFormat="1" x14ac:dyDescent="0.35">
      <c r="A2471" s="216" t="s">
        <v>1090</v>
      </c>
      <c r="B2471" s="115">
        <v>44345</v>
      </c>
      <c r="C2471" s="33">
        <v>69</v>
      </c>
      <c r="D2471" s="33">
        <v>784</v>
      </c>
      <c r="E2471" s="34">
        <v>0</v>
      </c>
      <c r="F2471" s="33">
        <v>33</v>
      </c>
      <c r="G2471" s="33">
        <v>229</v>
      </c>
      <c r="H2471" s="32">
        <v>0</v>
      </c>
    </row>
    <row r="2472" spans="1:8" s="197" customFormat="1" x14ac:dyDescent="0.35">
      <c r="A2472" s="216" t="s">
        <v>1091</v>
      </c>
      <c r="B2472" s="115">
        <v>44345</v>
      </c>
      <c r="C2472" s="33">
        <v>84</v>
      </c>
      <c r="D2472" s="33">
        <v>884</v>
      </c>
      <c r="E2472" s="34">
        <v>0</v>
      </c>
      <c r="F2472" s="33">
        <v>71</v>
      </c>
      <c r="G2472" s="33">
        <v>298</v>
      </c>
      <c r="H2472" s="32">
        <v>0</v>
      </c>
    </row>
    <row r="2473" spans="1:8" s="197" customFormat="1" x14ac:dyDescent="0.35">
      <c r="A2473" s="216" t="s">
        <v>1092</v>
      </c>
      <c r="B2473" s="115">
        <v>44345</v>
      </c>
      <c r="C2473" s="33">
        <v>160</v>
      </c>
      <c r="D2473" s="33">
        <v>855</v>
      </c>
      <c r="E2473" s="34">
        <v>0</v>
      </c>
      <c r="F2473" s="33">
        <v>60</v>
      </c>
      <c r="G2473" s="33">
        <v>217</v>
      </c>
      <c r="H2473" s="32">
        <v>0</v>
      </c>
    </row>
    <row r="2474" spans="1:8" s="197" customFormat="1" x14ac:dyDescent="0.35">
      <c r="A2474" s="216" t="s">
        <v>1087</v>
      </c>
      <c r="B2474" s="115">
        <v>44346</v>
      </c>
      <c r="C2474" s="33">
        <v>387</v>
      </c>
      <c r="D2474" s="33">
        <v>2395</v>
      </c>
      <c r="E2474" s="34">
        <v>0</v>
      </c>
      <c r="F2474" s="33">
        <v>101</v>
      </c>
      <c r="G2474" s="33">
        <v>389</v>
      </c>
      <c r="H2474" s="32">
        <v>0</v>
      </c>
    </row>
    <row r="2475" spans="1:8" s="197" customFormat="1" x14ac:dyDescent="0.35">
      <c r="A2475" s="216" t="s">
        <v>1088</v>
      </c>
      <c r="B2475" s="115">
        <v>44346</v>
      </c>
      <c r="C2475" s="33">
        <v>136</v>
      </c>
      <c r="D2475" s="33">
        <v>1164</v>
      </c>
      <c r="E2475" s="34">
        <v>0</v>
      </c>
      <c r="F2475" s="33">
        <v>74</v>
      </c>
      <c r="G2475" s="33">
        <v>296</v>
      </c>
      <c r="H2475" s="32">
        <v>0</v>
      </c>
    </row>
    <row r="2476" spans="1:8" s="197" customFormat="1" x14ac:dyDescent="0.35">
      <c r="A2476" s="216" t="s">
        <v>1089</v>
      </c>
      <c r="B2476" s="115">
        <v>44346</v>
      </c>
      <c r="C2476" s="33">
        <v>99</v>
      </c>
      <c r="D2476" s="33">
        <v>1172</v>
      </c>
      <c r="E2476" s="34">
        <v>0</v>
      </c>
      <c r="F2476" s="33">
        <v>87</v>
      </c>
      <c r="G2476" s="33">
        <v>346</v>
      </c>
      <c r="H2476" s="32">
        <v>0</v>
      </c>
    </row>
    <row r="2477" spans="1:8" s="197" customFormat="1" x14ac:dyDescent="0.35">
      <c r="A2477" s="216" t="s">
        <v>1090</v>
      </c>
      <c r="B2477" s="115">
        <v>44346</v>
      </c>
      <c r="C2477" s="33">
        <v>75</v>
      </c>
      <c r="D2477" s="33">
        <v>757</v>
      </c>
      <c r="E2477" s="34">
        <v>0</v>
      </c>
      <c r="F2477" s="33">
        <v>29</v>
      </c>
      <c r="G2477" s="33">
        <v>249</v>
      </c>
      <c r="H2477" s="32">
        <v>0</v>
      </c>
    </row>
    <row r="2478" spans="1:8" s="197" customFormat="1" x14ac:dyDescent="0.35">
      <c r="A2478" s="216" t="s">
        <v>1091</v>
      </c>
      <c r="B2478" s="115">
        <v>44346</v>
      </c>
      <c r="C2478" s="33">
        <v>75</v>
      </c>
      <c r="D2478" s="33">
        <v>902</v>
      </c>
      <c r="E2478" s="34">
        <v>0</v>
      </c>
      <c r="F2478" s="33">
        <v>79</v>
      </c>
      <c r="G2478" s="33">
        <v>272</v>
      </c>
      <c r="H2478" s="32">
        <v>0</v>
      </c>
    </row>
    <row r="2479" spans="1:8" s="197" customFormat="1" x14ac:dyDescent="0.35">
      <c r="A2479" s="216" t="s">
        <v>1092</v>
      </c>
      <c r="B2479" s="115">
        <v>44346</v>
      </c>
      <c r="C2479" s="33">
        <v>158</v>
      </c>
      <c r="D2479" s="33">
        <v>847</v>
      </c>
      <c r="E2479" s="34">
        <v>0</v>
      </c>
      <c r="F2479" s="33">
        <v>62</v>
      </c>
      <c r="G2479" s="33">
        <v>221</v>
      </c>
      <c r="H2479" s="32">
        <v>0</v>
      </c>
    </row>
    <row r="2480" spans="1:8" s="197" customFormat="1" x14ac:dyDescent="0.35">
      <c r="A2480" s="216" t="s">
        <v>1087</v>
      </c>
      <c r="B2480" s="115">
        <v>44347</v>
      </c>
      <c r="C2480" s="33">
        <v>379</v>
      </c>
      <c r="D2480" s="33">
        <v>2388</v>
      </c>
      <c r="E2480" s="34">
        <v>0</v>
      </c>
      <c r="F2480" s="33">
        <v>107</v>
      </c>
      <c r="G2480" s="33">
        <v>376</v>
      </c>
      <c r="H2480" s="32">
        <v>0</v>
      </c>
    </row>
    <row r="2481" spans="1:8" s="197" customFormat="1" x14ac:dyDescent="0.35">
      <c r="A2481" s="216" t="s">
        <v>1088</v>
      </c>
      <c r="B2481" s="115">
        <v>44347</v>
      </c>
      <c r="C2481" s="33">
        <v>139</v>
      </c>
      <c r="D2481" s="33">
        <v>1114</v>
      </c>
      <c r="E2481" s="34">
        <v>0</v>
      </c>
      <c r="F2481" s="33">
        <v>70</v>
      </c>
      <c r="G2481" s="33">
        <v>339</v>
      </c>
      <c r="H2481" s="32">
        <v>0</v>
      </c>
    </row>
    <row r="2482" spans="1:8" s="197" customFormat="1" x14ac:dyDescent="0.35">
      <c r="A2482" s="216" t="s">
        <v>1089</v>
      </c>
      <c r="B2482" s="115">
        <v>44347</v>
      </c>
      <c r="C2482" s="33">
        <v>109</v>
      </c>
      <c r="D2482" s="33">
        <v>1157</v>
      </c>
      <c r="E2482" s="34">
        <v>0</v>
      </c>
      <c r="F2482" s="33">
        <v>77</v>
      </c>
      <c r="G2482" s="33">
        <v>356</v>
      </c>
      <c r="H2482" s="32">
        <v>0</v>
      </c>
    </row>
    <row r="2483" spans="1:8" s="197" customFormat="1" x14ac:dyDescent="0.35">
      <c r="A2483" s="216" t="s">
        <v>1090</v>
      </c>
      <c r="B2483" s="115">
        <v>44347</v>
      </c>
      <c r="C2483" s="33">
        <v>70</v>
      </c>
      <c r="D2483" s="33">
        <v>755</v>
      </c>
      <c r="E2483" s="34">
        <v>0</v>
      </c>
      <c r="F2483" s="33">
        <v>34</v>
      </c>
      <c r="G2483" s="33">
        <v>244</v>
      </c>
      <c r="H2483" s="32">
        <v>0</v>
      </c>
    </row>
    <row r="2484" spans="1:8" s="197" customFormat="1" x14ac:dyDescent="0.35">
      <c r="A2484" s="216" t="s">
        <v>1091</v>
      </c>
      <c r="B2484" s="115">
        <v>44347</v>
      </c>
      <c r="C2484" s="33">
        <v>79</v>
      </c>
      <c r="D2484" s="33">
        <v>867</v>
      </c>
      <c r="E2484" s="34">
        <v>0</v>
      </c>
      <c r="F2484" s="33">
        <v>75</v>
      </c>
      <c r="G2484" s="33">
        <v>309</v>
      </c>
      <c r="H2484" s="32">
        <v>0</v>
      </c>
    </row>
    <row r="2485" spans="1:8" s="197" customFormat="1" x14ac:dyDescent="0.35">
      <c r="A2485" s="216" t="s">
        <v>1092</v>
      </c>
      <c r="B2485" s="115">
        <v>44347</v>
      </c>
      <c r="C2485" s="33">
        <v>150</v>
      </c>
      <c r="D2485" s="33">
        <v>844</v>
      </c>
      <c r="E2485" s="34">
        <v>0</v>
      </c>
      <c r="F2485" s="33">
        <v>70</v>
      </c>
      <c r="G2485" s="33">
        <v>225</v>
      </c>
      <c r="H2485" s="32">
        <v>0</v>
      </c>
    </row>
    <row r="2486" spans="1:8" s="197" customFormat="1" x14ac:dyDescent="0.35">
      <c r="A2486" s="216" t="s">
        <v>1087</v>
      </c>
      <c r="B2486" s="115">
        <v>44348</v>
      </c>
      <c r="C2486" s="33">
        <v>384</v>
      </c>
      <c r="D2486" s="33">
        <v>2466</v>
      </c>
      <c r="E2486" s="34">
        <v>0</v>
      </c>
      <c r="F2486" s="33">
        <v>105</v>
      </c>
      <c r="G2486" s="33">
        <v>321</v>
      </c>
      <c r="H2486" s="32">
        <v>0</v>
      </c>
    </row>
    <row r="2487" spans="1:8" s="197" customFormat="1" x14ac:dyDescent="0.35">
      <c r="A2487" s="216" t="s">
        <v>1088</v>
      </c>
      <c r="B2487" s="115">
        <v>44348</v>
      </c>
      <c r="C2487" s="33">
        <v>141</v>
      </c>
      <c r="D2487" s="33">
        <v>1150</v>
      </c>
      <c r="E2487" s="34">
        <v>0</v>
      </c>
      <c r="F2487" s="33">
        <v>64</v>
      </c>
      <c r="G2487" s="33">
        <v>334</v>
      </c>
      <c r="H2487" s="32">
        <v>0</v>
      </c>
    </row>
    <row r="2488" spans="1:8" s="197" customFormat="1" x14ac:dyDescent="0.35">
      <c r="A2488" s="216" t="s">
        <v>1089</v>
      </c>
      <c r="B2488" s="115">
        <v>44348</v>
      </c>
      <c r="C2488" s="33">
        <v>113</v>
      </c>
      <c r="D2488" s="33">
        <v>1188</v>
      </c>
      <c r="E2488" s="34">
        <v>0</v>
      </c>
      <c r="F2488" s="33">
        <v>73</v>
      </c>
      <c r="G2488" s="33">
        <v>312</v>
      </c>
      <c r="H2488" s="32">
        <v>0</v>
      </c>
    </row>
    <row r="2489" spans="1:8" s="197" customFormat="1" x14ac:dyDescent="0.35">
      <c r="A2489" s="216" t="s">
        <v>1090</v>
      </c>
      <c r="B2489" s="115">
        <v>44348</v>
      </c>
      <c r="C2489" s="33">
        <v>72</v>
      </c>
      <c r="D2489" s="33">
        <v>797</v>
      </c>
      <c r="E2489" s="34">
        <v>0</v>
      </c>
      <c r="F2489" s="33">
        <v>28</v>
      </c>
      <c r="G2489" s="33">
        <v>191</v>
      </c>
      <c r="H2489" s="32">
        <v>0</v>
      </c>
    </row>
    <row r="2490" spans="1:8" s="197" customFormat="1" x14ac:dyDescent="0.35">
      <c r="A2490" s="216" t="s">
        <v>1091</v>
      </c>
      <c r="B2490" s="115">
        <v>44348</v>
      </c>
      <c r="C2490" s="33">
        <v>86</v>
      </c>
      <c r="D2490" s="33">
        <v>930</v>
      </c>
      <c r="E2490" s="34">
        <v>0</v>
      </c>
      <c r="F2490" s="33">
        <v>68</v>
      </c>
      <c r="G2490" s="33">
        <v>236</v>
      </c>
      <c r="H2490" s="32">
        <v>0</v>
      </c>
    </row>
    <row r="2491" spans="1:8" s="197" customFormat="1" x14ac:dyDescent="0.35">
      <c r="A2491" s="216" t="s">
        <v>1092</v>
      </c>
      <c r="B2491" s="115">
        <v>44348</v>
      </c>
      <c r="C2491" s="33">
        <v>163</v>
      </c>
      <c r="D2491" s="33">
        <v>841</v>
      </c>
      <c r="E2491" s="34">
        <v>0</v>
      </c>
      <c r="F2491" s="33">
        <v>57</v>
      </c>
      <c r="G2491" s="33">
        <v>233</v>
      </c>
      <c r="H2491" s="32">
        <v>0</v>
      </c>
    </row>
    <row r="2492" spans="1:8" s="197" customFormat="1" x14ac:dyDescent="0.35">
      <c r="A2492" s="216" t="s">
        <v>1087</v>
      </c>
      <c r="B2492" s="115">
        <v>44349</v>
      </c>
      <c r="C2492" s="33">
        <v>397</v>
      </c>
      <c r="D2492" s="33">
        <v>2600</v>
      </c>
      <c r="E2492" s="34">
        <v>0</v>
      </c>
      <c r="F2492" s="33">
        <v>93</v>
      </c>
      <c r="G2492" s="33">
        <v>204</v>
      </c>
      <c r="H2492" s="32">
        <v>0</v>
      </c>
    </row>
    <row r="2493" spans="1:8" s="197" customFormat="1" x14ac:dyDescent="0.35">
      <c r="A2493" s="216" t="s">
        <v>1088</v>
      </c>
      <c r="B2493" s="115">
        <v>44349</v>
      </c>
      <c r="C2493" s="33">
        <v>141</v>
      </c>
      <c r="D2493" s="33">
        <v>1226</v>
      </c>
      <c r="E2493" s="34">
        <v>0</v>
      </c>
      <c r="F2493" s="33">
        <v>62</v>
      </c>
      <c r="G2493" s="33">
        <v>287</v>
      </c>
      <c r="H2493" s="32">
        <v>0</v>
      </c>
    </row>
    <row r="2494" spans="1:8" s="197" customFormat="1" x14ac:dyDescent="0.35">
      <c r="A2494" s="216" t="s">
        <v>1089</v>
      </c>
      <c r="B2494" s="115">
        <v>44349</v>
      </c>
      <c r="C2494" s="33">
        <v>119</v>
      </c>
      <c r="D2494" s="33">
        <v>1281</v>
      </c>
      <c r="E2494" s="34">
        <v>0</v>
      </c>
      <c r="F2494" s="33">
        <v>72</v>
      </c>
      <c r="G2494" s="33">
        <v>269</v>
      </c>
      <c r="H2494" s="32">
        <v>0</v>
      </c>
    </row>
    <row r="2495" spans="1:8" s="197" customFormat="1" x14ac:dyDescent="0.35">
      <c r="A2495" s="216" t="s">
        <v>1090</v>
      </c>
      <c r="B2495" s="115">
        <v>44349</v>
      </c>
      <c r="C2495" s="33">
        <v>73</v>
      </c>
      <c r="D2495" s="33">
        <v>856</v>
      </c>
      <c r="E2495" s="34">
        <v>0</v>
      </c>
      <c r="F2495" s="33">
        <v>27</v>
      </c>
      <c r="G2495" s="33">
        <v>163</v>
      </c>
      <c r="H2495" s="32">
        <v>0</v>
      </c>
    </row>
    <row r="2496" spans="1:8" s="197" customFormat="1" x14ac:dyDescent="0.35">
      <c r="A2496" s="216" t="s">
        <v>1091</v>
      </c>
      <c r="B2496" s="115">
        <v>44349</v>
      </c>
      <c r="C2496" s="33">
        <v>97</v>
      </c>
      <c r="D2496" s="33">
        <v>953</v>
      </c>
      <c r="E2496" s="34">
        <v>0</v>
      </c>
      <c r="F2496" s="33">
        <v>57</v>
      </c>
      <c r="G2496" s="33">
        <v>225</v>
      </c>
      <c r="H2496" s="32">
        <v>0</v>
      </c>
    </row>
    <row r="2497" spans="1:8" s="197" customFormat="1" x14ac:dyDescent="0.35">
      <c r="A2497" s="216" t="s">
        <v>1092</v>
      </c>
      <c r="B2497" s="115">
        <v>44349</v>
      </c>
      <c r="C2497" s="33">
        <v>159</v>
      </c>
      <c r="D2497" s="33">
        <v>890</v>
      </c>
      <c r="E2497" s="34">
        <v>0</v>
      </c>
      <c r="F2497" s="33">
        <v>61</v>
      </c>
      <c r="G2497" s="33">
        <v>187</v>
      </c>
      <c r="H2497" s="32">
        <v>0</v>
      </c>
    </row>
    <row r="2498" spans="1:8" s="197" customFormat="1" x14ac:dyDescent="0.35">
      <c r="A2498" s="216" t="s">
        <v>1087</v>
      </c>
      <c r="B2498" s="115">
        <v>44350</v>
      </c>
      <c r="C2498" s="33">
        <v>399</v>
      </c>
      <c r="D2498" s="33">
        <v>2614</v>
      </c>
      <c r="E2498" s="34">
        <v>0</v>
      </c>
      <c r="F2498" s="33">
        <v>91</v>
      </c>
      <c r="G2498" s="33">
        <v>190</v>
      </c>
      <c r="H2498" s="32">
        <v>0</v>
      </c>
    </row>
    <row r="2499" spans="1:8" s="197" customFormat="1" x14ac:dyDescent="0.35">
      <c r="A2499" s="216" t="s">
        <v>1088</v>
      </c>
      <c r="B2499" s="115">
        <v>44350</v>
      </c>
      <c r="C2499" s="33">
        <v>139</v>
      </c>
      <c r="D2499" s="33">
        <v>1237</v>
      </c>
      <c r="E2499" s="34">
        <v>0</v>
      </c>
      <c r="F2499" s="33">
        <v>64</v>
      </c>
      <c r="G2499" s="33">
        <v>275</v>
      </c>
      <c r="H2499" s="32">
        <v>0</v>
      </c>
    </row>
    <row r="2500" spans="1:8" s="197" customFormat="1" x14ac:dyDescent="0.35">
      <c r="A2500" s="216" t="s">
        <v>1089</v>
      </c>
      <c r="B2500" s="115">
        <v>44350</v>
      </c>
      <c r="C2500" s="33">
        <v>126</v>
      </c>
      <c r="D2500" s="33">
        <v>1298</v>
      </c>
      <c r="E2500" s="34">
        <v>0</v>
      </c>
      <c r="F2500" s="33">
        <v>64</v>
      </c>
      <c r="G2500" s="33">
        <v>275</v>
      </c>
      <c r="H2500" s="32">
        <v>0</v>
      </c>
    </row>
    <row r="2501" spans="1:8" s="197" customFormat="1" x14ac:dyDescent="0.35">
      <c r="A2501" s="216" t="s">
        <v>1090</v>
      </c>
      <c r="B2501" s="115">
        <v>44350</v>
      </c>
      <c r="C2501" s="33">
        <v>75</v>
      </c>
      <c r="D2501" s="33">
        <v>890</v>
      </c>
      <c r="E2501" s="34">
        <v>0</v>
      </c>
      <c r="F2501" s="33">
        <v>29</v>
      </c>
      <c r="G2501" s="33">
        <v>138</v>
      </c>
      <c r="H2501" s="32">
        <v>0</v>
      </c>
    </row>
    <row r="2502" spans="1:8" s="197" customFormat="1" x14ac:dyDescent="0.35">
      <c r="A2502" s="216" t="s">
        <v>1091</v>
      </c>
      <c r="B2502" s="115">
        <v>44350</v>
      </c>
      <c r="C2502" s="33">
        <v>86</v>
      </c>
      <c r="D2502" s="33">
        <v>1007</v>
      </c>
      <c r="E2502" s="34">
        <v>0</v>
      </c>
      <c r="F2502" s="33">
        <v>66</v>
      </c>
      <c r="G2502" s="33">
        <v>212</v>
      </c>
      <c r="H2502" s="32">
        <v>0</v>
      </c>
    </row>
    <row r="2503" spans="1:8" s="197" customFormat="1" x14ac:dyDescent="0.35">
      <c r="A2503" s="216" t="s">
        <v>1092</v>
      </c>
      <c r="B2503" s="115">
        <v>44350</v>
      </c>
      <c r="C2503" s="33">
        <v>159</v>
      </c>
      <c r="D2503" s="33">
        <v>890</v>
      </c>
      <c r="E2503" s="34">
        <v>0</v>
      </c>
      <c r="F2503" s="33">
        <v>61</v>
      </c>
      <c r="G2503" s="33">
        <v>188</v>
      </c>
      <c r="H2503" s="32">
        <v>0</v>
      </c>
    </row>
    <row r="2504" spans="1:8" s="197" customFormat="1" x14ac:dyDescent="0.35">
      <c r="A2504" s="216" t="s">
        <v>1087</v>
      </c>
      <c r="B2504" s="115">
        <v>44351</v>
      </c>
      <c r="C2504" s="33">
        <v>385</v>
      </c>
      <c r="D2504" s="33">
        <v>2588</v>
      </c>
      <c r="E2504" s="34">
        <v>0</v>
      </c>
      <c r="F2504" s="33">
        <v>105</v>
      </c>
      <c r="G2504" s="33">
        <v>209</v>
      </c>
      <c r="H2504" s="32">
        <v>0</v>
      </c>
    </row>
    <row r="2505" spans="1:8" s="197" customFormat="1" x14ac:dyDescent="0.35">
      <c r="A2505" s="216" t="s">
        <v>1088</v>
      </c>
      <c r="B2505" s="115">
        <v>44351</v>
      </c>
      <c r="C2505" s="33">
        <v>146</v>
      </c>
      <c r="D2505" s="33">
        <v>1271</v>
      </c>
      <c r="E2505" s="34">
        <v>0</v>
      </c>
      <c r="F2505" s="33">
        <v>64</v>
      </c>
      <c r="G2505" s="33">
        <v>259</v>
      </c>
      <c r="H2505" s="32">
        <v>0</v>
      </c>
    </row>
    <row r="2506" spans="1:8" s="197" customFormat="1" x14ac:dyDescent="0.35">
      <c r="A2506" s="216" t="s">
        <v>1089</v>
      </c>
      <c r="B2506" s="115">
        <v>44351</v>
      </c>
      <c r="C2506" s="33">
        <v>119</v>
      </c>
      <c r="D2506" s="33">
        <v>1273</v>
      </c>
      <c r="E2506" s="34">
        <v>0</v>
      </c>
      <c r="F2506" s="33">
        <v>71</v>
      </c>
      <c r="G2506" s="33">
        <v>292</v>
      </c>
      <c r="H2506" s="32">
        <v>0</v>
      </c>
    </row>
    <row r="2507" spans="1:8" s="197" customFormat="1" x14ac:dyDescent="0.35">
      <c r="A2507" s="216" t="s">
        <v>1090</v>
      </c>
      <c r="B2507" s="115">
        <v>44351</v>
      </c>
      <c r="C2507" s="33">
        <v>71</v>
      </c>
      <c r="D2507" s="33">
        <v>879</v>
      </c>
      <c r="E2507" s="34">
        <v>0</v>
      </c>
      <c r="F2507" s="33">
        <v>28</v>
      </c>
      <c r="G2507" s="33">
        <v>141</v>
      </c>
      <c r="H2507" s="32">
        <v>0</v>
      </c>
    </row>
    <row r="2508" spans="1:8" s="197" customFormat="1" x14ac:dyDescent="0.35">
      <c r="A2508" s="216" t="s">
        <v>1091</v>
      </c>
      <c r="B2508" s="115">
        <v>44351</v>
      </c>
      <c r="C2508" s="33">
        <v>89</v>
      </c>
      <c r="D2508" s="33">
        <v>944</v>
      </c>
      <c r="E2508" s="34">
        <v>0</v>
      </c>
      <c r="F2508" s="33">
        <v>63</v>
      </c>
      <c r="G2508" s="33">
        <v>241</v>
      </c>
      <c r="H2508" s="32">
        <v>0</v>
      </c>
    </row>
    <row r="2509" spans="1:8" s="197" customFormat="1" x14ac:dyDescent="0.35">
      <c r="A2509" s="216" t="s">
        <v>1092</v>
      </c>
      <c r="B2509" s="115">
        <v>44351</v>
      </c>
      <c r="C2509" s="33">
        <v>162</v>
      </c>
      <c r="D2509" s="33">
        <v>897</v>
      </c>
      <c r="E2509" s="34">
        <v>0</v>
      </c>
      <c r="F2509" s="33">
        <v>58</v>
      </c>
      <c r="G2509" s="33">
        <v>176</v>
      </c>
      <c r="H2509" s="32">
        <v>0</v>
      </c>
    </row>
    <row r="2510" spans="1:8" s="197" customFormat="1" x14ac:dyDescent="0.35">
      <c r="A2510" s="216" t="s">
        <v>1087</v>
      </c>
      <c r="B2510" s="115">
        <v>44352</v>
      </c>
      <c r="C2510" s="33">
        <v>386</v>
      </c>
      <c r="D2510" s="33">
        <v>2526</v>
      </c>
      <c r="E2510" s="34">
        <v>0</v>
      </c>
      <c r="F2510" s="33">
        <v>107</v>
      </c>
      <c r="G2510" s="33">
        <v>270</v>
      </c>
      <c r="H2510" s="32">
        <v>0</v>
      </c>
    </row>
    <row r="2511" spans="1:8" s="197" customFormat="1" x14ac:dyDescent="0.35">
      <c r="A2511" s="216" t="s">
        <v>1088</v>
      </c>
      <c r="B2511" s="115">
        <v>44352</v>
      </c>
      <c r="C2511" s="33">
        <v>145</v>
      </c>
      <c r="D2511" s="33">
        <v>1255</v>
      </c>
      <c r="E2511" s="34">
        <v>0</v>
      </c>
      <c r="F2511" s="33">
        <v>63</v>
      </c>
      <c r="G2511" s="33">
        <v>212</v>
      </c>
      <c r="H2511" s="32">
        <v>0</v>
      </c>
    </row>
    <row r="2512" spans="1:8" s="197" customFormat="1" x14ac:dyDescent="0.35">
      <c r="A2512" s="216" t="s">
        <v>1089</v>
      </c>
      <c r="B2512" s="115">
        <v>44352</v>
      </c>
      <c r="C2512" s="33">
        <v>119</v>
      </c>
      <c r="D2512" s="33">
        <v>1211</v>
      </c>
      <c r="E2512" s="34">
        <v>0</v>
      </c>
      <c r="F2512" s="33">
        <v>69</v>
      </c>
      <c r="G2512" s="33">
        <v>343</v>
      </c>
      <c r="H2512" s="32">
        <v>0</v>
      </c>
    </row>
    <row r="2513" spans="1:8" s="197" customFormat="1" x14ac:dyDescent="0.35">
      <c r="A2513" s="216" t="s">
        <v>1090</v>
      </c>
      <c r="B2513" s="115">
        <v>44352</v>
      </c>
      <c r="C2513" s="33">
        <v>63</v>
      </c>
      <c r="D2513" s="33">
        <v>819</v>
      </c>
      <c r="E2513" s="34">
        <v>0</v>
      </c>
      <c r="F2513" s="33">
        <v>37</v>
      </c>
      <c r="G2513" s="33">
        <v>163</v>
      </c>
      <c r="H2513" s="32">
        <v>0</v>
      </c>
    </row>
    <row r="2514" spans="1:8" s="197" customFormat="1" x14ac:dyDescent="0.35">
      <c r="A2514" s="216" t="s">
        <v>1091</v>
      </c>
      <c r="B2514" s="115">
        <v>44352</v>
      </c>
      <c r="C2514" s="33">
        <v>90</v>
      </c>
      <c r="D2514" s="33">
        <v>947</v>
      </c>
      <c r="E2514" s="34">
        <v>0</v>
      </c>
      <c r="F2514" s="33">
        <v>62</v>
      </c>
      <c r="G2514" s="33">
        <v>241</v>
      </c>
      <c r="H2514" s="32">
        <v>0</v>
      </c>
    </row>
    <row r="2515" spans="1:8" s="197" customFormat="1" x14ac:dyDescent="0.35">
      <c r="A2515" s="216" t="s">
        <v>1092</v>
      </c>
      <c r="B2515" s="115">
        <v>44352</v>
      </c>
      <c r="C2515" s="33">
        <v>159</v>
      </c>
      <c r="D2515" s="33">
        <v>841</v>
      </c>
      <c r="E2515" s="34">
        <v>0</v>
      </c>
      <c r="F2515" s="33">
        <v>61</v>
      </c>
      <c r="G2515" s="33">
        <v>228</v>
      </c>
      <c r="H2515" s="32">
        <v>0</v>
      </c>
    </row>
    <row r="2516" spans="1:8" s="197" customFormat="1" x14ac:dyDescent="0.35">
      <c r="A2516" s="216" t="s">
        <v>1087</v>
      </c>
      <c r="B2516" s="115">
        <v>44353</v>
      </c>
      <c r="C2516" s="33">
        <v>374</v>
      </c>
      <c r="D2516" s="33">
        <v>2441</v>
      </c>
      <c r="E2516" s="34">
        <v>0</v>
      </c>
      <c r="F2516" s="33">
        <v>113</v>
      </c>
      <c r="G2516" s="33">
        <v>322</v>
      </c>
      <c r="H2516" s="32">
        <v>0</v>
      </c>
    </row>
    <row r="2517" spans="1:8" s="197" customFormat="1" x14ac:dyDescent="0.35">
      <c r="A2517" s="216" t="s">
        <v>1088</v>
      </c>
      <c r="B2517" s="115">
        <v>44353</v>
      </c>
      <c r="C2517" s="33">
        <v>137</v>
      </c>
      <c r="D2517" s="33">
        <v>1210</v>
      </c>
      <c r="E2517" s="34">
        <v>0</v>
      </c>
      <c r="F2517" s="33">
        <v>64</v>
      </c>
      <c r="G2517" s="33">
        <v>260</v>
      </c>
      <c r="H2517" s="32">
        <v>0</v>
      </c>
    </row>
    <row r="2518" spans="1:8" s="197" customFormat="1" x14ac:dyDescent="0.35">
      <c r="A2518" s="216" t="s">
        <v>1089</v>
      </c>
      <c r="B2518" s="115">
        <v>44353</v>
      </c>
      <c r="C2518" s="33">
        <v>113</v>
      </c>
      <c r="D2518" s="33">
        <v>1177</v>
      </c>
      <c r="E2518" s="34">
        <v>0</v>
      </c>
      <c r="F2518" s="33">
        <v>75</v>
      </c>
      <c r="G2518" s="33">
        <v>327</v>
      </c>
      <c r="H2518" s="32">
        <v>0</v>
      </c>
    </row>
    <row r="2519" spans="1:8" s="197" customFormat="1" x14ac:dyDescent="0.35">
      <c r="A2519" s="216" t="s">
        <v>1090</v>
      </c>
      <c r="B2519" s="115">
        <v>44353</v>
      </c>
      <c r="C2519" s="33">
        <v>65</v>
      </c>
      <c r="D2519" s="33">
        <v>768</v>
      </c>
      <c r="E2519" s="34">
        <v>0</v>
      </c>
      <c r="F2519" s="33">
        <v>32</v>
      </c>
      <c r="G2519" s="33">
        <v>198</v>
      </c>
      <c r="H2519" s="32">
        <v>0</v>
      </c>
    </row>
    <row r="2520" spans="1:8" s="197" customFormat="1" x14ac:dyDescent="0.35">
      <c r="A2520" s="216" t="s">
        <v>1091</v>
      </c>
      <c r="B2520" s="115">
        <v>44353</v>
      </c>
      <c r="C2520" s="33">
        <v>82</v>
      </c>
      <c r="D2520" s="33">
        <v>953</v>
      </c>
      <c r="E2520" s="34">
        <v>0</v>
      </c>
      <c r="F2520" s="33">
        <v>70</v>
      </c>
      <c r="G2520" s="33">
        <v>242</v>
      </c>
      <c r="H2520" s="32">
        <v>0</v>
      </c>
    </row>
    <row r="2521" spans="1:8" s="197" customFormat="1" x14ac:dyDescent="0.35">
      <c r="A2521" s="216" t="s">
        <v>1092</v>
      </c>
      <c r="B2521" s="115">
        <v>44353</v>
      </c>
      <c r="C2521" s="33">
        <v>141</v>
      </c>
      <c r="D2521" s="33">
        <v>821</v>
      </c>
      <c r="E2521" s="34">
        <v>0</v>
      </c>
      <c r="F2521" s="33">
        <v>79</v>
      </c>
      <c r="G2521" s="33">
        <v>240</v>
      </c>
      <c r="H2521" s="32">
        <v>0</v>
      </c>
    </row>
    <row r="2522" spans="1:8" s="197" customFormat="1" x14ac:dyDescent="0.35">
      <c r="A2522" s="216" t="s">
        <v>1087</v>
      </c>
      <c r="B2522" s="115">
        <v>44354</v>
      </c>
      <c r="C2522" s="33">
        <v>381</v>
      </c>
      <c r="D2522" s="33">
        <v>2461</v>
      </c>
      <c r="E2522" s="34">
        <v>0</v>
      </c>
      <c r="F2522" s="33">
        <v>100</v>
      </c>
      <c r="G2522" s="33">
        <v>321</v>
      </c>
      <c r="H2522" s="32">
        <v>0</v>
      </c>
    </row>
    <row r="2523" spans="1:8" s="197" customFormat="1" x14ac:dyDescent="0.35">
      <c r="A2523" s="216" t="s">
        <v>1088</v>
      </c>
      <c r="B2523" s="115">
        <v>44354</v>
      </c>
      <c r="C2523" s="33">
        <v>144</v>
      </c>
      <c r="D2523" s="33">
        <v>1216</v>
      </c>
      <c r="E2523" s="34">
        <v>0</v>
      </c>
      <c r="F2523" s="33">
        <v>69</v>
      </c>
      <c r="G2523" s="33">
        <v>286</v>
      </c>
      <c r="H2523" s="32">
        <v>0</v>
      </c>
    </row>
    <row r="2524" spans="1:8" s="197" customFormat="1" x14ac:dyDescent="0.35">
      <c r="A2524" s="216" t="s">
        <v>1089</v>
      </c>
      <c r="B2524" s="115">
        <v>44354</v>
      </c>
      <c r="C2524" s="33">
        <v>109</v>
      </c>
      <c r="D2524" s="33">
        <v>1233</v>
      </c>
      <c r="E2524" s="34">
        <v>0</v>
      </c>
      <c r="F2524" s="33">
        <v>73</v>
      </c>
      <c r="G2524" s="33">
        <v>298</v>
      </c>
      <c r="H2524" s="32">
        <v>0</v>
      </c>
    </row>
    <row r="2525" spans="1:8" s="197" customFormat="1" x14ac:dyDescent="0.35">
      <c r="A2525" s="216" t="s">
        <v>1090</v>
      </c>
      <c r="B2525" s="115">
        <v>44354</v>
      </c>
      <c r="C2525" s="33">
        <v>68</v>
      </c>
      <c r="D2525" s="33">
        <v>818</v>
      </c>
      <c r="E2525" s="34">
        <v>0</v>
      </c>
      <c r="F2525" s="33">
        <v>29</v>
      </c>
      <c r="G2525" s="33">
        <v>158</v>
      </c>
      <c r="H2525" s="32">
        <v>0</v>
      </c>
    </row>
    <row r="2526" spans="1:8" s="197" customFormat="1" x14ac:dyDescent="0.35">
      <c r="A2526" s="216" t="s">
        <v>1091</v>
      </c>
      <c r="B2526" s="115">
        <v>44354</v>
      </c>
      <c r="C2526" s="33">
        <v>86</v>
      </c>
      <c r="D2526" s="33">
        <v>970</v>
      </c>
      <c r="E2526" s="34">
        <v>0</v>
      </c>
      <c r="F2526" s="33">
        <v>68</v>
      </c>
      <c r="G2526" s="33">
        <v>221</v>
      </c>
      <c r="H2526" s="32">
        <v>0</v>
      </c>
    </row>
    <row r="2527" spans="1:8" s="197" customFormat="1" x14ac:dyDescent="0.35">
      <c r="A2527" s="216" t="s">
        <v>1092</v>
      </c>
      <c r="B2527" s="115">
        <v>44354</v>
      </c>
      <c r="C2527" s="33">
        <v>153</v>
      </c>
      <c r="D2527" s="33">
        <v>805</v>
      </c>
      <c r="E2527" s="34">
        <v>0</v>
      </c>
      <c r="F2527" s="33">
        <v>66</v>
      </c>
      <c r="G2527" s="33">
        <v>265</v>
      </c>
      <c r="H2527" s="32">
        <v>0</v>
      </c>
    </row>
    <row r="2528" spans="1:8" s="197" customFormat="1" x14ac:dyDescent="0.35">
      <c r="A2528" s="216" t="s">
        <v>1087</v>
      </c>
      <c r="B2528" s="115">
        <v>44355</v>
      </c>
      <c r="C2528" s="33">
        <v>391</v>
      </c>
      <c r="D2528" s="33">
        <v>2614</v>
      </c>
      <c r="E2528" s="34">
        <v>0</v>
      </c>
      <c r="F2528" s="33">
        <v>98</v>
      </c>
      <c r="G2528" s="33">
        <v>196</v>
      </c>
      <c r="H2528" s="32">
        <v>0</v>
      </c>
    </row>
    <row r="2529" spans="1:8" s="197" customFormat="1" x14ac:dyDescent="0.35">
      <c r="A2529" s="216" t="s">
        <v>1088</v>
      </c>
      <c r="B2529" s="115">
        <v>44355</v>
      </c>
      <c r="C2529" s="33">
        <v>145</v>
      </c>
      <c r="D2529" s="33">
        <v>1245</v>
      </c>
      <c r="E2529" s="34">
        <v>0</v>
      </c>
      <c r="F2529" s="33">
        <v>68</v>
      </c>
      <c r="G2529" s="33">
        <v>281</v>
      </c>
      <c r="H2529" s="32">
        <v>0</v>
      </c>
    </row>
    <row r="2530" spans="1:8" s="197" customFormat="1" x14ac:dyDescent="0.35">
      <c r="A2530" s="216" t="s">
        <v>1089</v>
      </c>
      <c r="B2530" s="115">
        <v>44355</v>
      </c>
      <c r="C2530" s="33">
        <v>113</v>
      </c>
      <c r="D2530" s="33">
        <v>1307</v>
      </c>
      <c r="E2530" s="34">
        <v>0</v>
      </c>
      <c r="F2530" s="33">
        <v>77</v>
      </c>
      <c r="G2530" s="33">
        <v>250</v>
      </c>
      <c r="H2530" s="32">
        <v>0</v>
      </c>
    </row>
    <row r="2531" spans="1:8" s="197" customFormat="1" x14ac:dyDescent="0.35">
      <c r="A2531" s="216" t="s">
        <v>1090</v>
      </c>
      <c r="B2531" s="115">
        <v>44355</v>
      </c>
      <c r="C2531" s="33">
        <v>66</v>
      </c>
      <c r="D2531" s="33">
        <v>858</v>
      </c>
      <c r="E2531" s="34">
        <v>0</v>
      </c>
      <c r="F2531" s="33">
        <v>33</v>
      </c>
      <c r="G2531" s="33">
        <v>138</v>
      </c>
      <c r="H2531" s="32">
        <v>0</v>
      </c>
    </row>
    <row r="2532" spans="1:8" s="197" customFormat="1" x14ac:dyDescent="0.35">
      <c r="A2532" s="216" t="s">
        <v>1091</v>
      </c>
      <c r="B2532" s="115">
        <v>44355</v>
      </c>
      <c r="C2532" s="33">
        <v>87</v>
      </c>
      <c r="D2532" s="33">
        <v>987</v>
      </c>
      <c r="E2532" s="34">
        <v>0</v>
      </c>
      <c r="F2532" s="33">
        <v>65</v>
      </c>
      <c r="G2532" s="33">
        <v>210</v>
      </c>
      <c r="H2532" s="32">
        <v>0</v>
      </c>
    </row>
    <row r="2533" spans="1:8" s="197" customFormat="1" x14ac:dyDescent="0.35">
      <c r="A2533" s="216" t="s">
        <v>1092</v>
      </c>
      <c r="B2533" s="115">
        <v>44355</v>
      </c>
      <c r="C2533" s="33">
        <v>160</v>
      </c>
      <c r="D2533" s="33">
        <v>898</v>
      </c>
      <c r="E2533" s="34">
        <v>0</v>
      </c>
      <c r="F2533" s="33">
        <v>59</v>
      </c>
      <c r="G2533" s="33">
        <v>172</v>
      </c>
      <c r="H2533" s="32">
        <v>0</v>
      </c>
    </row>
    <row r="2534" spans="1:8" s="197" customFormat="1" x14ac:dyDescent="0.35">
      <c r="A2534" s="216" t="s">
        <v>1087</v>
      </c>
      <c r="B2534" s="115">
        <v>44356</v>
      </c>
      <c r="C2534" s="33">
        <v>419</v>
      </c>
      <c r="D2534" s="33">
        <v>2658</v>
      </c>
      <c r="E2534" s="34">
        <v>0</v>
      </c>
      <c r="F2534" s="33">
        <v>70</v>
      </c>
      <c r="G2534" s="33">
        <v>177</v>
      </c>
      <c r="H2534" s="32">
        <v>0</v>
      </c>
    </row>
    <row r="2535" spans="1:8" s="197" customFormat="1" x14ac:dyDescent="0.35">
      <c r="A2535" s="216" t="s">
        <v>1088</v>
      </c>
      <c r="B2535" s="115">
        <v>44356</v>
      </c>
      <c r="C2535" s="33">
        <v>145</v>
      </c>
      <c r="D2535" s="33">
        <v>1288</v>
      </c>
      <c r="E2535" s="34">
        <v>0</v>
      </c>
      <c r="F2535" s="33">
        <v>69</v>
      </c>
      <c r="G2535" s="33">
        <v>239</v>
      </c>
      <c r="H2535" s="32">
        <v>0</v>
      </c>
    </row>
    <row r="2536" spans="1:8" s="197" customFormat="1" x14ac:dyDescent="0.35">
      <c r="A2536" s="216" t="s">
        <v>1089</v>
      </c>
      <c r="B2536" s="115">
        <v>44356</v>
      </c>
      <c r="C2536" s="33">
        <v>110</v>
      </c>
      <c r="D2536" s="33">
        <v>1350</v>
      </c>
      <c r="E2536" s="34">
        <v>0</v>
      </c>
      <c r="F2536" s="33">
        <v>81</v>
      </c>
      <c r="G2536" s="33">
        <v>227</v>
      </c>
      <c r="H2536" s="32">
        <v>0</v>
      </c>
    </row>
    <row r="2537" spans="1:8" s="197" customFormat="1" x14ac:dyDescent="0.35">
      <c r="A2537" s="216" t="s">
        <v>1090</v>
      </c>
      <c r="B2537" s="115">
        <v>44356</v>
      </c>
      <c r="C2537" s="33">
        <v>76</v>
      </c>
      <c r="D2537" s="33">
        <v>906</v>
      </c>
      <c r="E2537" s="34">
        <v>0</v>
      </c>
      <c r="F2537" s="33">
        <v>25</v>
      </c>
      <c r="G2537" s="33">
        <v>120</v>
      </c>
      <c r="H2537" s="32">
        <v>0</v>
      </c>
    </row>
    <row r="2538" spans="1:8" s="197" customFormat="1" x14ac:dyDescent="0.35">
      <c r="A2538" s="216" t="s">
        <v>1091</v>
      </c>
      <c r="B2538" s="115">
        <v>44356</v>
      </c>
      <c r="C2538" s="33">
        <v>91</v>
      </c>
      <c r="D2538" s="33">
        <v>997</v>
      </c>
      <c r="E2538" s="34">
        <v>0</v>
      </c>
      <c r="F2538" s="33">
        <v>61</v>
      </c>
      <c r="G2538" s="33">
        <v>188</v>
      </c>
      <c r="H2538" s="32">
        <v>0</v>
      </c>
    </row>
    <row r="2539" spans="1:8" s="197" customFormat="1" x14ac:dyDescent="0.35">
      <c r="A2539" s="216" t="s">
        <v>1092</v>
      </c>
      <c r="B2539" s="115">
        <v>44356</v>
      </c>
      <c r="C2539" s="33">
        <v>162</v>
      </c>
      <c r="D2539" s="33">
        <v>902</v>
      </c>
      <c r="E2539" s="34">
        <v>0</v>
      </c>
      <c r="F2539" s="33">
        <v>57</v>
      </c>
      <c r="G2539" s="33">
        <v>170</v>
      </c>
      <c r="H2539" s="32">
        <v>0</v>
      </c>
    </row>
    <row r="2540" spans="1:8" s="197" customFormat="1" x14ac:dyDescent="0.35">
      <c r="A2540" s="216" t="s">
        <v>1087</v>
      </c>
      <c r="B2540" s="115">
        <v>44357</v>
      </c>
      <c r="C2540" s="33">
        <v>420</v>
      </c>
      <c r="D2540" s="33">
        <v>2672</v>
      </c>
      <c r="E2540" s="34">
        <v>0</v>
      </c>
      <c r="F2540" s="33">
        <v>67</v>
      </c>
      <c r="G2540" s="33">
        <v>146</v>
      </c>
      <c r="H2540" s="32">
        <v>0</v>
      </c>
    </row>
    <row r="2541" spans="1:8" s="197" customFormat="1" x14ac:dyDescent="0.35">
      <c r="A2541" s="216" t="s">
        <v>1088</v>
      </c>
      <c r="B2541" s="115">
        <v>44357</v>
      </c>
      <c r="C2541" s="33">
        <v>149</v>
      </c>
      <c r="D2541" s="33">
        <v>1343</v>
      </c>
      <c r="E2541" s="34">
        <v>0</v>
      </c>
      <c r="F2541" s="33">
        <v>62</v>
      </c>
      <c r="G2541" s="33">
        <v>197</v>
      </c>
      <c r="H2541" s="32">
        <v>0</v>
      </c>
    </row>
    <row r="2542" spans="1:8" s="197" customFormat="1" x14ac:dyDescent="0.35">
      <c r="A2542" s="216" t="s">
        <v>1089</v>
      </c>
      <c r="B2542" s="115">
        <v>44357</v>
      </c>
      <c r="C2542" s="33">
        <v>111</v>
      </c>
      <c r="D2542" s="33">
        <v>1346</v>
      </c>
      <c r="E2542" s="34">
        <v>0</v>
      </c>
      <c r="F2542" s="33">
        <v>76</v>
      </c>
      <c r="G2542" s="33">
        <v>219</v>
      </c>
      <c r="H2542" s="32">
        <v>0</v>
      </c>
    </row>
    <row r="2543" spans="1:8" s="197" customFormat="1" x14ac:dyDescent="0.35">
      <c r="A2543" s="216" t="s">
        <v>1090</v>
      </c>
      <c r="B2543" s="115">
        <v>44357</v>
      </c>
      <c r="C2543" s="33">
        <v>84</v>
      </c>
      <c r="D2543" s="33">
        <v>896</v>
      </c>
      <c r="E2543" s="34">
        <v>0</v>
      </c>
      <c r="F2543" s="33">
        <v>15</v>
      </c>
      <c r="G2543" s="33">
        <v>112</v>
      </c>
      <c r="H2543" s="32">
        <v>0</v>
      </c>
    </row>
    <row r="2544" spans="1:8" s="197" customFormat="1" x14ac:dyDescent="0.35">
      <c r="A2544" s="216" t="s">
        <v>1091</v>
      </c>
      <c r="B2544" s="115">
        <v>44357</v>
      </c>
      <c r="C2544" s="33">
        <v>85</v>
      </c>
      <c r="D2544" s="33">
        <v>971</v>
      </c>
      <c r="E2544" s="34">
        <v>0</v>
      </c>
      <c r="F2544" s="33">
        <v>67</v>
      </c>
      <c r="G2544" s="33">
        <v>210</v>
      </c>
      <c r="H2544" s="32">
        <v>0</v>
      </c>
    </row>
    <row r="2545" spans="1:8" s="197" customFormat="1" x14ac:dyDescent="0.35">
      <c r="A2545" s="216" t="s">
        <v>1092</v>
      </c>
      <c r="B2545" s="115">
        <v>44357</v>
      </c>
      <c r="C2545" s="33">
        <v>181</v>
      </c>
      <c r="D2545" s="33">
        <v>890</v>
      </c>
      <c r="E2545" s="34">
        <v>0</v>
      </c>
      <c r="F2545" s="33">
        <v>38</v>
      </c>
      <c r="G2545" s="33">
        <v>180</v>
      </c>
      <c r="H2545" s="32">
        <v>0</v>
      </c>
    </row>
    <row r="2546" spans="1:8" s="197" customFormat="1" x14ac:dyDescent="0.35">
      <c r="A2546" s="216" t="s">
        <v>1087</v>
      </c>
      <c r="B2546" s="115">
        <v>44358</v>
      </c>
      <c r="C2546" s="33">
        <v>419</v>
      </c>
      <c r="D2546" s="33">
        <v>2660</v>
      </c>
      <c r="E2546" s="34">
        <v>0</v>
      </c>
      <c r="F2546" s="33">
        <v>74</v>
      </c>
      <c r="G2546" s="33">
        <v>149</v>
      </c>
      <c r="H2546" s="32">
        <v>0</v>
      </c>
    </row>
    <row r="2547" spans="1:8" s="197" customFormat="1" x14ac:dyDescent="0.35">
      <c r="A2547" s="216" t="s">
        <v>1088</v>
      </c>
      <c r="B2547" s="115">
        <v>44358</v>
      </c>
      <c r="C2547" s="33">
        <v>148</v>
      </c>
      <c r="D2547" s="33">
        <v>1303</v>
      </c>
      <c r="E2547" s="34">
        <v>0</v>
      </c>
      <c r="F2547" s="33">
        <v>62</v>
      </c>
      <c r="G2547" s="33">
        <v>232</v>
      </c>
      <c r="H2547" s="32">
        <v>0</v>
      </c>
    </row>
    <row r="2548" spans="1:8" s="197" customFormat="1" x14ac:dyDescent="0.35">
      <c r="A2548" s="216" t="s">
        <v>1089</v>
      </c>
      <c r="B2548" s="115">
        <v>44358</v>
      </c>
      <c r="C2548" s="33">
        <v>104</v>
      </c>
      <c r="D2548" s="33">
        <v>1312</v>
      </c>
      <c r="E2548" s="34">
        <v>0</v>
      </c>
      <c r="F2548" s="33">
        <v>83</v>
      </c>
      <c r="G2548" s="33">
        <v>251</v>
      </c>
      <c r="H2548" s="32">
        <v>0</v>
      </c>
    </row>
    <row r="2549" spans="1:8" s="197" customFormat="1" x14ac:dyDescent="0.35">
      <c r="A2549" s="216" t="s">
        <v>1090</v>
      </c>
      <c r="B2549" s="115">
        <v>44358</v>
      </c>
      <c r="C2549" s="33">
        <v>79</v>
      </c>
      <c r="D2549" s="33">
        <v>858</v>
      </c>
      <c r="E2549" s="34">
        <v>0</v>
      </c>
      <c r="F2549" s="33">
        <v>22</v>
      </c>
      <c r="G2549" s="33">
        <v>155</v>
      </c>
      <c r="H2549" s="32">
        <v>0</v>
      </c>
    </row>
    <row r="2550" spans="1:8" s="197" customFormat="1" x14ac:dyDescent="0.35">
      <c r="A2550" s="216" t="s">
        <v>1091</v>
      </c>
      <c r="B2550" s="115">
        <v>44358</v>
      </c>
      <c r="C2550" s="33">
        <v>82</v>
      </c>
      <c r="D2550" s="33">
        <v>959</v>
      </c>
      <c r="E2550" s="34">
        <v>0</v>
      </c>
      <c r="F2550" s="33">
        <v>72</v>
      </c>
      <c r="G2550" s="33">
        <v>223</v>
      </c>
      <c r="H2550" s="32">
        <v>0</v>
      </c>
    </row>
    <row r="2551" spans="1:8" s="197" customFormat="1" x14ac:dyDescent="0.35">
      <c r="A2551" s="216" t="s">
        <v>1092</v>
      </c>
      <c r="B2551" s="115">
        <v>44358</v>
      </c>
      <c r="C2551" s="33">
        <v>173</v>
      </c>
      <c r="D2551" s="33">
        <v>889</v>
      </c>
      <c r="E2551" s="34">
        <v>0</v>
      </c>
      <c r="F2551" s="33">
        <v>47</v>
      </c>
      <c r="G2551" s="33">
        <v>175</v>
      </c>
      <c r="H2551" s="32">
        <v>0</v>
      </c>
    </row>
    <row r="2552" spans="1:8" s="197" customFormat="1" x14ac:dyDescent="0.35">
      <c r="A2552" s="216" t="s">
        <v>1087</v>
      </c>
      <c r="B2552" s="115">
        <v>44359</v>
      </c>
      <c r="C2552" s="33">
        <v>408</v>
      </c>
      <c r="D2552" s="33">
        <v>2615</v>
      </c>
      <c r="E2552" s="34">
        <v>0</v>
      </c>
      <c r="F2552" s="33">
        <v>81</v>
      </c>
      <c r="G2552" s="33">
        <v>188</v>
      </c>
      <c r="H2552" s="32">
        <v>0</v>
      </c>
    </row>
    <row r="2553" spans="1:8" s="197" customFormat="1" x14ac:dyDescent="0.35">
      <c r="A2553" s="216" t="s">
        <v>1088</v>
      </c>
      <c r="B2553" s="115">
        <v>44359</v>
      </c>
      <c r="C2553" s="33">
        <v>150</v>
      </c>
      <c r="D2553" s="33">
        <v>1271</v>
      </c>
      <c r="E2553" s="34">
        <v>0</v>
      </c>
      <c r="F2553" s="33">
        <v>54</v>
      </c>
      <c r="G2553" s="33">
        <v>253</v>
      </c>
      <c r="H2553" s="32">
        <v>0</v>
      </c>
    </row>
    <row r="2554" spans="1:8" s="197" customFormat="1" x14ac:dyDescent="0.35">
      <c r="A2554" s="216" t="s">
        <v>1089</v>
      </c>
      <c r="B2554" s="115">
        <v>44359</v>
      </c>
      <c r="C2554" s="33">
        <v>104</v>
      </c>
      <c r="D2554" s="33">
        <v>1247</v>
      </c>
      <c r="E2554" s="34">
        <v>0</v>
      </c>
      <c r="F2554" s="33">
        <v>84</v>
      </c>
      <c r="G2554" s="33">
        <v>286</v>
      </c>
      <c r="H2554" s="32">
        <v>0</v>
      </c>
    </row>
    <row r="2555" spans="1:8" s="197" customFormat="1" x14ac:dyDescent="0.35">
      <c r="A2555" s="216" t="s">
        <v>1090</v>
      </c>
      <c r="B2555" s="115">
        <v>44359</v>
      </c>
      <c r="C2555" s="33">
        <v>72</v>
      </c>
      <c r="D2555" s="33">
        <v>791</v>
      </c>
      <c r="E2555" s="34">
        <v>0</v>
      </c>
      <c r="F2555" s="33">
        <v>27</v>
      </c>
      <c r="G2555" s="33">
        <v>206</v>
      </c>
      <c r="H2555" s="32">
        <v>0</v>
      </c>
    </row>
    <row r="2556" spans="1:8" s="197" customFormat="1" x14ac:dyDescent="0.35">
      <c r="A2556" s="216" t="s">
        <v>1091</v>
      </c>
      <c r="B2556" s="115">
        <v>44359</v>
      </c>
      <c r="C2556" s="33">
        <v>74</v>
      </c>
      <c r="D2556" s="33">
        <v>912</v>
      </c>
      <c r="E2556" s="34">
        <v>0</v>
      </c>
      <c r="F2556" s="33">
        <v>78</v>
      </c>
      <c r="G2556" s="33">
        <v>253</v>
      </c>
      <c r="H2556" s="32">
        <v>0</v>
      </c>
    </row>
    <row r="2557" spans="1:8" s="197" customFormat="1" x14ac:dyDescent="0.35">
      <c r="A2557" s="216" t="s">
        <v>1092</v>
      </c>
      <c r="B2557" s="115">
        <v>44359</v>
      </c>
      <c r="C2557" s="33">
        <v>168</v>
      </c>
      <c r="D2557" s="33">
        <v>859</v>
      </c>
      <c r="E2557" s="34">
        <v>0</v>
      </c>
      <c r="F2557" s="33">
        <v>52</v>
      </c>
      <c r="G2557" s="33">
        <v>210</v>
      </c>
      <c r="H2557" s="32">
        <v>0</v>
      </c>
    </row>
    <row r="2558" spans="1:8" s="197" customFormat="1" x14ac:dyDescent="0.35">
      <c r="A2558" s="216" t="s">
        <v>1087</v>
      </c>
      <c r="B2558" s="115">
        <v>44360</v>
      </c>
      <c r="C2558" s="33">
        <v>396</v>
      </c>
      <c r="D2558" s="33">
        <v>2544</v>
      </c>
      <c r="E2558" s="34">
        <v>0</v>
      </c>
      <c r="F2558" s="33">
        <v>92</v>
      </c>
      <c r="G2558" s="33">
        <v>244</v>
      </c>
      <c r="H2558" s="32">
        <v>0</v>
      </c>
    </row>
    <row r="2559" spans="1:8" s="197" customFormat="1" x14ac:dyDescent="0.35">
      <c r="A2559" s="216" t="s">
        <v>1088</v>
      </c>
      <c r="B2559" s="115">
        <v>44360</v>
      </c>
      <c r="C2559" s="33">
        <v>136</v>
      </c>
      <c r="D2559" s="33">
        <v>1259</v>
      </c>
      <c r="E2559" s="34">
        <v>0</v>
      </c>
      <c r="F2559" s="33">
        <v>65</v>
      </c>
      <c r="G2559" s="33">
        <v>247</v>
      </c>
      <c r="H2559" s="32">
        <v>0</v>
      </c>
    </row>
    <row r="2560" spans="1:8" s="197" customFormat="1" x14ac:dyDescent="0.35">
      <c r="A2560" s="216" t="s">
        <v>1089</v>
      </c>
      <c r="B2560" s="115">
        <v>44360</v>
      </c>
      <c r="C2560" s="33">
        <v>108</v>
      </c>
      <c r="D2560" s="33">
        <v>1233</v>
      </c>
      <c r="E2560" s="34">
        <v>0</v>
      </c>
      <c r="F2560" s="33">
        <v>78</v>
      </c>
      <c r="G2560" s="33">
        <v>289</v>
      </c>
      <c r="H2560" s="32">
        <v>0</v>
      </c>
    </row>
    <row r="2561" spans="1:8" s="197" customFormat="1" x14ac:dyDescent="0.35">
      <c r="A2561" s="216" t="s">
        <v>1090</v>
      </c>
      <c r="B2561" s="115">
        <v>44360</v>
      </c>
      <c r="C2561" s="33">
        <v>77</v>
      </c>
      <c r="D2561" s="33">
        <v>771</v>
      </c>
      <c r="E2561" s="34">
        <v>0</v>
      </c>
      <c r="F2561" s="33">
        <v>22</v>
      </c>
      <c r="G2561" s="33">
        <v>218</v>
      </c>
      <c r="H2561" s="32">
        <v>0</v>
      </c>
    </row>
    <row r="2562" spans="1:8" s="197" customFormat="1" x14ac:dyDescent="0.35">
      <c r="A2562" s="216" t="s">
        <v>1091</v>
      </c>
      <c r="B2562" s="115">
        <v>44360</v>
      </c>
      <c r="C2562" s="33">
        <v>78</v>
      </c>
      <c r="D2562" s="33">
        <v>900</v>
      </c>
      <c r="E2562" s="34">
        <v>0</v>
      </c>
      <c r="F2562" s="33">
        <v>74</v>
      </c>
      <c r="G2562" s="33">
        <v>282</v>
      </c>
      <c r="H2562" s="32">
        <v>0</v>
      </c>
    </row>
    <row r="2563" spans="1:8" s="197" customFormat="1" x14ac:dyDescent="0.35">
      <c r="A2563" s="216" t="s">
        <v>1092</v>
      </c>
      <c r="B2563" s="115">
        <v>44360</v>
      </c>
      <c r="C2563" s="33">
        <v>162</v>
      </c>
      <c r="D2563" s="33">
        <v>824</v>
      </c>
      <c r="E2563" s="34">
        <v>0</v>
      </c>
      <c r="F2563" s="33">
        <v>58</v>
      </c>
      <c r="G2563" s="33">
        <v>240</v>
      </c>
      <c r="H2563" s="32">
        <v>0</v>
      </c>
    </row>
    <row r="2564" spans="1:8" s="197" customFormat="1" x14ac:dyDescent="0.35">
      <c r="A2564" s="216" t="s">
        <v>1087</v>
      </c>
      <c r="B2564" s="115">
        <v>44361</v>
      </c>
      <c r="C2564" s="33">
        <v>394</v>
      </c>
      <c r="D2564" s="33">
        <v>2576</v>
      </c>
      <c r="E2564" s="34">
        <v>0</v>
      </c>
      <c r="F2564" s="33">
        <v>95</v>
      </c>
      <c r="G2564" s="33">
        <v>221</v>
      </c>
      <c r="H2564" s="32">
        <v>0</v>
      </c>
    </row>
    <row r="2565" spans="1:8" s="197" customFormat="1" x14ac:dyDescent="0.35">
      <c r="A2565" s="216" t="s">
        <v>1088</v>
      </c>
      <c r="B2565" s="115">
        <v>44361</v>
      </c>
      <c r="C2565" s="33">
        <v>137</v>
      </c>
      <c r="D2565" s="33">
        <v>1299</v>
      </c>
      <c r="E2565" s="34">
        <v>0</v>
      </c>
      <c r="F2565" s="33">
        <v>67</v>
      </c>
      <c r="G2565" s="33">
        <v>198</v>
      </c>
      <c r="H2565" s="32">
        <v>0</v>
      </c>
    </row>
    <row r="2566" spans="1:8" s="197" customFormat="1" x14ac:dyDescent="0.35">
      <c r="A2566" s="216" t="s">
        <v>1089</v>
      </c>
      <c r="B2566" s="115">
        <v>44361</v>
      </c>
      <c r="C2566" s="33">
        <v>109</v>
      </c>
      <c r="D2566" s="33">
        <v>1239</v>
      </c>
      <c r="E2566" s="34">
        <v>0</v>
      </c>
      <c r="F2566" s="33">
        <v>74</v>
      </c>
      <c r="G2566" s="33">
        <v>287</v>
      </c>
      <c r="H2566" s="32">
        <v>0</v>
      </c>
    </row>
    <row r="2567" spans="1:8" s="197" customFormat="1" x14ac:dyDescent="0.35">
      <c r="A2567" s="216" t="s">
        <v>1090</v>
      </c>
      <c r="B2567" s="115">
        <v>44361</v>
      </c>
      <c r="C2567" s="33">
        <v>76</v>
      </c>
      <c r="D2567" s="33">
        <v>818</v>
      </c>
      <c r="E2567" s="34">
        <v>0</v>
      </c>
      <c r="F2567" s="33">
        <v>25</v>
      </c>
      <c r="G2567" s="33">
        <v>172</v>
      </c>
      <c r="H2567" s="32">
        <v>0</v>
      </c>
    </row>
    <row r="2568" spans="1:8" s="197" customFormat="1" x14ac:dyDescent="0.35">
      <c r="A2568" s="216" t="s">
        <v>1091</v>
      </c>
      <c r="B2568" s="115">
        <v>44361</v>
      </c>
      <c r="C2568" s="33">
        <v>86</v>
      </c>
      <c r="D2568" s="33">
        <v>924</v>
      </c>
      <c r="E2568" s="34">
        <v>0</v>
      </c>
      <c r="F2568" s="33">
        <v>67</v>
      </c>
      <c r="G2568" s="33">
        <v>240</v>
      </c>
      <c r="H2568" s="32">
        <v>0</v>
      </c>
    </row>
    <row r="2569" spans="1:8" s="197" customFormat="1" x14ac:dyDescent="0.35">
      <c r="A2569" s="216" t="s">
        <v>1092</v>
      </c>
      <c r="B2569" s="115">
        <v>44361</v>
      </c>
      <c r="C2569" s="33">
        <v>163</v>
      </c>
      <c r="D2569" s="33">
        <v>836</v>
      </c>
      <c r="E2569" s="34">
        <v>0</v>
      </c>
      <c r="F2569" s="33">
        <v>57</v>
      </c>
      <c r="G2569" s="33">
        <v>232</v>
      </c>
      <c r="H2569" s="32">
        <v>0</v>
      </c>
    </row>
    <row r="2570" spans="1:8" s="197" customFormat="1" x14ac:dyDescent="0.35">
      <c r="A2570" s="216" t="s">
        <v>1087</v>
      </c>
      <c r="B2570" s="115">
        <v>44362</v>
      </c>
      <c r="C2570" s="33">
        <v>426</v>
      </c>
      <c r="D2570" s="33">
        <v>2667</v>
      </c>
      <c r="E2570" s="34">
        <v>0</v>
      </c>
      <c r="F2570" s="33">
        <v>60</v>
      </c>
      <c r="G2570" s="33">
        <v>152</v>
      </c>
      <c r="H2570" s="32">
        <v>0</v>
      </c>
    </row>
    <row r="2571" spans="1:8" s="197" customFormat="1" x14ac:dyDescent="0.35">
      <c r="A2571" s="216" t="s">
        <v>1088</v>
      </c>
      <c r="B2571" s="115">
        <v>44362</v>
      </c>
      <c r="C2571" s="33">
        <v>143</v>
      </c>
      <c r="D2571" s="33">
        <v>1362</v>
      </c>
      <c r="E2571" s="34">
        <v>0</v>
      </c>
      <c r="F2571" s="33">
        <v>65</v>
      </c>
      <c r="G2571" s="33">
        <v>172</v>
      </c>
      <c r="H2571" s="32">
        <v>0</v>
      </c>
    </row>
    <row r="2572" spans="1:8" s="197" customFormat="1" x14ac:dyDescent="0.35">
      <c r="A2572" s="216" t="s">
        <v>1089</v>
      </c>
      <c r="B2572" s="115">
        <v>44362</v>
      </c>
      <c r="C2572" s="33">
        <v>109</v>
      </c>
      <c r="D2572" s="33">
        <v>1332</v>
      </c>
      <c r="E2572" s="34">
        <v>0</v>
      </c>
      <c r="F2572" s="33">
        <v>74</v>
      </c>
      <c r="G2572" s="33">
        <v>218</v>
      </c>
      <c r="H2572" s="32">
        <v>0</v>
      </c>
    </row>
    <row r="2573" spans="1:8" s="197" customFormat="1" x14ac:dyDescent="0.35">
      <c r="A2573" s="216" t="s">
        <v>1090</v>
      </c>
      <c r="B2573" s="115">
        <v>44362</v>
      </c>
      <c r="C2573" s="33">
        <v>73</v>
      </c>
      <c r="D2573" s="33">
        <v>846</v>
      </c>
      <c r="E2573" s="34">
        <v>0</v>
      </c>
      <c r="F2573" s="33">
        <v>28</v>
      </c>
      <c r="G2573" s="33">
        <v>143</v>
      </c>
      <c r="H2573" s="32">
        <v>0</v>
      </c>
    </row>
    <row r="2574" spans="1:8" s="197" customFormat="1" x14ac:dyDescent="0.35">
      <c r="A2574" s="216" t="s">
        <v>1091</v>
      </c>
      <c r="B2574" s="115">
        <v>44362</v>
      </c>
      <c r="C2574" s="33">
        <v>88</v>
      </c>
      <c r="D2574" s="33">
        <v>990</v>
      </c>
      <c r="E2574" s="34">
        <v>0</v>
      </c>
      <c r="F2574" s="33">
        <v>64</v>
      </c>
      <c r="G2574" s="33">
        <v>197</v>
      </c>
      <c r="H2574" s="32">
        <v>0</v>
      </c>
    </row>
    <row r="2575" spans="1:8" s="197" customFormat="1" x14ac:dyDescent="0.35">
      <c r="A2575" s="216" t="s">
        <v>1092</v>
      </c>
      <c r="B2575" s="115">
        <v>44362</v>
      </c>
      <c r="C2575" s="33">
        <v>170</v>
      </c>
      <c r="D2575" s="33">
        <v>897</v>
      </c>
      <c r="E2575" s="34">
        <v>0</v>
      </c>
      <c r="F2575" s="33">
        <v>50</v>
      </c>
      <c r="G2575" s="33">
        <v>176</v>
      </c>
      <c r="H2575" s="32">
        <v>0</v>
      </c>
    </row>
    <row r="2576" spans="1:8" s="197" customFormat="1" x14ac:dyDescent="0.35">
      <c r="A2576" s="216" t="s">
        <v>1087</v>
      </c>
      <c r="B2576" s="115">
        <v>44363</v>
      </c>
      <c r="C2576" s="33">
        <v>415</v>
      </c>
      <c r="D2576" s="33">
        <v>2708</v>
      </c>
      <c r="E2576" s="34">
        <v>0</v>
      </c>
      <c r="F2576" s="33">
        <v>75</v>
      </c>
      <c r="G2576" s="33">
        <v>128</v>
      </c>
      <c r="H2576" s="32">
        <v>0</v>
      </c>
    </row>
    <row r="2577" spans="1:8" s="197" customFormat="1" x14ac:dyDescent="0.35">
      <c r="A2577" s="216" t="s">
        <v>1088</v>
      </c>
      <c r="B2577" s="115">
        <v>44363</v>
      </c>
      <c r="C2577" s="33">
        <v>151</v>
      </c>
      <c r="D2577" s="33">
        <v>1321</v>
      </c>
      <c r="E2577" s="34">
        <v>0</v>
      </c>
      <c r="F2577" s="33">
        <v>59</v>
      </c>
      <c r="G2577" s="33">
        <v>210</v>
      </c>
      <c r="H2577" s="32">
        <v>0</v>
      </c>
    </row>
    <row r="2578" spans="1:8" s="197" customFormat="1" x14ac:dyDescent="0.35">
      <c r="A2578" s="216" t="s">
        <v>1089</v>
      </c>
      <c r="B2578" s="115">
        <v>44363</v>
      </c>
      <c r="C2578" s="33">
        <v>105</v>
      </c>
      <c r="D2578" s="33">
        <v>1313</v>
      </c>
      <c r="E2578" s="34">
        <v>0</v>
      </c>
      <c r="F2578" s="33">
        <v>79</v>
      </c>
      <c r="G2578" s="33">
        <v>234</v>
      </c>
      <c r="H2578" s="32">
        <v>0</v>
      </c>
    </row>
    <row r="2579" spans="1:8" s="197" customFormat="1" x14ac:dyDescent="0.35">
      <c r="A2579" s="216" t="s">
        <v>1090</v>
      </c>
      <c r="B2579" s="115">
        <v>44363</v>
      </c>
      <c r="C2579" s="33">
        <v>80</v>
      </c>
      <c r="D2579" s="33">
        <v>866</v>
      </c>
      <c r="E2579" s="34">
        <v>0</v>
      </c>
      <c r="F2579" s="33">
        <v>23</v>
      </c>
      <c r="G2579" s="33">
        <v>158</v>
      </c>
      <c r="H2579" s="32">
        <v>0</v>
      </c>
    </row>
    <row r="2580" spans="1:8" s="197" customFormat="1" x14ac:dyDescent="0.35">
      <c r="A2580" s="216" t="s">
        <v>1091</v>
      </c>
      <c r="B2580" s="115">
        <v>44363</v>
      </c>
      <c r="C2580" s="33">
        <v>82</v>
      </c>
      <c r="D2580" s="33">
        <v>1000</v>
      </c>
      <c r="E2580" s="34">
        <v>0</v>
      </c>
      <c r="F2580" s="33">
        <v>70</v>
      </c>
      <c r="G2580" s="33">
        <v>192</v>
      </c>
      <c r="H2580" s="32">
        <v>0</v>
      </c>
    </row>
    <row r="2581" spans="1:8" s="197" customFormat="1" x14ac:dyDescent="0.35">
      <c r="A2581" s="216" t="s">
        <v>1092</v>
      </c>
      <c r="B2581" s="115">
        <v>44363</v>
      </c>
      <c r="C2581" s="33">
        <v>175</v>
      </c>
      <c r="D2581" s="33">
        <v>907</v>
      </c>
      <c r="E2581" s="34">
        <v>0</v>
      </c>
      <c r="F2581" s="33">
        <v>45</v>
      </c>
      <c r="G2581" s="33">
        <v>168</v>
      </c>
      <c r="H2581" s="32">
        <v>0</v>
      </c>
    </row>
    <row r="2582" spans="1:8" s="197" customFormat="1" x14ac:dyDescent="0.35">
      <c r="A2582" s="216" t="s">
        <v>1087</v>
      </c>
      <c r="B2582" s="115">
        <v>44364</v>
      </c>
      <c r="C2582" s="33">
        <v>418</v>
      </c>
      <c r="D2582" s="33">
        <v>2683</v>
      </c>
      <c r="E2582" s="34">
        <v>0</v>
      </c>
      <c r="F2582" s="33">
        <v>69</v>
      </c>
      <c r="G2582" s="33">
        <v>133</v>
      </c>
      <c r="H2582" s="32">
        <v>0</v>
      </c>
    </row>
    <row r="2583" spans="1:8" s="197" customFormat="1" x14ac:dyDescent="0.35">
      <c r="A2583" s="216" t="s">
        <v>1088</v>
      </c>
      <c r="B2583" s="115">
        <v>44364</v>
      </c>
      <c r="C2583" s="33">
        <v>152</v>
      </c>
      <c r="D2583" s="33">
        <v>1330</v>
      </c>
      <c r="E2583" s="34">
        <v>0</v>
      </c>
      <c r="F2583" s="33">
        <v>54</v>
      </c>
      <c r="G2583" s="33">
        <v>206</v>
      </c>
      <c r="H2583" s="32">
        <v>0</v>
      </c>
    </row>
    <row r="2584" spans="1:8" s="197" customFormat="1" x14ac:dyDescent="0.35">
      <c r="A2584" s="216" t="s">
        <v>1089</v>
      </c>
      <c r="B2584" s="115">
        <v>44364</v>
      </c>
      <c r="C2584" s="33">
        <v>112</v>
      </c>
      <c r="D2584" s="33">
        <v>1284</v>
      </c>
      <c r="E2584" s="34">
        <v>0</v>
      </c>
      <c r="F2584" s="33">
        <v>71</v>
      </c>
      <c r="G2584" s="33">
        <v>253</v>
      </c>
      <c r="H2584" s="32">
        <v>0</v>
      </c>
    </row>
    <row r="2585" spans="1:8" s="197" customFormat="1" x14ac:dyDescent="0.35">
      <c r="A2585" s="216" t="s">
        <v>1090</v>
      </c>
      <c r="B2585" s="115">
        <v>44364</v>
      </c>
      <c r="C2585" s="33">
        <v>80</v>
      </c>
      <c r="D2585" s="33">
        <v>854</v>
      </c>
      <c r="E2585" s="34">
        <v>0</v>
      </c>
      <c r="F2585" s="33">
        <v>22</v>
      </c>
      <c r="G2585" s="33">
        <v>141</v>
      </c>
      <c r="H2585" s="32">
        <v>0</v>
      </c>
    </row>
    <row r="2586" spans="1:8" s="197" customFormat="1" x14ac:dyDescent="0.35">
      <c r="A2586" s="216" t="s">
        <v>1091</v>
      </c>
      <c r="B2586" s="115">
        <v>44364</v>
      </c>
      <c r="C2586" s="33">
        <v>84</v>
      </c>
      <c r="D2586" s="33">
        <v>981</v>
      </c>
      <c r="E2586" s="34">
        <v>0</v>
      </c>
      <c r="F2586" s="33">
        <v>68</v>
      </c>
      <c r="G2586" s="33">
        <v>201</v>
      </c>
      <c r="H2586" s="32">
        <v>0</v>
      </c>
    </row>
    <row r="2587" spans="1:8" s="197" customFormat="1" x14ac:dyDescent="0.35">
      <c r="A2587" s="216" t="s">
        <v>1092</v>
      </c>
      <c r="B2587" s="115">
        <v>44364</v>
      </c>
      <c r="C2587" s="33">
        <v>176</v>
      </c>
      <c r="D2587" s="33">
        <v>888</v>
      </c>
      <c r="E2587" s="34">
        <v>0</v>
      </c>
      <c r="F2587" s="33">
        <v>44</v>
      </c>
      <c r="G2587" s="33">
        <v>185</v>
      </c>
      <c r="H2587" s="32">
        <v>0</v>
      </c>
    </row>
    <row r="2588" spans="1:8" s="197" customFormat="1" x14ac:dyDescent="0.35">
      <c r="A2588" s="216" t="s">
        <v>1087</v>
      </c>
      <c r="B2588" s="115">
        <v>44365</v>
      </c>
      <c r="C2588" s="33">
        <v>412</v>
      </c>
      <c r="D2588" s="33">
        <v>2682</v>
      </c>
      <c r="E2588" s="34">
        <v>0</v>
      </c>
      <c r="F2588" s="33">
        <v>76</v>
      </c>
      <c r="G2588" s="33">
        <v>131</v>
      </c>
      <c r="H2588" s="32">
        <v>0</v>
      </c>
    </row>
    <row r="2589" spans="1:8" s="197" customFormat="1" x14ac:dyDescent="0.35">
      <c r="A2589" s="216" t="s">
        <v>1088</v>
      </c>
      <c r="B2589" s="115">
        <v>44365</v>
      </c>
      <c r="C2589" s="33">
        <v>145</v>
      </c>
      <c r="D2589" s="33">
        <v>1302</v>
      </c>
      <c r="E2589" s="34">
        <v>0</v>
      </c>
      <c r="F2589" s="33">
        <v>64</v>
      </c>
      <c r="G2589" s="33">
        <v>232</v>
      </c>
      <c r="H2589" s="32">
        <v>0</v>
      </c>
    </row>
    <row r="2590" spans="1:8" s="197" customFormat="1" x14ac:dyDescent="0.35">
      <c r="A2590" s="216" t="s">
        <v>1089</v>
      </c>
      <c r="B2590" s="115">
        <v>44365</v>
      </c>
      <c r="C2590" s="33">
        <v>115</v>
      </c>
      <c r="D2590" s="33">
        <v>1326</v>
      </c>
      <c r="E2590" s="34">
        <v>0</v>
      </c>
      <c r="F2590" s="33">
        <v>72</v>
      </c>
      <c r="G2590" s="33">
        <v>214</v>
      </c>
      <c r="H2590" s="32">
        <v>0</v>
      </c>
    </row>
    <row r="2591" spans="1:8" s="197" customFormat="1" x14ac:dyDescent="0.35">
      <c r="A2591" s="216" t="s">
        <v>1090</v>
      </c>
      <c r="B2591" s="115">
        <v>44365</v>
      </c>
      <c r="C2591" s="33">
        <v>70</v>
      </c>
      <c r="D2591" s="33">
        <v>846</v>
      </c>
      <c r="E2591" s="34">
        <v>0</v>
      </c>
      <c r="F2591" s="33">
        <v>30</v>
      </c>
      <c r="G2591" s="33">
        <v>142</v>
      </c>
      <c r="H2591" s="32">
        <v>0</v>
      </c>
    </row>
    <row r="2592" spans="1:8" s="197" customFormat="1" x14ac:dyDescent="0.35">
      <c r="A2592" s="216" t="s">
        <v>1091</v>
      </c>
      <c r="B2592" s="115">
        <v>44365</v>
      </c>
      <c r="C2592" s="33">
        <v>85</v>
      </c>
      <c r="D2592" s="33">
        <v>937</v>
      </c>
      <c r="E2592" s="34">
        <v>0</v>
      </c>
      <c r="F2592" s="33">
        <v>67</v>
      </c>
      <c r="G2592" s="33">
        <v>225</v>
      </c>
      <c r="H2592" s="32">
        <v>0</v>
      </c>
    </row>
    <row r="2593" spans="1:8" s="197" customFormat="1" x14ac:dyDescent="0.35">
      <c r="A2593" s="216" t="s">
        <v>1092</v>
      </c>
      <c r="B2593" s="115">
        <v>44365</v>
      </c>
      <c r="C2593" s="33">
        <v>171</v>
      </c>
      <c r="D2593" s="33">
        <v>878</v>
      </c>
      <c r="E2593" s="34">
        <v>0</v>
      </c>
      <c r="F2593" s="33">
        <v>49</v>
      </c>
      <c r="G2593" s="33">
        <v>195</v>
      </c>
      <c r="H2593" s="32">
        <v>0</v>
      </c>
    </row>
    <row r="2594" spans="1:8" s="197" customFormat="1" x14ac:dyDescent="0.35">
      <c r="A2594" s="216" t="s">
        <v>1087</v>
      </c>
      <c r="B2594" s="115">
        <v>44366</v>
      </c>
      <c r="C2594" s="33">
        <v>402</v>
      </c>
      <c r="D2594" s="33">
        <v>2633</v>
      </c>
      <c r="E2594" s="34">
        <v>0</v>
      </c>
      <c r="F2594" s="33">
        <v>82</v>
      </c>
      <c r="G2594" s="33">
        <v>175</v>
      </c>
      <c r="H2594" s="32">
        <v>0</v>
      </c>
    </row>
    <row r="2595" spans="1:8" s="197" customFormat="1" x14ac:dyDescent="0.35">
      <c r="A2595" s="216" t="s">
        <v>1088</v>
      </c>
      <c r="B2595" s="115">
        <v>44366</v>
      </c>
      <c r="C2595" s="33">
        <v>142</v>
      </c>
      <c r="D2595" s="33">
        <v>1242</v>
      </c>
      <c r="E2595" s="34">
        <v>0</v>
      </c>
      <c r="F2595" s="33">
        <v>69</v>
      </c>
      <c r="G2595" s="33">
        <v>266</v>
      </c>
      <c r="H2595" s="32">
        <v>0</v>
      </c>
    </row>
    <row r="2596" spans="1:8" s="197" customFormat="1" x14ac:dyDescent="0.35">
      <c r="A2596" s="216" t="s">
        <v>1089</v>
      </c>
      <c r="B2596" s="115">
        <v>44366</v>
      </c>
      <c r="C2596" s="33">
        <v>107</v>
      </c>
      <c r="D2596" s="33">
        <v>1250</v>
      </c>
      <c r="E2596" s="34">
        <v>0</v>
      </c>
      <c r="F2596" s="33">
        <v>80</v>
      </c>
      <c r="G2596" s="33">
        <v>269</v>
      </c>
      <c r="H2596" s="32">
        <v>0</v>
      </c>
    </row>
    <row r="2597" spans="1:8" s="197" customFormat="1" x14ac:dyDescent="0.35">
      <c r="A2597" s="216" t="s">
        <v>1090</v>
      </c>
      <c r="B2597" s="115">
        <v>44366</v>
      </c>
      <c r="C2597" s="33">
        <v>71</v>
      </c>
      <c r="D2597" s="33">
        <v>805</v>
      </c>
      <c r="E2597" s="34">
        <v>0</v>
      </c>
      <c r="F2597" s="33">
        <v>26</v>
      </c>
      <c r="G2597" s="33">
        <v>176</v>
      </c>
      <c r="H2597" s="32">
        <v>0</v>
      </c>
    </row>
    <row r="2598" spans="1:8" s="197" customFormat="1" x14ac:dyDescent="0.35">
      <c r="A2598" s="216" t="s">
        <v>1091</v>
      </c>
      <c r="B2598" s="115">
        <v>44366</v>
      </c>
      <c r="C2598" s="33">
        <v>77</v>
      </c>
      <c r="D2598" s="33">
        <v>941</v>
      </c>
      <c r="E2598" s="34">
        <v>0</v>
      </c>
      <c r="F2598" s="33">
        <v>75</v>
      </c>
      <c r="G2598" s="33">
        <v>218</v>
      </c>
      <c r="H2598" s="32">
        <v>0</v>
      </c>
    </row>
    <row r="2599" spans="1:8" s="197" customFormat="1" x14ac:dyDescent="0.35">
      <c r="A2599" s="216" t="s">
        <v>1092</v>
      </c>
      <c r="B2599" s="115">
        <v>44366</v>
      </c>
      <c r="C2599" s="33">
        <v>164</v>
      </c>
      <c r="D2599" s="33">
        <v>845</v>
      </c>
      <c r="E2599" s="34">
        <v>0</v>
      </c>
      <c r="F2599" s="33">
        <v>56</v>
      </c>
      <c r="G2599" s="33">
        <v>228</v>
      </c>
      <c r="H2599" s="32">
        <v>0</v>
      </c>
    </row>
    <row r="2600" spans="1:8" s="197" customFormat="1" x14ac:dyDescent="0.35">
      <c r="A2600" s="216" t="s">
        <v>1087</v>
      </c>
      <c r="B2600" s="115">
        <v>44367</v>
      </c>
      <c r="C2600" s="33">
        <v>381</v>
      </c>
      <c r="D2600" s="33">
        <v>2542</v>
      </c>
      <c r="E2600" s="34">
        <v>0</v>
      </c>
      <c r="F2600" s="33">
        <v>97</v>
      </c>
      <c r="G2600" s="33">
        <v>235</v>
      </c>
      <c r="H2600" s="32">
        <v>0</v>
      </c>
    </row>
    <row r="2601" spans="1:8" s="197" customFormat="1" x14ac:dyDescent="0.35">
      <c r="A2601" s="216" t="s">
        <v>1088</v>
      </c>
      <c r="B2601" s="115">
        <v>44367</v>
      </c>
      <c r="C2601" s="33">
        <v>131</v>
      </c>
      <c r="D2601" s="33">
        <v>1207</v>
      </c>
      <c r="E2601" s="34">
        <v>0</v>
      </c>
      <c r="F2601" s="33">
        <v>75</v>
      </c>
      <c r="G2601" s="33">
        <v>263</v>
      </c>
      <c r="H2601" s="32">
        <v>0</v>
      </c>
    </row>
    <row r="2602" spans="1:8" s="197" customFormat="1" x14ac:dyDescent="0.35">
      <c r="A2602" s="216" t="s">
        <v>1089</v>
      </c>
      <c r="B2602" s="115">
        <v>44367</v>
      </c>
      <c r="C2602" s="33">
        <v>108</v>
      </c>
      <c r="D2602" s="33">
        <v>1218</v>
      </c>
      <c r="E2602" s="34">
        <v>0</v>
      </c>
      <c r="F2602" s="33">
        <v>74</v>
      </c>
      <c r="G2602" s="33">
        <v>276</v>
      </c>
      <c r="H2602" s="32">
        <v>0</v>
      </c>
    </row>
    <row r="2603" spans="1:8" s="197" customFormat="1" x14ac:dyDescent="0.35">
      <c r="A2603" s="216" t="s">
        <v>1090</v>
      </c>
      <c r="B2603" s="115">
        <v>44367</v>
      </c>
      <c r="C2603" s="33">
        <v>68</v>
      </c>
      <c r="D2603" s="33">
        <v>770</v>
      </c>
      <c r="E2603" s="34">
        <v>0</v>
      </c>
      <c r="F2603" s="33">
        <v>30</v>
      </c>
      <c r="G2603" s="33">
        <v>207</v>
      </c>
      <c r="H2603" s="32">
        <v>0</v>
      </c>
    </row>
    <row r="2604" spans="1:8" s="197" customFormat="1" x14ac:dyDescent="0.35">
      <c r="A2604" s="216" t="s">
        <v>1091</v>
      </c>
      <c r="B2604" s="115">
        <v>44367</v>
      </c>
      <c r="C2604" s="33">
        <v>79</v>
      </c>
      <c r="D2604" s="33">
        <v>903</v>
      </c>
      <c r="E2604" s="34">
        <v>0</v>
      </c>
      <c r="F2604" s="33">
        <v>75</v>
      </c>
      <c r="G2604" s="33">
        <v>264</v>
      </c>
      <c r="H2604" s="32">
        <v>0</v>
      </c>
    </row>
    <row r="2605" spans="1:8" s="197" customFormat="1" x14ac:dyDescent="0.35">
      <c r="A2605" s="216" t="s">
        <v>1092</v>
      </c>
      <c r="B2605" s="115">
        <v>44367</v>
      </c>
      <c r="C2605" s="33">
        <v>167</v>
      </c>
      <c r="D2605" s="33">
        <v>836</v>
      </c>
      <c r="E2605" s="34">
        <v>0</v>
      </c>
      <c r="F2605" s="33">
        <v>51</v>
      </c>
      <c r="G2605" s="33">
        <v>227</v>
      </c>
      <c r="H2605" s="32">
        <v>0</v>
      </c>
    </row>
    <row r="2606" spans="1:8" s="197" customFormat="1" x14ac:dyDescent="0.35">
      <c r="A2606" s="216" t="s">
        <v>1087</v>
      </c>
      <c r="B2606" s="115">
        <v>44368</v>
      </c>
      <c r="C2606" s="33">
        <v>370</v>
      </c>
      <c r="D2606" s="33">
        <v>2529</v>
      </c>
      <c r="E2606" s="34">
        <v>0</v>
      </c>
      <c r="F2606" s="33">
        <v>118</v>
      </c>
      <c r="G2606" s="33">
        <v>263</v>
      </c>
      <c r="H2606" s="32">
        <v>0</v>
      </c>
    </row>
    <row r="2607" spans="1:8" s="197" customFormat="1" x14ac:dyDescent="0.35">
      <c r="A2607" s="216" t="s">
        <v>1088</v>
      </c>
      <c r="B2607" s="115">
        <v>44368</v>
      </c>
      <c r="C2607" s="33">
        <v>128</v>
      </c>
      <c r="D2607" s="33">
        <v>1224</v>
      </c>
      <c r="E2607" s="34">
        <v>0</v>
      </c>
      <c r="F2607" s="33">
        <v>74</v>
      </c>
      <c r="G2607" s="33">
        <v>259</v>
      </c>
      <c r="H2607" s="32">
        <v>0</v>
      </c>
    </row>
    <row r="2608" spans="1:8" s="197" customFormat="1" x14ac:dyDescent="0.35">
      <c r="A2608" s="216" t="s">
        <v>1089</v>
      </c>
      <c r="B2608" s="115">
        <v>44368</v>
      </c>
      <c r="C2608" s="33">
        <v>110</v>
      </c>
      <c r="D2608" s="33">
        <v>1266</v>
      </c>
      <c r="E2608" s="34">
        <v>0</v>
      </c>
      <c r="F2608" s="33">
        <v>70</v>
      </c>
      <c r="G2608" s="33">
        <v>249</v>
      </c>
      <c r="H2608" s="32">
        <v>0</v>
      </c>
    </row>
    <row r="2609" spans="1:8" s="197" customFormat="1" x14ac:dyDescent="0.35">
      <c r="A2609" s="216" t="s">
        <v>1090</v>
      </c>
      <c r="B2609" s="115">
        <v>44368</v>
      </c>
      <c r="C2609" s="33">
        <v>68</v>
      </c>
      <c r="D2609" s="33">
        <v>824</v>
      </c>
      <c r="E2609" s="34">
        <v>0</v>
      </c>
      <c r="F2609" s="33">
        <v>29</v>
      </c>
      <c r="G2609" s="33">
        <v>145</v>
      </c>
      <c r="H2609" s="32">
        <v>0</v>
      </c>
    </row>
    <row r="2610" spans="1:8" s="197" customFormat="1" x14ac:dyDescent="0.35">
      <c r="A2610" s="216" t="s">
        <v>1091</v>
      </c>
      <c r="B2610" s="115">
        <v>44368</v>
      </c>
      <c r="C2610" s="33">
        <v>79</v>
      </c>
      <c r="D2610" s="33">
        <v>955</v>
      </c>
      <c r="E2610" s="34">
        <v>0</v>
      </c>
      <c r="F2610" s="33">
        <v>73</v>
      </c>
      <c r="G2610" s="33">
        <v>226</v>
      </c>
      <c r="H2610" s="32">
        <v>0</v>
      </c>
    </row>
    <row r="2611" spans="1:8" s="197" customFormat="1" x14ac:dyDescent="0.35">
      <c r="A2611" s="216" t="s">
        <v>1092</v>
      </c>
      <c r="B2611" s="115">
        <v>44368</v>
      </c>
      <c r="C2611" s="33">
        <v>158</v>
      </c>
      <c r="D2611" s="33">
        <v>840</v>
      </c>
      <c r="E2611" s="34">
        <v>0</v>
      </c>
      <c r="F2611" s="33">
        <v>62</v>
      </c>
      <c r="G2611" s="33">
        <v>228</v>
      </c>
      <c r="H2611" s="32">
        <v>0</v>
      </c>
    </row>
    <row r="2612" spans="1:8" s="197" customFormat="1" x14ac:dyDescent="0.35">
      <c r="A2612" s="216" t="s">
        <v>1087</v>
      </c>
      <c r="B2612" s="115">
        <v>44369</v>
      </c>
      <c r="C2612" s="33">
        <v>408</v>
      </c>
      <c r="D2612" s="33">
        <v>2652</v>
      </c>
      <c r="E2612" s="34">
        <v>0</v>
      </c>
      <c r="F2612" s="33">
        <v>88</v>
      </c>
      <c r="G2612" s="33">
        <v>145</v>
      </c>
      <c r="H2612" s="32">
        <v>0</v>
      </c>
    </row>
    <row r="2613" spans="1:8" s="197" customFormat="1" x14ac:dyDescent="0.35">
      <c r="A2613" s="216" t="s">
        <v>1088</v>
      </c>
      <c r="B2613" s="115">
        <v>44369</v>
      </c>
      <c r="C2613" s="33">
        <v>141</v>
      </c>
      <c r="D2613" s="33">
        <v>1292</v>
      </c>
      <c r="E2613" s="34">
        <v>0</v>
      </c>
      <c r="F2613" s="33">
        <v>69</v>
      </c>
      <c r="G2613" s="33">
        <v>229</v>
      </c>
      <c r="H2613" s="32">
        <v>0</v>
      </c>
    </row>
    <row r="2614" spans="1:8" s="197" customFormat="1" x14ac:dyDescent="0.35">
      <c r="A2614" s="216" t="s">
        <v>1089</v>
      </c>
      <c r="B2614" s="115">
        <v>44369</v>
      </c>
      <c r="C2614" s="33">
        <v>113</v>
      </c>
      <c r="D2614" s="33">
        <v>1343</v>
      </c>
      <c r="E2614" s="34">
        <v>0</v>
      </c>
      <c r="F2614" s="33">
        <v>74</v>
      </c>
      <c r="G2614" s="33">
        <v>220</v>
      </c>
      <c r="H2614" s="32">
        <v>0</v>
      </c>
    </row>
    <row r="2615" spans="1:8" s="197" customFormat="1" x14ac:dyDescent="0.35">
      <c r="A2615" s="216" t="s">
        <v>1090</v>
      </c>
      <c r="B2615" s="115">
        <v>44369</v>
      </c>
      <c r="C2615" s="33">
        <v>77</v>
      </c>
      <c r="D2615" s="33">
        <v>861</v>
      </c>
      <c r="E2615" s="34">
        <v>0</v>
      </c>
      <c r="F2615" s="33">
        <v>22</v>
      </c>
      <c r="G2615" s="33">
        <v>122</v>
      </c>
      <c r="H2615" s="32">
        <v>0</v>
      </c>
    </row>
    <row r="2616" spans="1:8" s="197" customFormat="1" x14ac:dyDescent="0.35">
      <c r="A2616" s="216" t="s">
        <v>1091</v>
      </c>
      <c r="B2616" s="115">
        <v>44369</v>
      </c>
      <c r="C2616" s="33">
        <v>85</v>
      </c>
      <c r="D2616" s="33">
        <v>1001</v>
      </c>
      <c r="E2616" s="34">
        <v>0</v>
      </c>
      <c r="F2616" s="33">
        <v>67</v>
      </c>
      <c r="G2616" s="33">
        <v>184</v>
      </c>
      <c r="H2616" s="32">
        <v>0</v>
      </c>
    </row>
    <row r="2617" spans="1:8" s="197" customFormat="1" x14ac:dyDescent="0.35">
      <c r="A2617" s="216" t="s">
        <v>1092</v>
      </c>
      <c r="B2617" s="115">
        <v>44369</v>
      </c>
      <c r="C2617" s="33">
        <v>161</v>
      </c>
      <c r="D2617" s="33">
        <v>894</v>
      </c>
      <c r="E2617" s="34">
        <v>0</v>
      </c>
      <c r="F2617" s="33">
        <v>59</v>
      </c>
      <c r="G2617" s="33">
        <v>178</v>
      </c>
      <c r="H2617" s="32">
        <v>0</v>
      </c>
    </row>
    <row r="2618" spans="1:8" s="197" customFormat="1" x14ac:dyDescent="0.35">
      <c r="A2618" s="216" t="s">
        <v>1087</v>
      </c>
      <c r="B2618" s="115">
        <v>44370</v>
      </c>
      <c r="C2618" s="33">
        <v>415</v>
      </c>
      <c r="D2618" s="33">
        <v>2706</v>
      </c>
      <c r="E2618" s="34">
        <v>0</v>
      </c>
      <c r="F2618" s="33">
        <v>78</v>
      </c>
      <c r="G2618" s="33">
        <v>121</v>
      </c>
      <c r="H2618" s="32">
        <v>0</v>
      </c>
    </row>
    <row r="2619" spans="1:8" s="197" customFormat="1" x14ac:dyDescent="0.35">
      <c r="A2619" s="216" t="s">
        <v>1088</v>
      </c>
      <c r="B2619" s="115">
        <v>44370</v>
      </c>
      <c r="C2619" s="33">
        <v>150</v>
      </c>
      <c r="D2619" s="33">
        <v>1306</v>
      </c>
      <c r="E2619" s="34">
        <v>0</v>
      </c>
      <c r="F2619" s="33">
        <v>59</v>
      </c>
      <c r="G2619" s="33">
        <v>217</v>
      </c>
      <c r="H2619" s="32">
        <v>0</v>
      </c>
    </row>
    <row r="2620" spans="1:8" s="197" customFormat="1" x14ac:dyDescent="0.35">
      <c r="A2620" s="216" t="s">
        <v>1089</v>
      </c>
      <c r="B2620" s="115">
        <v>44370</v>
      </c>
      <c r="C2620" s="33">
        <v>109</v>
      </c>
      <c r="D2620" s="33">
        <v>1367</v>
      </c>
      <c r="E2620" s="34">
        <v>0</v>
      </c>
      <c r="F2620" s="33">
        <v>80</v>
      </c>
      <c r="G2620" s="33">
        <v>187</v>
      </c>
      <c r="H2620" s="32">
        <v>0</v>
      </c>
    </row>
    <row r="2621" spans="1:8" s="197" customFormat="1" x14ac:dyDescent="0.35">
      <c r="A2621" s="216" t="s">
        <v>1090</v>
      </c>
      <c r="B2621" s="115">
        <v>44370</v>
      </c>
      <c r="C2621" s="33">
        <v>81</v>
      </c>
      <c r="D2621" s="33">
        <v>876</v>
      </c>
      <c r="E2621" s="34">
        <v>0</v>
      </c>
      <c r="F2621" s="33">
        <v>18</v>
      </c>
      <c r="G2621" s="33">
        <v>127</v>
      </c>
      <c r="H2621" s="32">
        <v>0</v>
      </c>
    </row>
    <row r="2622" spans="1:8" s="197" customFormat="1" x14ac:dyDescent="0.35">
      <c r="A2622" s="216" t="s">
        <v>1091</v>
      </c>
      <c r="B2622" s="115">
        <v>44370</v>
      </c>
      <c r="C2622" s="33">
        <v>83</v>
      </c>
      <c r="D2622" s="33">
        <v>992</v>
      </c>
      <c r="E2622" s="34">
        <v>0</v>
      </c>
      <c r="F2622" s="33">
        <v>69</v>
      </c>
      <c r="G2622" s="33">
        <v>198</v>
      </c>
      <c r="H2622" s="32">
        <v>0</v>
      </c>
    </row>
    <row r="2623" spans="1:8" s="197" customFormat="1" x14ac:dyDescent="0.35">
      <c r="A2623" s="216" t="s">
        <v>1092</v>
      </c>
      <c r="B2623" s="115">
        <v>44370</v>
      </c>
      <c r="C2623" s="33">
        <v>173</v>
      </c>
      <c r="D2623" s="33">
        <v>909</v>
      </c>
      <c r="E2623" s="34">
        <v>0</v>
      </c>
      <c r="F2623" s="33">
        <v>47</v>
      </c>
      <c r="G2623" s="33">
        <v>165</v>
      </c>
      <c r="H2623" s="32">
        <v>0</v>
      </c>
    </row>
    <row r="2624" spans="1:8" s="197" customFormat="1" x14ac:dyDescent="0.35">
      <c r="A2624" s="216" t="s">
        <v>1087</v>
      </c>
      <c r="B2624" s="115">
        <v>44371</v>
      </c>
      <c r="C2624" s="33">
        <v>407</v>
      </c>
      <c r="D2624" s="33">
        <v>2703</v>
      </c>
      <c r="E2624" s="34">
        <v>0</v>
      </c>
      <c r="F2624" s="33">
        <v>77</v>
      </c>
      <c r="G2624" s="33">
        <v>126</v>
      </c>
      <c r="H2624" s="32">
        <v>0</v>
      </c>
    </row>
    <row r="2625" spans="1:8" s="197" customFormat="1" x14ac:dyDescent="0.35">
      <c r="A2625" s="216" t="s">
        <v>1088</v>
      </c>
      <c r="B2625" s="115">
        <v>44371</v>
      </c>
      <c r="C2625" s="33">
        <v>153</v>
      </c>
      <c r="D2625" s="33">
        <v>1299</v>
      </c>
      <c r="E2625" s="34">
        <v>0</v>
      </c>
      <c r="F2625" s="33">
        <v>58</v>
      </c>
      <c r="G2625" s="33">
        <v>213</v>
      </c>
      <c r="H2625" s="32">
        <v>0</v>
      </c>
    </row>
    <row r="2626" spans="1:8" s="197" customFormat="1" x14ac:dyDescent="0.35">
      <c r="A2626" s="216" t="s">
        <v>1089</v>
      </c>
      <c r="B2626" s="115">
        <v>44371</v>
      </c>
      <c r="C2626" s="33">
        <v>111</v>
      </c>
      <c r="D2626" s="33">
        <v>1371</v>
      </c>
      <c r="E2626" s="34">
        <v>0</v>
      </c>
      <c r="F2626" s="33">
        <v>78</v>
      </c>
      <c r="G2626" s="33">
        <v>208</v>
      </c>
      <c r="H2626" s="32">
        <v>0</v>
      </c>
    </row>
    <row r="2627" spans="1:8" s="197" customFormat="1" x14ac:dyDescent="0.35">
      <c r="A2627" s="216" t="s">
        <v>1090</v>
      </c>
      <c r="B2627" s="115">
        <v>44371</v>
      </c>
      <c r="C2627" s="33">
        <v>72</v>
      </c>
      <c r="D2627" s="33">
        <v>850</v>
      </c>
      <c r="E2627" s="34">
        <v>0</v>
      </c>
      <c r="F2627" s="33">
        <v>25</v>
      </c>
      <c r="G2627" s="33">
        <v>140</v>
      </c>
      <c r="H2627" s="32">
        <v>0</v>
      </c>
    </row>
    <row r="2628" spans="1:8" s="197" customFormat="1" x14ac:dyDescent="0.35">
      <c r="A2628" s="216" t="s">
        <v>1091</v>
      </c>
      <c r="B2628" s="115">
        <v>44371</v>
      </c>
      <c r="C2628" s="33">
        <v>79</v>
      </c>
      <c r="D2628" s="33">
        <v>998</v>
      </c>
      <c r="E2628" s="34">
        <v>0</v>
      </c>
      <c r="F2628" s="33">
        <v>71</v>
      </c>
      <c r="G2628" s="33">
        <v>194</v>
      </c>
      <c r="H2628" s="32">
        <v>0</v>
      </c>
    </row>
    <row r="2629" spans="1:8" s="197" customFormat="1" x14ac:dyDescent="0.35">
      <c r="A2629" s="216" t="s">
        <v>1092</v>
      </c>
      <c r="B2629" s="115">
        <v>44371</v>
      </c>
      <c r="C2629" s="33">
        <v>174</v>
      </c>
      <c r="D2629" s="33">
        <v>895</v>
      </c>
      <c r="E2629" s="34">
        <v>0</v>
      </c>
      <c r="F2629" s="33">
        <v>46</v>
      </c>
      <c r="G2629" s="33">
        <v>181</v>
      </c>
      <c r="H2629" s="32">
        <v>0</v>
      </c>
    </row>
    <row r="2630" spans="1:8" s="197" customFormat="1" x14ac:dyDescent="0.35">
      <c r="A2630" s="216" t="s">
        <v>1087</v>
      </c>
      <c r="B2630" s="115">
        <v>44372</v>
      </c>
      <c r="C2630" s="33">
        <v>402</v>
      </c>
      <c r="D2630" s="33">
        <v>2674</v>
      </c>
      <c r="E2630" s="34">
        <v>0</v>
      </c>
      <c r="F2630" s="33">
        <v>85</v>
      </c>
      <c r="G2630" s="33">
        <v>136</v>
      </c>
      <c r="H2630" s="32">
        <v>0</v>
      </c>
    </row>
    <row r="2631" spans="1:8" s="197" customFormat="1" x14ac:dyDescent="0.35">
      <c r="A2631" s="216" t="s">
        <v>1088</v>
      </c>
      <c r="B2631" s="115">
        <v>44372</v>
      </c>
      <c r="C2631" s="33">
        <v>148</v>
      </c>
      <c r="D2631" s="33">
        <v>1293</v>
      </c>
      <c r="E2631" s="34">
        <v>0</v>
      </c>
      <c r="F2631" s="33">
        <v>54</v>
      </c>
      <c r="G2631" s="33">
        <v>225</v>
      </c>
      <c r="H2631" s="32">
        <v>0</v>
      </c>
    </row>
    <row r="2632" spans="1:8" s="197" customFormat="1" x14ac:dyDescent="0.35">
      <c r="A2632" s="216" t="s">
        <v>1089</v>
      </c>
      <c r="B2632" s="115">
        <v>44372</v>
      </c>
      <c r="C2632" s="33">
        <v>115</v>
      </c>
      <c r="D2632" s="33">
        <v>1281</v>
      </c>
      <c r="E2632" s="34">
        <v>0</v>
      </c>
      <c r="F2632" s="33">
        <v>71</v>
      </c>
      <c r="G2632" s="33">
        <v>261</v>
      </c>
      <c r="H2632" s="32">
        <v>0</v>
      </c>
    </row>
    <row r="2633" spans="1:8" s="197" customFormat="1" x14ac:dyDescent="0.35">
      <c r="A2633" s="216" t="s">
        <v>1090</v>
      </c>
      <c r="B2633" s="115">
        <v>44372</v>
      </c>
      <c r="C2633" s="33">
        <v>71</v>
      </c>
      <c r="D2633" s="33">
        <v>814</v>
      </c>
      <c r="E2633" s="34">
        <v>0</v>
      </c>
      <c r="F2633" s="33">
        <v>28</v>
      </c>
      <c r="G2633" s="33">
        <v>147</v>
      </c>
      <c r="H2633" s="32">
        <v>0</v>
      </c>
    </row>
    <row r="2634" spans="1:8" s="197" customFormat="1" x14ac:dyDescent="0.35">
      <c r="A2634" s="216" t="s">
        <v>1091</v>
      </c>
      <c r="B2634" s="115">
        <v>44372</v>
      </c>
      <c r="C2634" s="33">
        <v>74</v>
      </c>
      <c r="D2634" s="33">
        <v>925</v>
      </c>
      <c r="E2634" s="34">
        <v>0</v>
      </c>
      <c r="F2634" s="33">
        <v>78</v>
      </c>
      <c r="G2634" s="33">
        <v>235</v>
      </c>
      <c r="H2634" s="32">
        <v>0</v>
      </c>
    </row>
    <row r="2635" spans="1:8" s="197" customFormat="1" x14ac:dyDescent="0.35">
      <c r="A2635" s="216" t="s">
        <v>1092</v>
      </c>
      <c r="B2635" s="115">
        <v>44372</v>
      </c>
      <c r="C2635" s="33">
        <v>177</v>
      </c>
      <c r="D2635" s="33">
        <v>864</v>
      </c>
      <c r="E2635" s="34">
        <v>0</v>
      </c>
      <c r="F2635" s="33">
        <v>43</v>
      </c>
      <c r="G2635" s="33">
        <v>212</v>
      </c>
      <c r="H2635" s="32">
        <v>0</v>
      </c>
    </row>
    <row r="2636" spans="1:8" s="197" customFormat="1" x14ac:dyDescent="0.35">
      <c r="A2636" s="216" t="s">
        <v>1087</v>
      </c>
      <c r="B2636" s="115">
        <v>44373</v>
      </c>
      <c r="C2636" s="33">
        <v>406</v>
      </c>
      <c r="D2636" s="33">
        <v>2596</v>
      </c>
      <c r="E2636" s="34">
        <v>0</v>
      </c>
      <c r="F2636" s="33">
        <v>85</v>
      </c>
      <c r="G2636" s="33">
        <v>200</v>
      </c>
      <c r="H2636" s="32">
        <v>0</v>
      </c>
    </row>
    <row r="2637" spans="1:8" s="197" customFormat="1" x14ac:dyDescent="0.35">
      <c r="A2637" s="216" t="s">
        <v>1088</v>
      </c>
      <c r="B2637" s="115">
        <v>44373</v>
      </c>
      <c r="C2637" s="33">
        <v>152</v>
      </c>
      <c r="D2637" s="33">
        <v>1264</v>
      </c>
      <c r="E2637" s="34">
        <v>0</v>
      </c>
      <c r="F2637" s="33">
        <v>58</v>
      </c>
      <c r="G2637" s="33">
        <v>227</v>
      </c>
      <c r="H2637" s="32">
        <v>0</v>
      </c>
    </row>
    <row r="2638" spans="1:8" s="197" customFormat="1" x14ac:dyDescent="0.35">
      <c r="A2638" s="216" t="s">
        <v>1089</v>
      </c>
      <c r="B2638" s="115">
        <v>44373</v>
      </c>
      <c r="C2638" s="33">
        <v>110</v>
      </c>
      <c r="D2638" s="33">
        <v>1204</v>
      </c>
      <c r="E2638" s="34">
        <v>0</v>
      </c>
      <c r="F2638" s="33">
        <v>77</v>
      </c>
      <c r="G2638" s="33">
        <v>320</v>
      </c>
      <c r="H2638" s="32">
        <v>0</v>
      </c>
    </row>
    <row r="2639" spans="1:8" s="197" customFormat="1" x14ac:dyDescent="0.35">
      <c r="A2639" s="216" t="s">
        <v>1090</v>
      </c>
      <c r="B2639" s="115">
        <v>44373</v>
      </c>
      <c r="C2639" s="33">
        <v>68</v>
      </c>
      <c r="D2639" s="33">
        <v>754</v>
      </c>
      <c r="E2639" s="34">
        <v>0</v>
      </c>
      <c r="F2639" s="33">
        <v>28</v>
      </c>
      <c r="G2639" s="33">
        <v>202</v>
      </c>
      <c r="H2639" s="32">
        <v>0</v>
      </c>
    </row>
    <row r="2640" spans="1:8" s="197" customFormat="1" x14ac:dyDescent="0.35">
      <c r="A2640" s="216" t="s">
        <v>1091</v>
      </c>
      <c r="B2640" s="115">
        <v>44373</v>
      </c>
      <c r="C2640" s="33">
        <v>74</v>
      </c>
      <c r="D2640" s="33">
        <v>887</v>
      </c>
      <c r="E2640" s="34">
        <v>0</v>
      </c>
      <c r="F2640" s="33">
        <v>78</v>
      </c>
      <c r="G2640" s="33">
        <v>275</v>
      </c>
      <c r="H2640" s="32">
        <v>0</v>
      </c>
    </row>
    <row r="2641" spans="1:8" s="197" customFormat="1" x14ac:dyDescent="0.35">
      <c r="A2641" s="216" t="s">
        <v>1092</v>
      </c>
      <c r="B2641" s="115">
        <v>44373</v>
      </c>
      <c r="C2641" s="33">
        <v>176</v>
      </c>
      <c r="D2641" s="33">
        <v>871</v>
      </c>
      <c r="E2641" s="34">
        <v>0</v>
      </c>
      <c r="F2641" s="33">
        <v>44</v>
      </c>
      <c r="G2641" s="33">
        <v>203</v>
      </c>
      <c r="H2641" s="32">
        <v>0</v>
      </c>
    </row>
    <row r="2642" spans="1:8" s="197" customFormat="1" x14ac:dyDescent="0.35">
      <c r="A2642" s="216" t="s">
        <v>1087</v>
      </c>
      <c r="B2642" s="115">
        <v>44374</v>
      </c>
      <c r="C2642" s="33">
        <v>386</v>
      </c>
      <c r="D2642" s="33">
        <v>2521</v>
      </c>
      <c r="E2642" s="34">
        <v>0</v>
      </c>
      <c r="F2642" s="33">
        <v>104</v>
      </c>
      <c r="G2642" s="33">
        <v>251</v>
      </c>
      <c r="H2642" s="32">
        <v>0</v>
      </c>
    </row>
    <row r="2643" spans="1:8" s="197" customFormat="1" x14ac:dyDescent="0.35">
      <c r="A2643" s="216" t="s">
        <v>1088</v>
      </c>
      <c r="B2643" s="115">
        <v>44374</v>
      </c>
      <c r="C2643" s="33">
        <v>141</v>
      </c>
      <c r="D2643" s="33">
        <v>1262</v>
      </c>
      <c r="E2643" s="34">
        <v>0</v>
      </c>
      <c r="F2643" s="33">
        <v>62</v>
      </c>
      <c r="G2643" s="33">
        <v>217</v>
      </c>
      <c r="H2643" s="32">
        <v>0</v>
      </c>
    </row>
    <row r="2644" spans="1:8" s="197" customFormat="1" x14ac:dyDescent="0.35">
      <c r="A2644" s="216" t="s">
        <v>1089</v>
      </c>
      <c r="B2644" s="115">
        <v>44374</v>
      </c>
      <c r="C2644" s="33">
        <v>103</v>
      </c>
      <c r="D2644" s="33">
        <v>1221</v>
      </c>
      <c r="E2644" s="34">
        <v>0</v>
      </c>
      <c r="F2644" s="33">
        <v>81</v>
      </c>
      <c r="G2644" s="33">
        <v>283</v>
      </c>
      <c r="H2644" s="32">
        <v>0</v>
      </c>
    </row>
    <row r="2645" spans="1:8" s="197" customFormat="1" x14ac:dyDescent="0.35">
      <c r="A2645" s="216" t="s">
        <v>1090</v>
      </c>
      <c r="B2645" s="115">
        <v>44374</v>
      </c>
      <c r="C2645" s="33">
        <v>68</v>
      </c>
      <c r="D2645" s="33">
        <v>727</v>
      </c>
      <c r="E2645" s="34">
        <v>0</v>
      </c>
      <c r="F2645" s="33">
        <v>32</v>
      </c>
      <c r="G2645" s="33">
        <v>247</v>
      </c>
      <c r="H2645" s="32">
        <v>0</v>
      </c>
    </row>
    <row r="2646" spans="1:8" s="197" customFormat="1" x14ac:dyDescent="0.35">
      <c r="A2646" s="216" t="s">
        <v>1091</v>
      </c>
      <c r="B2646" s="115">
        <v>44374</v>
      </c>
      <c r="C2646" s="33">
        <v>64</v>
      </c>
      <c r="D2646" s="33">
        <v>794</v>
      </c>
      <c r="E2646" s="34">
        <v>0</v>
      </c>
      <c r="F2646" s="33">
        <v>88</v>
      </c>
      <c r="G2646" s="33">
        <v>373</v>
      </c>
      <c r="H2646" s="32">
        <v>0</v>
      </c>
    </row>
    <row r="2647" spans="1:8" s="197" customFormat="1" x14ac:dyDescent="0.35">
      <c r="A2647" s="216" t="s">
        <v>1092</v>
      </c>
      <c r="B2647" s="115">
        <v>44374</v>
      </c>
      <c r="C2647" s="33">
        <v>167</v>
      </c>
      <c r="D2647" s="33">
        <v>815</v>
      </c>
      <c r="E2647" s="34">
        <v>0</v>
      </c>
      <c r="F2647" s="33">
        <v>53</v>
      </c>
      <c r="G2647" s="33">
        <v>257</v>
      </c>
      <c r="H2647" s="32">
        <v>0</v>
      </c>
    </row>
    <row r="2648" spans="1:8" s="197" customFormat="1" x14ac:dyDescent="0.35">
      <c r="A2648" s="216" t="s">
        <v>1087</v>
      </c>
      <c r="B2648" s="115">
        <v>44375</v>
      </c>
      <c r="C2648" s="33">
        <v>372</v>
      </c>
      <c r="D2648" s="33">
        <v>2576</v>
      </c>
      <c r="E2648" s="34">
        <v>0</v>
      </c>
      <c r="F2648" s="33">
        <v>116</v>
      </c>
      <c r="G2648" s="33">
        <v>207</v>
      </c>
      <c r="H2648" s="32">
        <v>0</v>
      </c>
    </row>
    <row r="2649" spans="1:8" s="197" customFormat="1" x14ac:dyDescent="0.35">
      <c r="A2649" s="216" t="s">
        <v>1088</v>
      </c>
      <c r="B2649" s="115">
        <v>44375</v>
      </c>
      <c r="C2649" s="33">
        <v>132</v>
      </c>
      <c r="D2649" s="33">
        <v>1268</v>
      </c>
      <c r="E2649" s="34">
        <v>0</v>
      </c>
      <c r="F2649" s="33">
        <v>69</v>
      </c>
      <c r="G2649" s="33">
        <v>231</v>
      </c>
      <c r="H2649" s="32">
        <v>0</v>
      </c>
    </row>
    <row r="2650" spans="1:8" s="197" customFormat="1" x14ac:dyDescent="0.35">
      <c r="A2650" s="216" t="s">
        <v>1089</v>
      </c>
      <c r="B2650" s="115">
        <v>44375</v>
      </c>
      <c r="C2650" s="33">
        <v>113</v>
      </c>
      <c r="D2650" s="33">
        <v>1254</v>
      </c>
      <c r="E2650" s="34">
        <v>0</v>
      </c>
      <c r="F2650" s="33">
        <v>71</v>
      </c>
      <c r="G2650" s="33">
        <v>269</v>
      </c>
      <c r="H2650" s="32">
        <v>0</v>
      </c>
    </row>
    <row r="2651" spans="1:8" s="197" customFormat="1" x14ac:dyDescent="0.35">
      <c r="A2651" s="216" t="s">
        <v>1090</v>
      </c>
      <c r="B2651" s="115">
        <v>44375</v>
      </c>
      <c r="C2651" s="33">
        <v>65</v>
      </c>
      <c r="D2651" s="33">
        <v>778</v>
      </c>
      <c r="E2651" s="34">
        <v>0</v>
      </c>
      <c r="F2651" s="33">
        <v>37</v>
      </c>
      <c r="G2651" s="33">
        <v>200</v>
      </c>
      <c r="H2651" s="32">
        <v>0</v>
      </c>
    </row>
    <row r="2652" spans="1:8" s="197" customFormat="1" x14ac:dyDescent="0.35">
      <c r="A2652" s="216" t="s">
        <v>1091</v>
      </c>
      <c r="B2652" s="115">
        <v>44375</v>
      </c>
      <c r="C2652" s="33">
        <v>65</v>
      </c>
      <c r="D2652" s="33">
        <v>817</v>
      </c>
      <c r="E2652" s="34">
        <v>0</v>
      </c>
      <c r="F2652" s="33">
        <v>87</v>
      </c>
      <c r="G2652" s="33">
        <v>351</v>
      </c>
      <c r="H2652" s="32">
        <v>0</v>
      </c>
    </row>
    <row r="2653" spans="1:8" s="197" customFormat="1" x14ac:dyDescent="0.35">
      <c r="A2653" s="216" t="s">
        <v>1092</v>
      </c>
      <c r="B2653" s="115">
        <v>44375</v>
      </c>
      <c r="C2653" s="33">
        <v>169</v>
      </c>
      <c r="D2653" s="33">
        <v>830</v>
      </c>
      <c r="E2653" s="34">
        <v>0</v>
      </c>
      <c r="F2653" s="33">
        <v>51</v>
      </c>
      <c r="G2653" s="33">
        <v>242</v>
      </c>
      <c r="H2653" s="32">
        <v>0</v>
      </c>
    </row>
    <row r="2654" spans="1:8" s="197" customFormat="1" x14ac:dyDescent="0.35">
      <c r="A2654" s="216" t="s">
        <v>1087</v>
      </c>
      <c r="B2654" s="115">
        <v>44376</v>
      </c>
      <c r="C2654" s="33">
        <v>400</v>
      </c>
      <c r="D2654" s="33">
        <v>2694</v>
      </c>
      <c r="E2654" s="34">
        <v>0</v>
      </c>
      <c r="F2654" s="33">
        <v>91</v>
      </c>
      <c r="G2654" s="33">
        <v>123</v>
      </c>
      <c r="H2654" s="32">
        <v>0</v>
      </c>
    </row>
    <row r="2655" spans="1:8" s="197" customFormat="1" x14ac:dyDescent="0.35">
      <c r="A2655" s="216" t="s">
        <v>1088</v>
      </c>
      <c r="B2655" s="115">
        <v>44376</v>
      </c>
      <c r="C2655" s="33">
        <v>143</v>
      </c>
      <c r="D2655" s="33">
        <v>1293</v>
      </c>
      <c r="E2655" s="34">
        <v>0</v>
      </c>
      <c r="F2655" s="33">
        <v>66</v>
      </c>
      <c r="G2655" s="33">
        <v>207</v>
      </c>
      <c r="H2655" s="32">
        <v>0</v>
      </c>
    </row>
    <row r="2656" spans="1:8" s="197" customFormat="1" x14ac:dyDescent="0.35">
      <c r="A2656" s="216" t="s">
        <v>1089</v>
      </c>
      <c r="B2656" s="115">
        <v>44376</v>
      </c>
      <c r="C2656" s="33">
        <v>116</v>
      </c>
      <c r="D2656" s="33">
        <v>1365</v>
      </c>
      <c r="E2656" s="34">
        <v>0</v>
      </c>
      <c r="F2656" s="33">
        <v>72</v>
      </c>
      <c r="G2656" s="33">
        <v>212</v>
      </c>
      <c r="H2656" s="32">
        <v>0</v>
      </c>
    </row>
    <row r="2657" spans="1:8" s="197" customFormat="1" x14ac:dyDescent="0.35">
      <c r="A2657" s="216" t="s">
        <v>1090</v>
      </c>
      <c r="B2657" s="115">
        <v>44376</v>
      </c>
      <c r="C2657" s="33">
        <v>66</v>
      </c>
      <c r="D2657" s="33">
        <v>832</v>
      </c>
      <c r="E2657" s="34">
        <v>0</v>
      </c>
      <c r="F2657" s="33">
        <v>29</v>
      </c>
      <c r="G2657" s="33">
        <v>152</v>
      </c>
      <c r="H2657" s="32">
        <v>0</v>
      </c>
    </row>
    <row r="2658" spans="1:8" s="197" customFormat="1" x14ac:dyDescent="0.35">
      <c r="A2658" s="216" t="s">
        <v>1091</v>
      </c>
      <c r="B2658" s="115">
        <v>44376</v>
      </c>
      <c r="C2658" s="33">
        <v>79</v>
      </c>
      <c r="D2658" s="33">
        <v>965</v>
      </c>
      <c r="E2658" s="34">
        <v>0</v>
      </c>
      <c r="F2658" s="33">
        <v>73</v>
      </c>
      <c r="G2658" s="33">
        <v>225</v>
      </c>
      <c r="H2658" s="32">
        <v>0</v>
      </c>
    </row>
    <row r="2659" spans="1:8" s="197" customFormat="1" x14ac:dyDescent="0.35">
      <c r="A2659" s="216" t="s">
        <v>1092</v>
      </c>
      <c r="B2659" s="115">
        <v>44376</v>
      </c>
      <c r="C2659" s="33">
        <v>178</v>
      </c>
      <c r="D2659" s="33">
        <v>874</v>
      </c>
      <c r="E2659" s="34">
        <v>0</v>
      </c>
      <c r="F2659" s="33">
        <v>32</v>
      </c>
      <c r="G2659" s="33">
        <v>182</v>
      </c>
      <c r="H2659" s="32">
        <v>0</v>
      </c>
    </row>
    <row r="2660" spans="1:8" s="197" customFormat="1" x14ac:dyDescent="0.35">
      <c r="A2660" s="216" t="s">
        <v>1087</v>
      </c>
      <c r="B2660" s="115">
        <v>44377</v>
      </c>
      <c r="C2660" s="33">
        <v>420</v>
      </c>
      <c r="D2660" s="33">
        <v>2716</v>
      </c>
      <c r="E2660" s="34">
        <v>0</v>
      </c>
      <c r="F2660" s="33">
        <v>71</v>
      </c>
      <c r="G2660" s="33">
        <v>107</v>
      </c>
      <c r="H2660" s="32">
        <v>0</v>
      </c>
    </row>
    <row r="2661" spans="1:8" s="197" customFormat="1" x14ac:dyDescent="0.35">
      <c r="A2661" s="216" t="s">
        <v>1088</v>
      </c>
      <c r="B2661" s="115">
        <v>44377</v>
      </c>
      <c r="C2661" s="33">
        <v>140</v>
      </c>
      <c r="D2661" s="33">
        <v>1312</v>
      </c>
      <c r="E2661" s="34">
        <v>0</v>
      </c>
      <c r="F2661" s="33">
        <v>70</v>
      </c>
      <c r="G2661" s="33">
        <v>199</v>
      </c>
      <c r="H2661" s="32">
        <v>0</v>
      </c>
    </row>
    <row r="2662" spans="1:8" s="197" customFormat="1" x14ac:dyDescent="0.35">
      <c r="A2662" s="216" t="s">
        <v>1089</v>
      </c>
      <c r="B2662" s="115">
        <v>44377</v>
      </c>
      <c r="C2662" s="33">
        <v>125</v>
      </c>
      <c r="D2662" s="33">
        <v>1370</v>
      </c>
      <c r="E2662" s="34">
        <v>0</v>
      </c>
      <c r="F2662" s="33">
        <v>63</v>
      </c>
      <c r="G2662" s="33">
        <v>211</v>
      </c>
      <c r="H2662" s="32">
        <v>0</v>
      </c>
    </row>
    <row r="2663" spans="1:8" s="197" customFormat="1" x14ac:dyDescent="0.35">
      <c r="A2663" s="216" t="s">
        <v>1090</v>
      </c>
      <c r="B2663" s="115">
        <v>44377</v>
      </c>
      <c r="C2663" s="33">
        <v>67</v>
      </c>
      <c r="D2663" s="33">
        <v>860</v>
      </c>
      <c r="E2663" s="34">
        <v>0</v>
      </c>
      <c r="F2663" s="33">
        <v>29</v>
      </c>
      <c r="G2663" s="33">
        <v>146</v>
      </c>
      <c r="H2663" s="32">
        <v>0</v>
      </c>
    </row>
    <row r="2664" spans="1:8" s="197" customFormat="1" x14ac:dyDescent="0.35">
      <c r="A2664" s="216" t="s">
        <v>1091</v>
      </c>
      <c r="B2664" s="115">
        <v>44377</v>
      </c>
      <c r="C2664" s="33">
        <v>83</v>
      </c>
      <c r="D2664" s="33">
        <v>957</v>
      </c>
      <c r="E2664" s="34">
        <v>0</v>
      </c>
      <c r="F2664" s="33">
        <v>69</v>
      </c>
      <c r="G2664" s="33">
        <v>230</v>
      </c>
      <c r="H2664" s="32">
        <v>0</v>
      </c>
    </row>
    <row r="2665" spans="1:8" s="197" customFormat="1" x14ac:dyDescent="0.35">
      <c r="A2665" s="216" t="s">
        <v>1092</v>
      </c>
      <c r="B2665" s="115">
        <v>44377</v>
      </c>
      <c r="C2665" s="33">
        <v>165</v>
      </c>
      <c r="D2665" s="33">
        <v>885</v>
      </c>
      <c r="E2665" s="34">
        <v>0</v>
      </c>
      <c r="F2665" s="33">
        <v>45</v>
      </c>
      <c r="G2665" s="33">
        <v>175</v>
      </c>
      <c r="H2665" s="32">
        <v>0</v>
      </c>
    </row>
    <row r="2666" spans="1:8" s="197" customFormat="1" x14ac:dyDescent="0.35">
      <c r="A2666" s="216" t="s">
        <v>1087</v>
      </c>
      <c r="B2666" s="115">
        <v>44378</v>
      </c>
      <c r="C2666" s="33">
        <v>397</v>
      </c>
      <c r="D2666" s="33">
        <v>2694</v>
      </c>
      <c r="E2666" s="34">
        <v>0</v>
      </c>
      <c r="F2666" s="33">
        <v>94</v>
      </c>
      <c r="G2666" s="33">
        <v>125</v>
      </c>
      <c r="H2666" s="32">
        <v>0</v>
      </c>
    </row>
    <row r="2667" spans="1:8" s="197" customFormat="1" x14ac:dyDescent="0.35">
      <c r="A2667" s="216" t="s">
        <v>1088</v>
      </c>
      <c r="B2667" s="115">
        <v>44378</v>
      </c>
      <c r="C2667" s="33">
        <v>140</v>
      </c>
      <c r="D2667" s="33">
        <v>1303</v>
      </c>
      <c r="E2667" s="34">
        <v>0</v>
      </c>
      <c r="F2667" s="33">
        <v>66</v>
      </c>
      <c r="G2667" s="33">
        <v>208</v>
      </c>
      <c r="H2667" s="32">
        <v>0</v>
      </c>
    </row>
    <row r="2668" spans="1:8" s="197" customFormat="1" x14ac:dyDescent="0.35">
      <c r="A2668" s="216" t="s">
        <v>1089</v>
      </c>
      <c r="B2668" s="115">
        <v>44378</v>
      </c>
      <c r="C2668" s="33">
        <v>129</v>
      </c>
      <c r="D2668" s="33">
        <v>1344</v>
      </c>
      <c r="E2668" s="34">
        <v>0</v>
      </c>
      <c r="F2668" s="33">
        <v>64</v>
      </c>
      <c r="G2668" s="33">
        <v>229</v>
      </c>
      <c r="H2668" s="32">
        <v>0</v>
      </c>
    </row>
    <row r="2669" spans="1:8" s="197" customFormat="1" x14ac:dyDescent="0.35">
      <c r="A2669" s="216" t="s">
        <v>1090</v>
      </c>
      <c r="B2669" s="115">
        <v>44378</v>
      </c>
      <c r="C2669" s="33">
        <v>61</v>
      </c>
      <c r="D2669" s="33">
        <v>853</v>
      </c>
      <c r="E2669" s="34">
        <v>0</v>
      </c>
      <c r="F2669" s="33">
        <v>36</v>
      </c>
      <c r="G2669" s="33">
        <v>126</v>
      </c>
      <c r="H2669" s="32">
        <v>0</v>
      </c>
    </row>
    <row r="2670" spans="1:8" s="197" customFormat="1" x14ac:dyDescent="0.35">
      <c r="A2670" s="216" t="s">
        <v>1091</v>
      </c>
      <c r="B2670" s="115">
        <v>44378</v>
      </c>
      <c r="C2670" s="33">
        <v>87</v>
      </c>
      <c r="D2670" s="33">
        <v>979</v>
      </c>
      <c r="E2670" s="34">
        <v>0</v>
      </c>
      <c r="F2670" s="33">
        <v>65</v>
      </c>
      <c r="G2670" s="33">
        <v>203</v>
      </c>
      <c r="H2670" s="32">
        <v>0</v>
      </c>
    </row>
    <row r="2671" spans="1:8" s="197" customFormat="1" x14ac:dyDescent="0.35">
      <c r="A2671" s="216" t="s">
        <v>1092</v>
      </c>
      <c r="B2671" s="115">
        <v>44378</v>
      </c>
      <c r="C2671" s="33">
        <v>165</v>
      </c>
      <c r="D2671" s="33">
        <v>914</v>
      </c>
      <c r="E2671" s="34">
        <v>0</v>
      </c>
      <c r="F2671" s="33">
        <v>45</v>
      </c>
      <c r="G2671" s="33">
        <v>147</v>
      </c>
      <c r="H2671" s="32">
        <v>0</v>
      </c>
    </row>
    <row r="2672" spans="1:8" s="197" customFormat="1" x14ac:dyDescent="0.35">
      <c r="A2672" s="216" t="s">
        <v>1087</v>
      </c>
      <c r="B2672" s="115">
        <v>44379</v>
      </c>
      <c r="C2672" s="33">
        <v>402</v>
      </c>
      <c r="D2672" s="33">
        <v>2623</v>
      </c>
      <c r="E2672" s="34">
        <v>0</v>
      </c>
      <c r="F2672" s="33">
        <v>88</v>
      </c>
      <c r="G2672" s="33">
        <v>185</v>
      </c>
      <c r="H2672" s="32">
        <v>0</v>
      </c>
    </row>
    <row r="2673" spans="1:8" s="197" customFormat="1" x14ac:dyDescent="0.35">
      <c r="A2673" s="216" t="s">
        <v>1088</v>
      </c>
      <c r="B2673" s="115">
        <v>44379</v>
      </c>
      <c r="C2673" s="33">
        <v>136</v>
      </c>
      <c r="D2673" s="33">
        <v>1306</v>
      </c>
      <c r="E2673" s="34">
        <v>0</v>
      </c>
      <c r="F2673" s="33">
        <v>66</v>
      </c>
      <c r="G2673" s="33">
        <v>187</v>
      </c>
      <c r="H2673" s="32">
        <v>0</v>
      </c>
    </row>
    <row r="2674" spans="1:8" s="197" customFormat="1" x14ac:dyDescent="0.35">
      <c r="A2674" s="216" t="s">
        <v>1089</v>
      </c>
      <c r="B2674" s="115">
        <v>44379</v>
      </c>
      <c r="C2674" s="33">
        <v>128</v>
      </c>
      <c r="D2674" s="33">
        <v>1330</v>
      </c>
      <c r="E2674" s="34">
        <v>0</v>
      </c>
      <c r="F2674" s="33">
        <v>67</v>
      </c>
      <c r="G2674" s="33">
        <v>233</v>
      </c>
      <c r="H2674" s="32">
        <v>0</v>
      </c>
    </row>
    <row r="2675" spans="1:8" s="197" customFormat="1" x14ac:dyDescent="0.35">
      <c r="A2675" s="216" t="s">
        <v>1090</v>
      </c>
      <c r="B2675" s="115">
        <v>44379</v>
      </c>
      <c r="C2675" s="33">
        <v>60</v>
      </c>
      <c r="D2675" s="33">
        <v>836</v>
      </c>
      <c r="E2675" s="34">
        <v>0</v>
      </c>
      <c r="F2675" s="33">
        <v>42</v>
      </c>
      <c r="G2675" s="33">
        <v>142</v>
      </c>
      <c r="H2675" s="32">
        <v>0</v>
      </c>
    </row>
    <row r="2676" spans="1:8" s="197" customFormat="1" x14ac:dyDescent="0.35">
      <c r="A2676" s="216" t="s">
        <v>1091</v>
      </c>
      <c r="B2676" s="115">
        <v>44379</v>
      </c>
      <c r="C2676" s="33">
        <v>90</v>
      </c>
      <c r="D2676" s="33">
        <v>954</v>
      </c>
      <c r="E2676" s="34">
        <v>0</v>
      </c>
      <c r="F2676" s="33">
        <v>63</v>
      </c>
      <c r="G2676" s="33">
        <v>215</v>
      </c>
      <c r="H2676" s="32">
        <v>0</v>
      </c>
    </row>
    <row r="2677" spans="1:8" s="197" customFormat="1" x14ac:dyDescent="0.35">
      <c r="A2677" s="216" t="s">
        <v>1092</v>
      </c>
      <c r="B2677" s="115">
        <v>44379</v>
      </c>
      <c r="C2677" s="33">
        <v>153</v>
      </c>
      <c r="D2677" s="33">
        <v>892</v>
      </c>
      <c r="E2677" s="34">
        <v>0</v>
      </c>
      <c r="F2677" s="33">
        <v>57</v>
      </c>
      <c r="G2677" s="33">
        <v>169</v>
      </c>
      <c r="H2677" s="32">
        <v>0</v>
      </c>
    </row>
    <row r="2678" spans="1:8" s="197" customFormat="1" x14ac:dyDescent="0.35">
      <c r="A2678" s="216" t="s">
        <v>1087</v>
      </c>
      <c r="B2678" s="115">
        <v>44380</v>
      </c>
      <c r="C2678" s="33">
        <v>389</v>
      </c>
      <c r="D2678" s="33">
        <v>2556</v>
      </c>
      <c r="E2678" s="34">
        <v>0</v>
      </c>
      <c r="F2678" s="33">
        <v>99</v>
      </c>
      <c r="G2678" s="33">
        <v>242</v>
      </c>
      <c r="H2678" s="32">
        <v>0</v>
      </c>
    </row>
    <row r="2679" spans="1:8" s="197" customFormat="1" x14ac:dyDescent="0.35">
      <c r="A2679" s="216" t="s">
        <v>1088</v>
      </c>
      <c r="B2679" s="115">
        <v>44380</v>
      </c>
      <c r="C2679" s="33">
        <v>141</v>
      </c>
      <c r="D2679" s="33">
        <v>1242</v>
      </c>
      <c r="E2679" s="34">
        <v>0</v>
      </c>
      <c r="F2679" s="33">
        <v>58</v>
      </c>
      <c r="G2679" s="33">
        <v>201</v>
      </c>
      <c r="H2679" s="32">
        <v>0</v>
      </c>
    </row>
    <row r="2680" spans="1:8" s="197" customFormat="1" x14ac:dyDescent="0.35">
      <c r="A2680" s="216" t="s">
        <v>1089</v>
      </c>
      <c r="B2680" s="115">
        <v>44380</v>
      </c>
      <c r="C2680" s="33">
        <v>133</v>
      </c>
      <c r="D2680" s="33">
        <v>1295</v>
      </c>
      <c r="E2680" s="34">
        <v>0</v>
      </c>
      <c r="F2680" s="33">
        <v>61</v>
      </c>
      <c r="G2680" s="33">
        <v>230</v>
      </c>
      <c r="H2680" s="32">
        <v>0</v>
      </c>
    </row>
    <row r="2681" spans="1:8" s="197" customFormat="1" x14ac:dyDescent="0.35">
      <c r="A2681" s="216" t="s">
        <v>1090</v>
      </c>
      <c r="B2681" s="115">
        <v>44380</v>
      </c>
      <c r="C2681" s="33">
        <v>64</v>
      </c>
      <c r="D2681" s="33">
        <v>746</v>
      </c>
      <c r="E2681" s="34">
        <v>0</v>
      </c>
      <c r="F2681" s="33">
        <v>30</v>
      </c>
      <c r="G2681" s="33">
        <v>231</v>
      </c>
      <c r="H2681" s="32">
        <v>0</v>
      </c>
    </row>
    <row r="2682" spans="1:8" s="197" customFormat="1" x14ac:dyDescent="0.35">
      <c r="A2682" s="216" t="s">
        <v>1091</v>
      </c>
      <c r="B2682" s="115">
        <v>44380</v>
      </c>
      <c r="C2682" s="33">
        <v>72</v>
      </c>
      <c r="D2682" s="33">
        <v>907</v>
      </c>
      <c r="E2682" s="34">
        <v>0</v>
      </c>
      <c r="F2682" s="33">
        <v>80</v>
      </c>
      <c r="G2682" s="33">
        <v>272</v>
      </c>
      <c r="H2682" s="32">
        <v>0</v>
      </c>
    </row>
    <row r="2683" spans="1:8" s="197" customFormat="1" x14ac:dyDescent="0.35">
      <c r="A2683" s="216" t="s">
        <v>1092</v>
      </c>
      <c r="B2683" s="115">
        <v>44380</v>
      </c>
      <c r="C2683" s="33">
        <v>149</v>
      </c>
      <c r="D2683" s="33">
        <v>830</v>
      </c>
      <c r="E2683" s="34">
        <v>0</v>
      </c>
      <c r="F2683" s="33">
        <v>61</v>
      </c>
      <c r="G2683" s="33">
        <v>225</v>
      </c>
      <c r="H2683" s="32">
        <v>0</v>
      </c>
    </row>
    <row r="2684" spans="1:8" s="197" customFormat="1" x14ac:dyDescent="0.35">
      <c r="A2684" s="216" t="s">
        <v>1087</v>
      </c>
      <c r="B2684" s="115">
        <v>44381</v>
      </c>
      <c r="C2684" s="33">
        <v>358</v>
      </c>
      <c r="D2684" s="33">
        <v>2471</v>
      </c>
      <c r="E2684" s="34">
        <v>0</v>
      </c>
      <c r="F2684" s="33">
        <v>127</v>
      </c>
      <c r="G2684" s="33">
        <v>303</v>
      </c>
      <c r="H2684" s="32">
        <v>0</v>
      </c>
    </row>
    <row r="2685" spans="1:8" s="197" customFormat="1" x14ac:dyDescent="0.35">
      <c r="A2685" s="216" t="s">
        <v>1088</v>
      </c>
      <c r="B2685" s="115">
        <v>44381</v>
      </c>
      <c r="C2685" s="33">
        <v>123</v>
      </c>
      <c r="D2685" s="33">
        <v>1201</v>
      </c>
      <c r="E2685" s="34">
        <v>0</v>
      </c>
      <c r="F2685" s="33">
        <v>76</v>
      </c>
      <c r="G2685" s="33">
        <v>220</v>
      </c>
      <c r="H2685" s="32">
        <v>0</v>
      </c>
    </row>
    <row r="2686" spans="1:8" s="197" customFormat="1" x14ac:dyDescent="0.35">
      <c r="A2686" s="216" t="s">
        <v>1089</v>
      </c>
      <c r="B2686" s="115">
        <v>44381</v>
      </c>
      <c r="C2686" s="33">
        <v>121</v>
      </c>
      <c r="D2686" s="33">
        <v>1299</v>
      </c>
      <c r="E2686" s="34">
        <v>0</v>
      </c>
      <c r="F2686" s="33">
        <v>67</v>
      </c>
      <c r="G2686" s="33">
        <v>221</v>
      </c>
      <c r="H2686" s="32">
        <v>0</v>
      </c>
    </row>
    <row r="2687" spans="1:8" s="197" customFormat="1" x14ac:dyDescent="0.35">
      <c r="A2687" s="216" t="s">
        <v>1090</v>
      </c>
      <c r="B2687" s="115">
        <v>44381</v>
      </c>
      <c r="C2687" s="33">
        <v>62</v>
      </c>
      <c r="D2687" s="33">
        <v>719</v>
      </c>
      <c r="E2687" s="34">
        <v>0</v>
      </c>
      <c r="F2687" s="33">
        <v>34</v>
      </c>
      <c r="G2687" s="33">
        <v>246</v>
      </c>
      <c r="H2687" s="32">
        <v>0</v>
      </c>
    </row>
    <row r="2688" spans="1:8" s="197" customFormat="1" x14ac:dyDescent="0.35">
      <c r="A2688" s="216" t="s">
        <v>1091</v>
      </c>
      <c r="B2688" s="115">
        <v>44381</v>
      </c>
      <c r="C2688" s="33">
        <v>71</v>
      </c>
      <c r="D2688" s="33">
        <v>887</v>
      </c>
      <c r="E2688" s="34">
        <v>0</v>
      </c>
      <c r="F2688" s="33">
        <v>80</v>
      </c>
      <c r="G2688" s="33">
        <v>275</v>
      </c>
      <c r="H2688" s="32">
        <v>0</v>
      </c>
    </row>
    <row r="2689" spans="1:8" s="197" customFormat="1" x14ac:dyDescent="0.35">
      <c r="A2689" s="216" t="s">
        <v>1092</v>
      </c>
      <c r="B2689" s="115">
        <v>44381</v>
      </c>
      <c r="C2689" s="33">
        <v>151</v>
      </c>
      <c r="D2689" s="33">
        <v>818</v>
      </c>
      <c r="E2689" s="34">
        <v>0</v>
      </c>
      <c r="F2689" s="33">
        <v>59</v>
      </c>
      <c r="G2689" s="33">
        <v>237</v>
      </c>
      <c r="H2689" s="32">
        <v>0</v>
      </c>
    </row>
    <row r="2690" spans="1:8" s="197" customFormat="1" x14ac:dyDescent="0.35">
      <c r="A2690" s="216" t="s">
        <v>1087</v>
      </c>
      <c r="B2690" s="115">
        <v>44382</v>
      </c>
      <c r="C2690" s="33">
        <v>356</v>
      </c>
      <c r="D2690" s="33">
        <v>2434</v>
      </c>
      <c r="E2690" s="34">
        <v>0</v>
      </c>
      <c r="F2690" s="33">
        <v>129</v>
      </c>
      <c r="G2690" s="33">
        <v>323</v>
      </c>
      <c r="H2690" s="32">
        <v>0</v>
      </c>
    </row>
    <row r="2691" spans="1:8" s="197" customFormat="1" x14ac:dyDescent="0.35">
      <c r="A2691" s="216" t="s">
        <v>1088</v>
      </c>
      <c r="B2691" s="115">
        <v>44382</v>
      </c>
      <c r="C2691" s="33">
        <v>129</v>
      </c>
      <c r="D2691" s="33">
        <v>1207</v>
      </c>
      <c r="E2691" s="34">
        <v>0</v>
      </c>
      <c r="F2691" s="33">
        <v>67</v>
      </c>
      <c r="G2691" s="33">
        <v>223</v>
      </c>
      <c r="H2691" s="32">
        <v>0</v>
      </c>
    </row>
    <row r="2692" spans="1:8" s="197" customFormat="1" x14ac:dyDescent="0.35">
      <c r="A2692" s="216" t="s">
        <v>1089</v>
      </c>
      <c r="B2692" s="115">
        <v>44382</v>
      </c>
      <c r="C2692" s="33">
        <v>121</v>
      </c>
      <c r="D2692" s="33">
        <v>1290</v>
      </c>
      <c r="E2692" s="34">
        <v>0</v>
      </c>
      <c r="F2692" s="33">
        <v>68</v>
      </c>
      <c r="G2692" s="33">
        <v>237</v>
      </c>
      <c r="H2692" s="32">
        <v>0</v>
      </c>
    </row>
    <row r="2693" spans="1:8" s="197" customFormat="1" x14ac:dyDescent="0.35">
      <c r="A2693" s="216" t="s">
        <v>1090</v>
      </c>
      <c r="B2693" s="115">
        <v>44382</v>
      </c>
      <c r="C2693" s="33">
        <v>55</v>
      </c>
      <c r="D2693" s="33">
        <v>729</v>
      </c>
      <c r="E2693" s="34">
        <v>0</v>
      </c>
      <c r="F2693" s="33">
        <v>40</v>
      </c>
      <c r="G2693" s="33">
        <v>249</v>
      </c>
      <c r="H2693" s="32">
        <v>0</v>
      </c>
    </row>
    <row r="2694" spans="1:8" s="197" customFormat="1" x14ac:dyDescent="0.35">
      <c r="A2694" s="216" t="s">
        <v>1091</v>
      </c>
      <c r="B2694" s="115">
        <v>44382</v>
      </c>
      <c r="C2694" s="33">
        <v>72</v>
      </c>
      <c r="D2694" s="33">
        <v>918</v>
      </c>
      <c r="E2694" s="34">
        <v>0</v>
      </c>
      <c r="F2694" s="33">
        <v>80</v>
      </c>
      <c r="G2694" s="33">
        <v>250</v>
      </c>
      <c r="H2694" s="32">
        <v>0</v>
      </c>
    </row>
    <row r="2695" spans="1:8" s="197" customFormat="1" x14ac:dyDescent="0.35">
      <c r="A2695" s="216" t="s">
        <v>1092</v>
      </c>
      <c r="B2695" s="115">
        <v>44382</v>
      </c>
      <c r="C2695" s="33">
        <v>158</v>
      </c>
      <c r="D2695" s="33">
        <v>816</v>
      </c>
      <c r="E2695" s="34">
        <v>0</v>
      </c>
      <c r="F2695" s="33">
        <v>52</v>
      </c>
      <c r="G2695" s="33">
        <v>239</v>
      </c>
      <c r="H2695" s="32">
        <v>0</v>
      </c>
    </row>
    <row r="2696" spans="1:8" s="197" customFormat="1" x14ac:dyDescent="0.35">
      <c r="A2696" s="216" t="s">
        <v>1087</v>
      </c>
      <c r="B2696" s="115">
        <v>44383</v>
      </c>
      <c r="C2696" s="33">
        <v>358</v>
      </c>
      <c r="D2696" s="33">
        <v>2443</v>
      </c>
      <c r="E2696" s="34">
        <v>0</v>
      </c>
      <c r="F2696" s="33">
        <v>130</v>
      </c>
      <c r="G2696" s="33">
        <v>332</v>
      </c>
      <c r="H2696" s="32">
        <v>0</v>
      </c>
    </row>
    <row r="2697" spans="1:8" s="197" customFormat="1" x14ac:dyDescent="0.35">
      <c r="A2697" s="216" t="s">
        <v>1088</v>
      </c>
      <c r="B2697" s="115">
        <v>44383</v>
      </c>
      <c r="C2697" s="33">
        <v>130</v>
      </c>
      <c r="D2697" s="33">
        <v>1212</v>
      </c>
      <c r="E2697" s="34">
        <v>0</v>
      </c>
      <c r="F2697" s="33">
        <v>69</v>
      </c>
      <c r="G2697" s="33">
        <v>213</v>
      </c>
      <c r="H2697" s="32">
        <v>0</v>
      </c>
    </row>
    <row r="2698" spans="1:8" s="197" customFormat="1" x14ac:dyDescent="0.35">
      <c r="A2698" s="216" t="s">
        <v>1089</v>
      </c>
      <c r="B2698" s="115">
        <v>44383</v>
      </c>
      <c r="C2698" s="33">
        <v>120</v>
      </c>
      <c r="D2698" s="33">
        <v>1325</v>
      </c>
      <c r="E2698" s="34">
        <v>0</v>
      </c>
      <c r="F2698" s="33">
        <v>68</v>
      </c>
      <c r="G2698" s="33">
        <v>230</v>
      </c>
      <c r="H2698" s="32">
        <v>0</v>
      </c>
    </row>
    <row r="2699" spans="1:8" s="197" customFormat="1" x14ac:dyDescent="0.35">
      <c r="A2699" s="216" t="s">
        <v>1090</v>
      </c>
      <c r="B2699" s="115">
        <v>44383</v>
      </c>
      <c r="C2699" s="33">
        <v>63</v>
      </c>
      <c r="D2699" s="33">
        <v>778</v>
      </c>
      <c r="E2699" s="34">
        <v>0</v>
      </c>
      <c r="F2699" s="33">
        <v>33</v>
      </c>
      <c r="G2699" s="33">
        <v>201</v>
      </c>
      <c r="H2699" s="32">
        <v>0</v>
      </c>
    </row>
    <row r="2700" spans="1:8" s="197" customFormat="1" x14ac:dyDescent="0.35">
      <c r="A2700" s="216" t="s">
        <v>1091</v>
      </c>
      <c r="B2700" s="115">
        <v>44383</v>
      </c>
      <c r="C2700" s="33">
        <v>70</v>
      </c>
      <c r="D2700" s="33">
        <v>940</v>
      </c>
      <c r="E2700" s="34">
        <v>0</v>
      </c>
      <c r="F2700" s="33">
        <v>82</v>
      </c>
      <c r="G2700" s="33">
        <v>233</v>
      </c>
      <c r="H2700" s="32">
        <v>0</v>
      </c>
    </row>
    <row r="2701" spans="1:8" s="197" customFormat="1" x14ac:dyDescent="0.35">
      <c r="A2701" s="216" t="s">
        <v>1092</v>
      </c>
      <c r="B2701" s="115">
        <v>44383</v>
      </c>
      <c r="C2701" s="33">
        <v>154</v>
      </c>
      <c r="D2701" s="33">
        <v>837</v>
      </c>
      <c r="E2701" s="34">
        <v>0</v>
      </c>
      <c r="F2701" s="33">
        <v>56</v>
      </c>
      <c r="G2701" s="33">
        <v>219</v>
      </c>
      <c r="H2701" s="32">
        <v>0</v>
      </c>
    </row>
    <row r="2702" spans="1:8" s="197" customFormat="1" x14ac:dyDescent="0.35">
      <c r="A2702" s="216" t="s">
        <v>1087</v>
      </c>
      <c r="B2702" s="115">
        <v>44384</v>
      </c>
      <c r="C2702" s="33">
        <v>405</v>
      </c>
      <c r="D2702" s="33">
        <v>2541</v>
      </c>
      <c r="E2702" s="34">
        <v>0</v>
      </c>
      <c r="F2702" s="33">
        <v>87</v>
      </c>
      <c r="G2702" s="33">
        <v>236</v>
      </c>
      <c r="H2702" s="32">
        <v>0</v>
      </c>
    </row>
    <row r="2703" spans="1:8" s="197" customFormat="1" x14ac:dyDescent="0.35">
      <c r="A2703" s="216" t="s">
        <v>1088</v>
      </c>
      <c r="B2703" s="115">
        <v>44384</v>
      </c>
      <c r="C2703" s="33">
        <v>133</v>
      </c>
      <c r="D2703" s="33">
        <v>1287</v>
      </c>
      <c r="E2703" s="34">
        <v>0</v>
      </c>
      <c r="F2703" s="33">
        <v>67</v>
      </c>
      <c r="G2703" s="33">
        <v>183</v>
      </c>
      <c r="H2703" s="32">
        <v>0</v>
      </c>
    </row>
    <row r="2704" spans="1:8" s="197" customFormat="1" x14ac:dyDescent="0.35">
      <c r="A2704" s="216" t="s">
        <v>1089</v>
      </c>
      <c r="B2704" s="115">
        <v>44384</v>
      </c>
      <c r="C2704" s="33">
        <v>125</v>
      </c>
      <c r="D2704" s="33">
        <v>1403</v>
      </c>
      <c r="E2704" s="34">
        <v>0</v>
      </c>
      <c r="F2704" s="33">
        <v>62</v>
      </c>
      <c r="G2704" s="33">
        <v>168</v>
      </c>
      <c r="H2704" s="32">
        <v>0</v>
      </c>
    </row>
    <row r="2705" spans="1:8" s="197" customFormat="1" x14ac:dyDescent="0.35">
      <c r="A2705" s="216" t="s">
        <v>1090</v>
      </c>
      <c r="B2705" s="115">
        <v>44384</v>
      </c>
      <c r="C2705" s="33">
        <v>73</v>
      </c>
      <c r="D2705" s="33">
        <v>839</v>
      </c>
      <c r="E2705" s="34">
        <v>0</v>
      </c>
      <c r="F2705" s="33">
        <v>24</v>
      </c>
      <c r="G2705" s="33">
        <v>145</v>
      </c>
      <c r="H2705" s="32">
        <v>0</v>
      </c>
    </row>
    <row r="2706" spans="1:8" s="197" customFormat="1" x14ac:dyDescent="0.35">
      <c r="A2706" s="216" t="s">
        <v>1091</v>
      </c>
      <c r="B2706" s="115">
        <v>44384</v>
      </c>
      <c r="C2706" s="33">
        <v>86</v>
      </c>
      <c r="D2706" s="33">
        <v>979</v>
      </c>
      <c r="E2706" s="34">
        <v>0</v>
      </c>
      <c r="F2706" s="33">
        <v>66</v>
      </c>
      <c r="G2706" s="33">
        <v>215</v>
      </c>
      <c r="H2706" s="32">
        <v>0</v>
      </c>
    </row>
    <row r="2707" spans="1:8" s="197" customFormat="1" x14ac:dyDescent="0.35">
      <c r="A2707" s="216" t="s">
        <v>1092</v>
      </c>
      <c r="B2707" s="115">
        <v>44384</v>
      </c>
      <c r="C2707" s="33">
        <v>163</v>
      </c>
      <c r="D2707" s="33">
        <v>884</v>
      </c>
      <c r="E2707" s="34">
        <v>0</v>
      </c>
      <c r="F2707" s="33">
        <v>47</v>
      </c>
      <c r="G2707" s="33">
        <v>174</v>
      </c>
      <c r="H2707" s="32">
        <v>0</v>
      </c>
    </row>
    <row r="2708" spans="1:8" s="197" customFormat="1" x14ac:dyDescent="0.35">
      <c r="A2708" s="216" t="s">
        <v>1087</v>
      </c>
      <c r="B2708" s="115">
        <v>44385</v>
      </c>
      <c r="C2708" s="33">
        <v>405</v>
      </c>
      <c r="D2708" s="33">
        <v>2644</v>
      </c>
      <c r="E2708" s="34">
        <v>0</v>
      </c>
      <c r="F2708" s="33">
        <v>91</v>
      </c>
      <c r="G2708" s="33">
        <v>169</v>
      </c>
      <c r="H2708" s="32">
        <v>0</v>
      </c>
    </row>
    <row r="2709" spans="1:8" s="197" customFormat="1" x14ac:dyDescent="0.35">
      <c r="A2709" s="216" t="s">
        <v>1088</v>
      </c>
      <c r="B2709" s="115">
        <v>44385</v>
      </c>
      <c r="C2709" s="33">
        <v>148</v>
      </c>
      <c r="D2709" s="33">
        <v>1305</v>
      </c>
      <c r="E2709" s="34">
        <v>0</v>
      </c>
      <c r="F2709" s="33">
        <v>56</v>
      </c>
      <c r="G2709" s="33">
        <v>176</v>
      </c>
      <c r="H2709" s="32">
        <v>0</v>
      </c>
    </row>
    <row r="2710" spans="1:8" s="197" customFormat="1" x14ac:dyDescent="0.35">
      <c r="A2710" s="216" t="s">
        <v>1089</v>
      </c>
      <c r="B2710" s="115">
        <v>44385</v>
      </c>
      <c r="C2710" s="33">
        <v>126</v>
      </c>
      <c r="D2710" s="33">
        <v>1422</v>
      </c>
      <c r="E2710" s="34">
        <v>0</v>
      </c>
      <c r="F2710" s="33">
        <v>61</v>
      </c>
      <c r="G2710" s="33">
        <v>165</v>
      </c>
      <c r="H2710" s="32">
        <v>0</v>
      </c>
    </row>
    <row r="2711" spans="1:8" s="197" customFormat="1" x14ac:dyDescent="0.35">
      <c r="A2711" s="216" t="s">
        <v>1090</v>
      </c>
      <c r="B2711" s="115">
        <v>44385</v>
      </c>
      <c r="C2711" s="33">
        <v>78</v>
      </c>
      <c r="D2711" s="33">
        <v>810</v>
      </c>
      <c r="E2711" s="34">
        <v>0</v>
      </c>
      <c r="F2711" s="33">
        <v>19</v>
      </c>
      <c r="G2711" s="33">
        <v>160</v>
      </c>
      <c r="H2711" s="32">
        <v>0</v>
      </c>
    </row>
    <row r="2712" spans="1:8" s="197" customFormat="1" x14ac:dyDescent="0.35">
      <c r="A2712" s="216" t="s">
        <v>1091</v>
      </c>
      <c r="B2712" s="115">
        <v>44385</v>
      </c>
      <c r="C2712" s="33">
        <v>89</v>
      </c>
      <c r="D2712" s="33">
        <v>973</v>
      </c>
      <c r="E2712" s="34">
        <v>0</v>
      </c>
      <c r="F2712" s="33">
        <v>63</v>
      </c>
      <c r="G2712" s="33">
        <v>205</v>
      </c>
      <c r="H2712" s="32">
        <v>0</v>
      </c>
    </row>
    <row r="2713" spans="1:8" s="197" customFormat="1" x14ac:dyDescent="0.35">
      <c r="A2713" s="216" t="s">
        <v>1092</v>
      </c>
      <c r="B2713" s="115">
        <v>44385</v>
      </c>
      <c r="C2713" s="33">
        <v>167</v>
      </c>
      <c r="D2713" s="33">
        <v>898</v>
      </c>
      <c r="E2713" s="34">
        <v>0</v>
      </c>
      <c r="F2713" s="33">
        <v>43</v>
      </c>
      <c r="G2713" s="33">
        <v>156</v>
      </c>
      <c r="H2713" s="32">
        <v>0</v>
      </c>
    </row>
    <row r="2714" spans="1:8" s="197" customFormat="1" x14ac:dyDescent="0.35">
      <c r="A2714" s="216" t="s">
        <v>1087</v>
      </c>
      <c r="B2714" s="115">
        <v>44386</v>
      </c>
      <c r="C2714" s="33">
        <v>397</v>
      </c>
      <c r="D2714" s="33">
        <v>2666</v>
      </c>
      <c r="E2714" s="34">
        <v>0</v>
      </c>
      <c r="F2714" s="33">
        <v>97</v>
      </c>
      <c r="G2714" s="33">
        <v>145</v>
      </c>
      <c r="H2714" s="32">
        <v>0</v>
      </c>
    </row>
    <row r="2715" spans="1:8" s="197" customFormat="1" x14ac:dyDescent="0.35">
      <c r="A2715" s="216" t="s">
        <v>1088</v>
      </c>
      <c r="B2715" s="115">
        <v>44386</v>
      </c>
      <c r="C2715" s="33">
        <v>140</v>
      </c>
      <c r="D2715" s="33">
        <v>1289</v>
      </c>
      <c r="E2715" s="34">
        <v>0</v>
      </c>
      <c r="F2715" s="33">
        <v>63</v>
      </c>
      <c r="G2715" s="33">
        <v>163</v>
      </c>
      <c r="H2715" s="32">
        <v>0</v>
      </c>
    </row>
    <row r="2716" spans="1:8" s="197" customFormat="1" x14ac:dyDescent="0.35">
      <c r="A2716" s="216" t="s">
        <v>1089</v>
      </c>
      <c r="B2716" s="115">
        <v>44386</v>
      </c>
      <c r="C2716" s="33">
        <v>127</v>
      </c>
      <c r="D2716" s="33">
        <v>1351</v>
      </c>
      <c r="E2716" s="34">
        <v>0</v>
      </c>
      <c r="F2716" s="33">
        <v>63</v>
      </c>
      <c r="G2716" s="33">
        <v>212</v>
      </c>
      <c r="H2716" s="32">
        <v>0</v>
      </c>
    </row>
    <row r="2717" spans="1:8" s="197" customFormat="1" x14ac:dyDescent="0.35">
      <c r="A2717" s="216" t="s">
        <v>1090</v>
      </c>
      <c r="B2717" s="115">
        <v>44386</v>
      </c>
      <c r="C2717" s="33">
        <v>75</v>
      </c>
      <c r="D2717" s="33">
        <v>847</v>
      </c>
      <c r="E2717" s="34">
        <v>0</v>
      </c>
      <c r="F2717" s="33">
        <v>19</v>
      </c>
      <c r="G2717" s="33">
        <v>129</v>
      </c>
      <c r="H2717" s="32">
        <v>0</v>
      </c>
    </row>
    <row r="2718" spans="1:8" s="197" customFormat="1" x14ac:dyDescent="0.35">
      <c r="A2718" s="216" t="s">
        <v>1091</v>
      </c>
      <c r="B2718" s="115">
        <v>44386</v>
      </c>
      <c r="C2718" s="33">
        <v>78</v>
      </c>
      <c r="D2718" s="33">
        <v>946</v>
      </c>
      <c r="E2718" s="34">
        <v>0</v>
      </c>
      <c r="F2718" s="33">
        <v>74</v>
      </c>
      <c r="G2718" s="33">
        <v>233</v>
      </c>
      <c r="H2718" s="32">
        <v>0</v>
      </c>
    </row>
    <row r="2719" spans="1:8" s="197" customFormat="1" x14ac:dyDescent="0.35">
      <c r="A2719" s="216" t="s">
        <v>1092</v>
      </c>
      <c r="B2719" s="115">
        <v>44386</v>
      </c>
      <c r="C2719" s="33">
        <v>166</v>
      </c>
      <c r="D2719" s="33">
        <v>875</v>
      </c>
      <c r="E2719" s="34">
        <v>0</v>
      </c>
      <c r="F2719" s="33">
        <v>44</v>
      </c>
      <c r="G2719" s="33">
        <v>179</v>
      </c>
      <c r="H2719" s="32">
        <v>0</v>
      </c>
    </row>
    <row r="2720" spans="1:8" s="197" customFormat="1" x14ac:dyDescent="0.35">
      <c r="A2720" s="216" t="s">
        <v>1087</v>
      </c>
      <c r="B2720" s="115">
        <v>44387</v>
      </c>
      <c r="C2720" s="33">
        <v>389</v>
      </c>
      <c r="D2720" s="33">
        <v>2602</v>
      </c>
      <c r="E2720" s="34">
        <v>0</v>
      </c>
      <c r="F2720" s="33">
        <v>101</v>
      </c>
      <c r="G2720" s="33">
        <v>205</v>
      </c>
      <c r="H2720" s="32">
        <v>0</v>
      </c>
    </row>
    <row r="2721" spans="1:8" s="197" customFormat="1" x14ac:dyDescent="0.35">
      <c r="A2721" s="216" t="s">
        <v>1088</v>
      </c>
      <c r="B2721" s="115">
        <v>44387</v>
      </c>
      <c r="C2721" s="33">
        <v>132</v>
      </c>
      <c r="D2721" s="33">
        <v>1279</v>
      </c>
      <c r="E2721" s="34">
        <v>0</v>
      </c>
      <c r="F2721" s="33">
        <v>67</v>
      </c>
      <c r="G2721" s="33">
        <v>172</v>
      </c>
      <c r="H2721" s="32">
        <v>0</v>
      </c>
    </row>
    <row r="2722" spans="1:8" s="197" customFormat="1" x14ac:dyDescent="0.35">
      <c r="A2722" s="216" t="s">
        <v>1089</v>
      </c>
      <c r="B2722" s="115">
        <v>44387</v>
      </c>
      <c r="C2722" s="33">
        <v>124</v>
      </c>
      <c r="D2722" s="33">
        <v>1340</v>
      </c>
      <c r="E2722" s="34">
        <v>0</v>
      </c>
      <c r="F2722" s="33">
        <v>63</v>
      </c>
      <c r="G2722" s="33">
        <v>208</v>
      </c>
      <c r="H2722" s="32">
        <v>0</v>
      </c>
    </row>
    <row r="2723" spans="1:8" s="197" customFormat="1" x14ac:dyDescent="0.35">
      <c r="A2723" s="216" t="s">
        <v>1090</v>
      </c>
      <c r="B2723" s="115">
        <v>44387</v>
      </c>
      <c r="C2723" s="33">
        <v>63</v>
      </c>
      <c r="D2723" s="33">
        <v>773</v>
      </c>
      <c r="E2723" s="34">
        <v>0</v>
      </c>
      <c r="F2723" s="33">
        <v>34</v>
      </c>
      <c r="G2723" s="33">
        <v>186</v>
      </c>
      <c r="H2723" s="32">
        <v>0</v>
      </c>
    </row>
    <row r="2724" spans="1:8" s="197" customFormat="1" x14ac:dyDescent="0.35">
      <c r="A2724" s="216" t="s">
        <v>1091</v>
      </c>
      <c r="B2724" s="115">
        <v>44387</v>
      </c>
      <c r="C2724" s="33">
        <v>74</v>
      </c>
      <c r="D2724" s="33">
        <v>927</v>
      </c>
      <c r="E2724" s="34">
        <v>0</v>
      </c>
      <c r="F2724" s="33">
        <v>78</v>
      </c>
      <c r="G2724" s="33">
        <v>242</v>
      </c>
      <c r="H2724" s="32">
        <v>0</v>
      </c>
    </row>
    <row r="2725" spans="1:8" s="197" customFormat="1" x14ac:dyDescent="0.35">
      <c r="A2725" s="216" t="s">
        <v>1092</v>
      </c>
      <c r="B2725" s="115">
        <v>44387</v>
      </c>
      <c r="C2725" s="33">
        <v>162</v>
      </c>
      <c r="D2725" s="33">
        <v>872</v>
      </c>
      <c r="E2725" s="34">
        <v>0</v>
      </c>
      <c r="F2725" s="33">
        <v>48</v>
      </c>
      <c r="G2725" s="33">
        <v>182</v>
      </c>
      <c r="H2725" s="32">
        <v>0</v>
      </c>
    </row>
    <row r="2726" spans="1:8" s="197" customFormat="1" x14ac:dyDescent="0.35">
      <c r="A2726" s="216" t="s">
        <v>1087</v>
      </c>
      <c r="B2726" s="115">
        <v>44388</v>
      </c>
      <c r="C2726" s="33">
        <v>361</v>
      </c>
      <c r="D2726" s="33">
        <v>2514</v>
      </c>
      <c r="E2726" s="34">
        <v>0</v>
      </c>
      <c r="F2726" s="33">
        <v>126</v>
      </c>
      <c r="G2726" s="33">
        <v>276</v>
      </c>
      <c r="H2726" s="32">
        <v>0</v>
      </c>
    </row>
    <row r="2727" spans="1:8" s="197" customFormat="1" x14ac:dyDescent="0.35">
      <c r="A2727" s="216" t="s">
        <v>1088</v>
      </c>
      <c r="B2727" s="115">
        <v>44388</v>
      </c>
      <c r="C2727" s="33">
        <v>132</v>
      </c>
      <c r="D2727" s="33">
        <v>1192</v>
      </c>
      <c r="E2727" s="34">
        <v>0</v>
      </c>
      <c r="F2727" s="33">
        <v>70</v>
      </c>
      <c r="G2727" s="33">
        <v>218</v>
      </c>
      <c r="H2727" s="32">
        <v>0</v>
      </c>
    </row>
    <row r="2728" spans="1:8" s="197" customFormat="1" x14ac:dyDescent="0.35">
      <c r="A2728" s="216" t="s">
        <v>1089</v>
      </c>
      <c r="B2728" s="115">
        <v>44388</v>
      </c>
      <c r="C2728" s="33">
        <v>121</v>
      </c>
      <c r="D2728" s="33">
        <v>1263</v>
      </c>
      <c r="E2728" s="34">
        <v>0</v>
      </c>
      <c r="F2728" s="33">
        <v>68</v>
      </c>
      <c r="G2728" s="33">
        <v>253</v>
      </c>
      <c r="H2728" s="32">
        <v>0</v>
      </c>
    </row>
    <row r="2729" spans="1:8" s="197" customFormat="1" x14ac:dyDescent="0.35">
      <c r="A2729" s="216" t="s">
        <v>1090</v>
      </c>
      <c r="B2729" s="115">
        <v>44388</v>
      </c>
      <c r="C2729" s="33">
        <v>59</v>
      </c>
      <c r="D2729" s="33">
        <v>766</v>
      </c>
      <c r="E2729" s="34">
        <v>0</v>
      </c>
      <c r="F2729" s="33">
        <v>38</v>
      </c>
      <c r="G2729" s="33">
        <v>187</v>
      </c>
      <c r="H2729" s="32">
        <v>0</v>
      </c>
    </row>
    <row r="2730" spans="1:8" s="197" customFormat="1" x14ac:dyDescent="0.35">
      <c r="A2730" s="216" t="s">
        <v>1091</v>
      </c>
      <c r="B2730" s="115">
        <v>44388</v>
      </c>
      <c r="C2730" s="33">
        <v>66</v>
      </c>
      <c r="D2730" s="33">
        <v>917</v>
      </c>
      <c r="E2730" s="34">
        <v>0</v>
      </c>
      <c r="F2730" s="33">
        <v>86</v>
      </c>
      <c r="G2730" s="33">
        <v>236</v>
      </c>
      <c r="H2730" s="32">
        <v>0</v>
      </c>
    </row>
    <row r="2731" spans="1:8" s="197" customFormat="1" x14ac:dyDescent="0.35">
      <c r="A2731" s="216" t="s">
        <v>1092</v>
      </c>
      <c r="B2731" s="115">
        <v>44388</v>
      </c>
      <c r="C2731" s="33">
        <v>164</v>
      </c>
      <c r="D2731" s="33">
        <v>868</v>
      </c>
      <c r="E2731" s="34">
        <v>0</v>
      </c>
      <c r="F2731" s="33">
        <v>46</v>
      </c>
      <c r="G2731" s="33">
        <v>189</v>
      </c>
      <c r="H2731" s="32">
        <v>0</v>
      </c>
    </row>
    <row r="2732" spans="1:8" s="197" customFormat="1" x14ac:dyDescent="0.35">
      <c r="A2732" s="216" t="s">
        <v>1087</v>
      </c>
      <c r="B2732" s="115">
        <v>44389</v>
      </c>
      <c r="C2732" s="33">
        <v>370</v>
      </c>
      <c r="D2732" s="33">
        <v>2513</v>
      </c>
      <c r="E2732" s="34">
        <v>0</v>
      </c>
      <c r="F2732" s="33">
        <v>118</v>
      </c>
      <c r="G2732" s="33">
        <v>287</v>
      </c>
      <c r="H2732" s="32">
        <v>0</v>
      </c>
    </row>
    <row r="2733" spans="1:8" s="197" customFormat="1" x14ac:dyDescent="0.35">
      <c r="A2733" s="216" t="s">
        <v>1088</v>
      </c>
      <c r="B2733" s="115">
        <v>44389</v>
      </c>
      <c r="C2733" s="33">
        <v>139</v>
      </c>
      <c r="D2733" s="33">
        <v>1201</v>
      </c>
      <c r="E2733" s="34">
        <v>0</v>
      </c>
      <c r="F2733" s="33">
        <v>59</v>
      </c>
      <c r="G2733" s="33">
        <v>188</v>
      </c>
      <c r="H2733" s="32">
        <v>0</v>
      </c>
    </row>
    <row r="2734" spans="1:8" s="197" customFormat="1" x14ac:dyDescent="0.35">
      <c r="A2734" s="216" t="s">
        <v>1089</v>
      </c>
      <c r="B2734" s="115">
        <v>44389</v>
      </c>
      <c r="C2734" s="33">
        <v>107</v>
      </c>
      <c r="D2734" s="33">
        <v>1319</v>
      </c>
      <c r="E2734" s="34">
        <v>0</v>
      </c>
      <c r="F2734" s="33">
        <v>83</v>
      </c>
      <c r="G2734" s="33">
        <v>222</v>
      </c>
      <c r="H2734" s="32">
        <v>0</v>
      </c>
    </row>
    <row r="2735" spans="1:8" s="197" customFormat="1" x14ac:dyDescent="0.35">
      <c r="A2735" s="216" t="s">
        <v>1090</v>
      </c>
      <c r="B2735" s="115">
        <v>44389</v>
      </c>
      <c r="C2735" s="33">
        <v>70</v>
      </c>
      <c r="D2735" s="33">
        <v>805</v>
      </c>
      <c r="E2735" s="34">
        <v>0</v>
      </c>
      <c r="F2735" s="33">
        <v>31</v>
      </c>
      <c r="G2735" s="33">
        <v>166</v>
      </c>
      <c r="H2735" s="32">
        <v>0</v>
      </c>
    </row>
    <row r="2736" spans="1:8" s="197" customFormat="1" x14ac:dyDescent="0.35">
      <c r="A2736" s="216" t="s">
        <v>1091</v>
      </c>
      <c r="B2736" s="115">
        <v>44389</v>
      </c>
      <c r="C2736" s="33">
        <v>66</v>
      </c>
      <c r="D2736" s="33">
        <v>946</v>
      </c>
      <c r="E2736" s="34">
        <v>0</v>
      </c>
      <c r="F2736" s="33">
        <v>86</v>
      </c>
      <c r="G2736" s="33">
        <v>219</v>
      </c>
      <c r="H2736" s="32">
        <v>0</v>
      </c>
    </row>
    <row r="2737" spans="1:8" s="197" customFormat="1" x14ac:dyDescent="0.35">
      <c r="A2737" s="216" t="s">
        <v>1092</v>
      </c>
      <c r="B2737" s="115">
        <v>44389</v>
      </c>
      <c r="C2737" s="33">
        <v>167</v>
      </c>
      <c r="D2737" s="33">
        <v>888</v>
      </c>
      <c r="E2737" s="34">
        <v>0</v>
      </c>
      <c r="F2737" s="33">
        <v>43</v>
      </c>
      <c r="G2737" s="33">
        <v>168</v>
      </c>
      <c r="H2737" s="32">
        <v>0</v>
      </c>
    </row>
    <row r="2738" spans="1:8" s="197" customFormat="1" x14ac:dyDescent="0.35">
      <c r="A2738" s="216" t="s">
        <v>1087</v>
      </c>
      <c r="B2738" s="115">
        <v>44390</v>
      </c>
      <c r="C2738" s="33">
        <v>384</v>
      </c>
      <c r="D2738" s="33">
        <v>2670</v>
      </c>
      <c r="E2738" s="34">
        <v>0</v>
      </c>
      <c r="F2738" s="33">
        <v>106</v>
      </c>
      <c r="G2738" s="33">
        <v>142</v>
      </c>
      <c r="H2738" s="32">
        <v>0</v>
      </c>
    </row>
    <row r="2739" spans="1:8" s="197" customFormat="1" x14ac:dyDescent="0.35">
      <c r="A2739" s="216" t="s">
        <v>1088</v>
      </c>
      <c r="B2739" s="115">
        <v>44390</v>
      </c>
      <c r="C2739" s="33">
        <v>139</v>
      </c>
      <c r="D2739" s="33">
        <v>1255</v>
      </c>
      <c r="E2739" s="34">
        <v>0</v>
      </c>
      <c r="F2739" s="33">
        <v>70</v>
      </c>
      <c r="G2739" s="33">
        <v>175</v>
      </c>
      <c r="H2739" s="32">
        <v>0</v>
      </c>
    </row>
    <row r="2740" spans="1:8" s="197" customFormat="1" x14ac:dyDescent="0.35">
      <c r="A2740" s="216" t="s">
        <v>1089</v>
      </c>
      <c r="B2740" s="115">
        <v>44390</v>
      </c>
      <c r="C2740" s="33">
        <v>124</v>
      </c>
      <c r="D2740" s="33">
        <v>1392</v>
      </c>
      <c r="E2740" s="34">
        <v>0</v>
      </c>
      <c r="F2740" s="33">
        <v>66</v>
      </c>
      <c r="G2740" s="33">
        <v>180</v>
      </c>
      <c r="H2740" s="32">
        <v>0</v>
      </c>
    </row>
    <row r="2741" spans="1:8" s="197" customFormat="1" x14ac:dyDescent="0.35">
      <c r="A2741" s="216" t="s">
        <v>1090</v>
      </c>
      <c r="B2741" s="115">
        <v>44390</v>
      </c>
      <c r="C2741" s="33">
        <v>70</v>
      </c>
      <c r="D2741" s="33">
        <v>819</v>
      </c>
      <c r="E2741" s="34">
        <v>0</v>
      </c>
      <c r="F2741" s="33">
        <v>27</v>
      </c>
      <c r="G2741" s="33">
        <v>146</v>
      </c>
      <c r="H2741" s="32">
        <v>0</v>
      </c>
    </row>
    <row r="2742" spans="1:8" s="197" customFormat="1" x14ac:dyDescent="0.35">
      <c r="A2742" s="216" t="s">
        <v>1091</v>
      </c>
      <c r="B2742" s="115">
        <v>44390</v>
      </c>
      <c r="C2742" s="33">
        <v>69</v>
      </c>
      <c r="D2742" s="33">
        <v>991</v>
      </c>
      <c r="E2742" s="34">
        <v>0</v>
      </c>
      <c r="F2742" s="33">
        <v>83</v>
      </c>
      <c r="G2742" s="33">
        <v>192</v>
      </c>
      <c r="H2742" s="32">
        <v>0</v>
      </c>
    </row>
    <row r="2743" spans="1:8" s="197" customFormat="1" x14ac:dyDescent="0.35">
      <c r="A2743" s="216" t="s">
        <v>1092</v>
      </c>
      <c r="B2743" s="115">
        <v>44390</v>
      </c>
      <c r="C2743" s="33">
        <v>173</v>
      </c>
      <c r="D2743" s="33">
        <v>909</v>
      </c>
      <c r="E2743" s="34">
        <v>0</v>
      </c>
      <c r="F2743" s="33">
        <v>37</v>
      </c>
      <c r="G2743" s="33">
        <v>162</v>
      </c>
      <c r="H2743" s="32">
        <v>0</v>
      </c>
    </row>
    <row r="2744" spans="1:8" s="197" customFormat="1" x14ac:dyDescent="0.35">
      <c r="A2744" s="216" t="s">
        <v>1087</v>
      </c>
      <c r="B2744" s="115">
        <v>44391</v>
      </c>
      <c r="C2744" s="33">
        <v>404</v>
      </c>
      <c r="D2744" s="33">
        <v>2704</v>
      </c>
      <c r="E2744" s="34">
        <v>0</v>
      </c>
      <c r="F2744" s="33">
        <v>86</v>
      </c>
      <c r="G2744" s="33">
        <v>119</v>
      </c>
      <c r="H2744" s="32">
        <v>0</v>
      </c>
    </row>
    <row r="2745" spans="1:8" s="197" customFormat="1" x14ac:dyDescent="0.35">
      <c r="A2745" s="216" t="s">
        <v>1088</v>
      </c>
      <c r="B2745" s="115">
        <v>44391</v>
      </c>
      <c r="C2745" s="33">
        <v>140</v>
      </c>
      <c r="D2745" s="33">
        <v>1279</v>
      </c>
      <c r="E2745" s="34">
        <v>0</v>
      </c>
      <c r="F2745" s="33">
        <v>60</v>
      </c>
      <c r="G2745" s="33">
        <v>163</v>
      </c>
      <c r="H2745" s="32">
        <v>0</v>
      </c>
    </row>
    <row r="2746" spans="1:8" s="197" customFormat="1" x14ac:dyDescent="0.35">
      <c r="A2746" s="216" t="s">
        <v>1089</v>
      </c>
      <c r="B2746" s="115">
        <v>44391</v>
      </c>
      <c r="C2746" s="33">
        <v>120</v>
      </c>
      <c r="D2746" s="33">
        <v>1382</v>
      </c>
      <c r="E2746" s="34">
        <v>0</v>
      </c>
      <c r="F2746" s="33">
        <v>69</v>
      </c>
      <c r="G2746" s="33">
        <v>196</v>
      </c>
      <c r="H2746" s="32">
        <v>0</v>
      </c>
    </row>
    <row r="2747" spans="1:8" s="197" customFormat="1" x14ac:dyDescent="0.35">
      <c r="A2747" s="216" t="s">
        <v>1090</v>
      </c>
      <c r="B2747" s="115">
        <v>44391</v>
      </c>
      <c r="C2747" s="33">
        <v>77</v>
      </c>
      <c r="D2747" s="33">
        <v>844</v>
      </c>
      <c r="E2747" s="34">
        <v>0</v>
      </c>
      <c r="F2747" s="33">
        <v>22</v>
      </c>
      <c r="G2747" s="33">
        <v>120</v>
      </c>
      <c r="H2747" s="32">
        <v>0</v>
      </c>
    </row>
    <row r="2748" spans="1:8" s="197" customFormat="1" x14ac:dyDescent="0.35">
      <c r="A2748" s="216" t="s">
        <v>1091</v>
      </c>
      <c r="B2748" s="115">
        <v>44391</v>
      </c>
      <c r="C2748" s="33">
        <v>77</v>
      </c>
      <c r="D2748" s="33">
        <v>1000</v>
      </c>
      <c r="E2748" s="34">
        <v>0</v>
      </c>
      <c r="F2748" s="33">
        <v>75</v>
      </c>
      <c r="G2748" s="33">
        <v>185</v>
      </c>
      <c r="H2748" s="32">
        <v>0</v>
      </c>
    </row>
    <row r="2749" spans="1:8" s="197" customFormat="1" x14ac:dyDescent="0.35">
      <c r="A2749" s="216" t="s">
        <v>1092</v>
      </c>
      <c r="B2749" s="115">
        <v>44391</v>
      </c>
      <c r="C2749" s="33">
        <v>170</v>
      </c>
      <c r="D2749" s="33">
        <v>904</v>
      </c>
      <c r="E2749" s="34">
        <v>0</v>
      </c>
      <c r="F2749" s="33">
        <v>42</v>
      </c>
      <c r="G2749" s="33">
        <v>154</v>
      </c>
      <c r="H2749" s="32">
        <v>0</v>
      </c>
    </row>
    <row r="2750" spans="1:8" s="197" customFormat="1" x14ac:dyDescent="0.35">
      <c r="A2750" s="216" t="s">
        <v>1087</v>
      </c>
      <c r="B2750" s="115">
        <v>44392</v>
      </c>
      <c r="C2750" s="33">
        <v>403</v>
      </c>
      <c r="D2750" s="33">
        <v>2735</v>
      </c>
      <c r="E2750" s="34">
        <v>0</v>
      </c>
      <c r="F2750" s="33">
        <v>85</v>
      </c>
      <c r="G2750" s="33">
        <v>97</v>
      </c>
      <c r="H2750" s="32">
        <v>0</v>
      </c>
    </row>
    <row r="2751" spans="1:8" s="197" customFormat="1" x14ac:dyDescent="0.35">
      <c r="A2751" s="216" t="s">
        <v>1088</v>
      </c>
      <c r="B2751" s="115">
        <v>44392</v>
      </c>
      <c r="C2751" s="33">
        <v>148</v>
      </c>
      <c r="D2751" s="33">
        <v>1315</v>
      </c>
      <c r="E2751" s="34">
        <v>0</v>
      </c>
      <c r="F2751" s="33">
        <v>55</v>
      </c>
      <c r="G2751" s="33">
        <v>141</v>
      </c>
      <c r="H2751" s="32">
        <v>0</v>
      </c>
    </row>
    <row r="2752" spans="1:8" s="197" customFormat="1" x14ac:dyDescent="0.35">
      <c r="A2752" s="216" t="s">
        <v>1089</v>
      </c>
      <c r="B2752" s="115">
        <v>44392</v>
      </c>
      <c r="C2752" s="33">
        <v>128</v>
      </c>
      <c r="D2752" s="33">
        <v>1403</v>
      </c>
      <c r="E2752" s="34">
        <v>0</v>
      </c>
      <c r="F2752" s="33">
        <v>61</v>
      </c>
      <c r="G2752" s="33">
        <v>172</v>
      </c>
      <c r="H2752" s="32">
        <v>0</v>
      </c>
    </row>
    <row r="2753" spans="1:8" s="197" customFormat="1" x14ac:dyDescent="0.35">
      <c r="A2753" s="216" t="s">
        <v>1090</v>
      </c>
      <c r="B2753" s="115">
        <v>44392</v>
      </c>
      <c r="C2753" s="33">
        <v>75</v>
      </c>
      <c r="D2753" s="33">
        <v>848</v>
      </c>
      <c r="E2753" s="34">
        <v>0</v>
      </c>
      <c r="F2753" s="33">
        <v>26</v>
      </c>
      <c r="G2753" s="33">
        <v>130</v>
      </c>
      <c r="H2753" s="32">
        <v>0</v>
      </c>
    </row>
    <row r="2754" spans="1:8" s="197" customFormat="1" x14ac:dyDescent="0.35">
      <c r="A2754" s="216" t="s">
        <v>1091</v>
      </c>
      <c r="B2754" s="115">
        <v>44392</v>
      </c>
      <c r="C2754" s="33">
        <v>75</v>
      </c>
      <c r="D2754" s="33">
        <v>1010</v>
      </c>
      <c r="E2754" s="34">
        <v>0</v>
      </c>
      <c r="F2754" s="33">
        <v>77</v>
      </c>
      <c r="G2754" s="33">
        <v>184</v>
      </c>
      <c r="H2754" s="32">
        <v>0</v>
      </c>
    </row>
    <row r="2755" spans="1:8" s="197" customFormat="1" x14ac:dyDescent="0.35">
      <c r="A2755" s="216" t="s">
        <v>1092</v>
      </c>
      <c r="B2755" s="115">
        <v>44392</v>
      </c>
      <c r="C2755" s="33">
        <v>162</v>
      </c>
      <c r="D2755" s="33">
        <v>882</v>
      </c>
      <c r="E2755" s="34">
        <v>0</v>
      </c>
      <c r="F2755" s="33">
        <v>48</v>
      </c>
      <c r="G2755" s="33">
        <v>176</v>
      </c>
      <c r="H2755" s="32">
        <v>0</v>
      </c>
    </row>
    <row r="2756" spans="1:8" s="197" customFormat="1" x14ac:dyDescent="0.35">
      <c r="A2756" s="216" t="s">
        <v>1087</v>
      </c>
      <c r="B2756" s="115">
        <v>44393</v>
      </c>
      <c r="C2756" s="33">
        <v>367</v>
      </c>
      <c r="D2756" s="33">
        <v>2698</v>
      </c>
      <c r="E2756" s="34">
        <v>0</v>
      </c>
      <c r="F2756" s="33">
        <v>124</v>
      </c>
      <c r="G2756" s="33">
        <v>115</v>
      </c>
      <c r="H2756" s="32">
        <v>0</v>
      </c>
    </row>
    <row r="2757" spans="1:8" s="197" customFormat="1" x14ac:dyDescent="0.35">
      <c r="A2757" s="216" t="s">
        <v>1088</v>
      </c>
      <c r="B2757" s="115">
        <v>44393</v>
      </c>
      <c r="C2757" s="33">
        <v>137</v>
      </c>
      <c r="D2757" s="33">
        <v>1334</v>
      </c>
      <c r="E2757" s="34">
        <v>0</v>
      </c>
      <c r="F2757" s="33">
        <v>67</v>
      </c>
      <c r="G2757" s="33">
        <v>143</v>
      </c>
      <c r="H2757" s="32">
        <v>0</v>
      </c>
    </row>
    <row r="2758" spans="1:8" s="197" customFormat="1" x14ac:dyDescent="0.35">
      <c r="A2758" s="216" t="s">
        <v>1089</v>
      </c>
      <c r="B2758" s="115">
        <v>44393</v>
      </c>
      <c r="C2758" s="33">
        <v>119</v>
      </c>
      <c r="D2758" s="33">
        <v>1382</v>
      </c>
      <c r="E2758" s="34">
        <v>0</v>
      </c>
      <c r="F2758" s="33">
        <v>70</v>
      </c>
      <c r="G2758" s="33">
        <v>183</v>
      </c>
      <c r="H2758" s="32">
        <v>0</v>
      </c>
    </row>
    <row r="2759" spans="1:8" s="197" customFormat="1" x14ac:dyDescent="0.35">
      <c r="A2759" s="216" t="s">
        <v>1090</v>
      </c>
      <c r="B2759" s="115">
        <v>44393</v>
      </c>
      <c r="C2759" s="33">
        <v>71</v>
      </c>
      <c r="D2759" s="33">
        <v>854</v>
      </c>
      <c r="E2759" s="34">
        <v>0</v>
      </c>
      <c r="F2759" s="33">
        <v>25</v>
      </c>
      <c r="G2759" s="33">
        <v>131</v>
      </c>
      <c r="H2759" s="32">
        <v>0</v>
      </c>
    </row>
    <row r="2760" spans="1:8" s="197" customFormat="1" x14ac:dyDescent="0.35">
      <c r="A2760" s="216" t="s">
        <v>1091</v>
      </c>
      <c r="B2760" s="115">
        <v>44393</v>
      </c>
      <c r="C2760" s="33">
        <v>78</v>
      </c>
      <c r="D2760" s="33">
        <v>1005</v>
      </c>
      <c r="E2760" s="34">
        <v>0</v>
      </c>
      <c r="F2760" s="33">
        <v>74</v>
      </c>
      <c r="G2760" s="33">
        <v>184</v>
      </c>
      <c r="H2760" s="32">
        <v>0</v>
      </c>
    </row>
    <row r="2761" spans="1:8" s="197" customFormat="1" x14ac:dyDescent="0.35">
      <c r="A2761" s="216" t="s">
        <v>1092</v>
      </c>
      <c r="B2761" s="115">
        <v>44393</v>
      </c>
      <c r="C2761" s="33">
        <v>162</v>
      </c>
      <c r="D2761" s="33">
        <v>893</v>
      </c>
      <c r="E2761" s="34">
        <v>0</v>
      </c>
      <c r="F2761" s="33">
        <v>50</v>
      </c>
      <c r="G2761" s="33">
        <v>167</v>
      </c>
      <c r="H2761" s="32">
        <v>0</v>
      </c>
    </row>
    <row r="2762" spans="1:8" s="197" customFormat="1" x14ac:dyDescent="0.35">
      <c r="A2762" s="216" t="s">
        <v>1087</v>
      </c>
      <c r="B2762" s="115">
        <v>44394</v>
      </c>
      <c r="C2762" s="33">
        <v>408</v>
      </c>
      <c r="D2762" s="33">
        <v>2656</v>
      </c>
      <c r="E2762" s="34">
        <v>0</v>
      </c>
      <c r="F2762" s="33">
        <v>83</v>
      </c>
      <c r="G2762" s="33">
        <v>156</v>
      </c>
      <c r="H2762" s="32">
        <v>0</v>
      </c>
    </row>
    <row r="2763" spans="1:8" s="197" customFormat="1" x14ac:dyDescent="0.35">
      <c r="A2763" s="216" t="s">
        <v>1088</v>
      </c>
      <c r="B2763" s="115">
        <v>44394</v>
      </c>
      <c r="C2763" s="33">
        <v>143</v>
      </c>
      <c r="D2763" s="33">
        <v>1269</v>
      </c>
      <c r="E2763" s="34">
        <v>0</v>
      </c>
      <c r="F2763" s="33">
        <v>68</v>
      </c>
      <c r="G2763" s="33">
        <v>174</v>
      </c>
      <c r="H2763" s="32">
        <v>0</v>
      </c>
    </row>
    <row r="2764" spans="1:8" s="197" customFormat="1" x14ac:dyDescent="0.35">
      <c r="A2764" s="216" t="s">
        <v>1089</v>
      </c>
      <c r="B2764" s="115">
        <v>44394</v>
      </c>
      <c r="C2764" s="33">
        <v>121</v>
      </c>
      <c r="D2764" s="33">
        <v>1324</v>
      </c>
      <c r="E2764" s="34">
        <v>0</v>
      </c>
      <c r="F2764" s="33">
        <v>71</v>
      </c>
      <c r="G2764" s="33">
        <v>235</v>
      </c>
      <c r="H2764" s="32">
        <v>0</v>
      </c>
    </row>
    <row r="2765" spans="1:8" s="197" customFormat="1" x14ac:dyDescent="0.35">
      <c r="A2765" s="216" t="s">
        <v>1090</v>
      </c>
      <c r="B2765" s="115">
        <v>44394</v>
      </c>
      <c r="C2765" s="33">
        <v>75</v>
      </c>
      <c r="D2765" s="33">
        <v>777</v>
      </c>
      <c r="E2765" s="34">
        <v>0</v>
      </c>
      <c r="F2765" s="33">
        <v>22</v>
      </c>
      <c r="G2765" s="33">
        <v>193</v>
      </c>
      <c r="H2765" s="32">
        <v>0</v>
      </c>
    </row>
    <row r="2766" spans="1:8" s="197" customFormat="1" x14ac:dyDescent="0.35">
      <c r="A2766" s="216" t="s">
        <v>1091</v>
      </c>
      <c r="B2766" s="115">
        <v>44394</v>
      </c>
      <c r="C2766" s="33">
        <v>71</v>
      </c>
      <c r="D2766" s="33">
        <v>947</v>
      </c>
      <c r="E2766" s="34">
        <v>0</v>
      </c>
      <c r="F2766" s="33">
        <v>81</v>
      </c>
      <c r="G2766" s="33">
        <v>242</v>
      </c>
      <c r="H2766" s="32">
        <v>0</v>
      </c>
    </row>
    <row r="2767" spans="1:8" s="197" customFormat="1" x14ac:dyDescent="0.35">
      <c r="A2767" s="216" t="s">
        <v>1092</v>
      </c>
      <c r="B2767" s="115">
        <v>44394</v>
      </c>
      <c r="C2767" s="33">
        <v>157</v>
      </c>
      <c r="D2767" s="33">
        <v>902</v>
      </c>
      <c r="E2767" s="34">
        <v>0</v>
      </c>
      <c r="F2767" s="33">
        <v>55</v>
      </c>
      <c r="G2767" s="33">
        <v>158</v>
      </c>
      <c r="H2767" s="32">
        <v>0</v>
      </c>
    </row>
    <row r="2768" spans="1:8" s="197" customFormat="1" x14ac:dyDescent="0.35">
      <c r="A2768" s="216" t="s">
        <v>1087</v>
      </c>
      <c r="B2768" s="115">
        <v>44395</v>
      </c>
      <c r="C2768" s="33">
        <v>396</v>
      </c>
      <c r="D2768" s="33">
        <v>2571</v>
      </c>
      <c r="E2768" s="34">
        <v>0</v>
      </c>
      <c r="F2768" s="33">
        <v>88</v>
      </c>
      <c r="G2768" s="33">
        <v>202</v>
      </c>
      <c r="H2768" s="32">
        <v>0</v>
      </c>
    </row>
    <row r="2769" spans="1:8" s="197" customFormat="1" x14ac:dyDescent="0.35">
      <c r="A2769" s="216" t="s">
        <v>1088</v>
      </c>
      <c r="B2769" s="115">
        <v>44395</v>
      </c>
      <c r="C2769" s="33">
        <v>126</v>
      </c>
      <c r="D2769" s="33">
        <v>1243</v>
      </c>
      <c r="E2769" s="34">
        <v>0</v>
      </c>
      <c r="F2769" s="33">
        <v>74</v>
      </c>
      <c r="G2769" s="33">
        <v>168</v>
      </c>
      <c r="H2769" s="32">
        <v>0</v>
      </c>
    </row>
    <row r="2770" spans="1:8" s="197" customFormat="1" x14ac:dyDescent="0.35">
      <c r="A2770" s="216" t="s">
        <v>1089</v>
      </c>
      <c r="B2770" s="115">
        <v>44395</v>
      </c>
      <c r="C2770" s="33">
        <v>120</v>
      </c>
      <c r="D2770" s="33">
        <v>1256</v>
      </c>
      <c r="E2770" s="34">
        <v>0</v>
      </c>
      <c r="F2770" s="33">
        <v>69</v>
      </c>
      <c r="G2770" s="33">
        <v>283</v>
      </c>
      <c r="H2770" s="32">
        <v>0</v>
      </c>
    </row>
    <row r="2771" spans="1:8" s="197" customFormat="1" x14ac:dyDescent="0.35">
      <c r="A2771" s="216" t="s">
        <v>1090</v>
      </c>
      <c r="B2771" s="115">
        <v>44395</v>
      </c>
      <c r="C2771" s="33">
        <v>76</v>
      </c>
      <c r="D2771" s="33">
        <v>774</v>
      </c>
      <c r="E2771" s="34">
        <v>0</v>
      </c>
      <c r="F2771" s="33">
        <v>20</v>
      </c>
      <c r="G2771" s="33">
        <v>183</v>
      </c>
      <c r="H2771" s="32">
        <v>0</v>
      </c>
    </row>
    <row r="2772" spans="1:8" s="197" customFormat="1" x14ac:dyDescent="0.35">
      <c r="A2772" s="216" t="s">
        <v>1091</v>
      </c>
      <c r="B2772" s="115">
        <v>44395</v>
      </c>
      <c r="C2772" s="33">
        <v>63</v>
      </c>
      <c r="D2772" s="33">
        <v>943</v>
      </c>
      <c r="E2772" s="34">
        <v>0</v>
      </c>
      <c r="F2772" s="33">
        <v>89</v>
      </c>
      <c r="G2772" s="33">
        <v>246</v>
      </c>
      <c r="H2772" s="32">
        <v>0</v>
      </c>
    </row>
    <row r="2773" spans="1:8" s="197" customFormat="1" x14ac:dyDescent="0.35">
      <c r="A2773" s="216" t="s">
        <v>1092</v>
      </c>
      <c r="B2773" s="115">
        <v>44395</v>
      </c>
      <c r="C2773" s="33">
        <v>162</v>
      </c>
      <c r="D2773" s="33">
        <v>850</v>
      </c>
      <c r="E2773" s="34">
        <v>0</v>
      </c>
      <c r="F2773" s="33">
        <v>50</v>
      </c>
      <c r="G2773" s="33">
        <v>210</v>
      </c>
      <c r="H2773" s="32">
        <v>0</v>
      </c>
    </row>
    <row r="2774" spans="1:8" s="197" customFormat="1" x14ac:dyDescent="0.35">
      <c r="A2774" s="216" t="s">
        <v>1087</v>
      </c>
      <c r="B2774" s="115">
        <v>44396</v>
      </c>
      <c r="C2774" s="33">
        <v>363</v>
      </c>
      <c r="D2774" s="33">
        <v>2552</v>
      </c>
      <c r="E2774" s="34">
        <v>0</v>
      </c>
      <c r="F2774" s="33">
        <v>116</v>
      </c>
      <c r="G2774" s="33">
        <v>221</v>
      </c>
      <c r="H2774" s="32">
        <v>0</v>
      </c>
    </row>
    <row r="2775" spans="1:8" s="197" customFormat="1" x14ac:dyDescent="0.35">
      <c r="A2775" s="216" t="s">
        <v>1088</v>
      </c>
      <c r="B2775" s="115">
        <v>44396</v>
      </c>
      <c r="C2775" s="33">
        <v>129</v>
      </c>
      <c r="D2775" s="33">
        <v>1260</v>
      </c>
      <c r="E2775" s="34">
        <v>0</v>
      </c>
      <c r="F2775" s="33">
        <v>67</v>
      </c>
      <c r="G2775" s="33">
        <v>143</v>
      </c>
      <c r="H2775" s="32">
        <v>0</v>
      </c>
    </row>
    <row r="2776" spans="1:8" s="197" customFormat="1" x14ac:dyDescent="0.35">
      <c r="A2776" s="216" t="s">
        <v>1089</v>
      </c>
      <c r="B2776" s="115">
        <v>44396</v>
      </c>
      <c r="C2776" s="33">
        <v>119</v>
      </c>
      <c r="D2776" s="33">
        <v>1296</v>
      </c>
      <c r="E2776" s="34">
        <v>0</v>
      </c>
      <c r="F2776" s="33">
        <v>68</v>
      </c>
      <c r="G2776" s="33">
        <v>255</v>
      </c>
      <c r="H2776" s="32">
        <v>0</v>
      </c>
    </row>
    <row r="2777" spans="1:8" s="197" customFormat="1" x14ac:dyDescent="0.35">
      <c r="A2777" s="216" t="s">
        <v>1090</v>
      </c>
      <c r="B2777" s="115">
        <v>44396</v>
      </c>
      <c r="C2777" s="33">
        <v>66</v>
      </c>
      <c r="D2777" s="33">
        <v>828</v>
      </c>
      <c r="E2777" s="34">
        <v>0</v>
      </c>
      <c r="F2777" s="33">
        <v>28</v>
      </c>
      <c r="G2777" s="33">
        <v>141</v>
      </c>
      <c r="H2777" s="32">
        <v>0</v>
      </c>
    </row>
    <row r="2778" spans="1:8" s="197" customFormat="1" x14ac:dyDescent="0.35">
      <c r="A2778" s="216" t="s">
        <v>1091</v>
      </c>
      <c r="B2778" s="115">
        <v>44396</v>
      </c>
      <c r="C2778" s="33">
        <v>69</v>
      </c>
      <c r="D2778" s="33">
        <v>977</v>
      </c>
      <c r="E2778" s="34">
        <v>0</v>
      </c>
      <c r="F2778" s="33">
        <v>84</v>
      </c>
      <c r="G2778" s="33">
        <v>212</v>
      </c>
      <c r="H2778" s="32">
        <v>0</v>
      </c>
    </row>
    <row r="2779" spans="1:8" s="197" customFormat="1" x14ac:dyDescent="0.35">
      <c r="A2779" s="216" t="s">
        <v>1092</v>
      </c>
      <c r="B2779" s="115">
        <v>44396</v>
      </c>
      <c r="C2779" s="33">
        <v>156</v>
      </c>
      <c r="D2779" s="33">
        <v>861</v>
      </c>
      <c r="E2779" s="34">
        <v>0</v>
      </c>
      <c r="F2779" s="33">
        <v>56</v>
      </c>
      <c r="G2779" s="33">
        <v>192</v>
      </c>
      <c r="H2779" s="32">
        <v>0</v>
      </c>
    </row>
    <row r="2780" spans="1:8" s="197" customFormat="1" x14ac:dyDescent="0.35">
      <c r="A2780" s="216" t="s">
        <v>1087</v>
      </c>
      <c r="B2780" s="115">
        <v>44397</v>
      </c>
      <c r="C2780" s="33">
        <v>398</v>
      </c>
      <c r="D2780" s="33">
        <v>2635</v>
      </c>
      <c r="E2780" s="34">
        <v>0</v>
      </c>
      <c r="F2780" s="33">
        <v>94</v>
      </c>
      <c r="G2780" s="33">
        <v>164</v>
      </c>
      <c r="H2780" s="32">
        <v>0</v>
      </c>
    </row>
    <row r="2781" spans="1:8" s="197" customFormat="1" x14ac:dyDescent="0.35">
      <c r="A2781" s="216" t="s">
        <v>1088</v>
      </c>
      <c r="B2781" s="115">
        <v>44397</v>
      </c>
      <c r="C2781" s="33">
        <v>142</v>
      </c>
      <c r="D2781" s="33">
        <v>1349</v>
      </c>
      <c r="E2781" s="34">
        <v>0</v>
      </c>
      <c r="F2781" s="33">
        <v>64</v>
      </c>
      <c r="G2781" s="33">
        <v>116</v>
      </c>
      <c r="H2781" s="32">
        <v>0</v>
      </c>
    </row>
    <row r="2782" spans="1:8" s="197" customFormat="1" x14ac:dyDescent="0.35">
      <c r="A2782" s="216" t="s">
        <v>1089</v>
      </c>
      <c r="B2782" s="115">
        <v>44397</v>
      </c>
      <c r="C2782" s="33">
        <v>117</v>
      </c>
      <c r="D2782" s="33">
        <v>1429</v>
      </c>
      <c r="E2782" s="34">
        <v>0</v>
      </c>
      <c r="F2782" s="33">
        <v>70</v>
      </c>
      <c r="G2782" s="33">
        <v>166</v>
      </c>
      <c r="H2782" s="32">
        <v>0</v>
      </c>
    </row>
    <row r="2783" spans="1:8" s="197" customFormat="1" x14ac:dyDescent="0.35">
      <c r="A2783" s="216" t="s">
        <v>1090</v>
      </c>
      <c r="B2783" s="115">
        <v>44397</v>
      </c>
      <c r="C2783" s="33">
        <v>72</v>
      </c>
      <c r="D2783" s="33">
        <v>866</v>
      </c>
      <c r="E2783" s="34">
        <v>0</v>
      </c>
      <c r="F2783" s="33">
        <v>30</v>
      </c>
      <c r="G2783" s="33">
        <v>118</v>
      </c>
      <c r="H2783" s="32">
        <v>0</v>
      </c>
    </row>
    <row r="2784" spans="1:8" s="197" customFormat="1" x14ac:dyDescent="0.35">
      <c r="A2784" s="216" t="s">
        <v>1091</v>
      </c>
      <c r="B2784" s="115">
        <v>44397</v>
      </c>
      <c r="C2784" s="33">
        <v>83</v>
      </c>
      <c r="D2784" s="33">
        <v>1007</v>
      </c>
      <c r="E2784" s="34">
        <v>0</v>
      </c>
      <c r="F2784" s="33">
        <v>72</v>
      </c>
      <c r="G2784" s="33">
        <v>202</v>
      </c>
      <c r="H2784" s="32">
        <v>0</v>
      </c>
    </row>
    <row r="2785" spans="1:8" s="197" customFormat="1" x14ac:dyDescent="0.35">
      <c r="A2785" s="216" t="s">
        <v>1092</v>
      </c>
      <c r="B2785" s="115">
        <v>44397</v>
      </c>
      <c r="C2785" s="33">
        <v>166</v>
      </c>
      <c r="D2785" s="33">
        <v>896</v>
      </c>
      <c r="E2785" s="34">
        <v>0</v>
      </c>
      <c r="F2785" s="33">
        <v>46</v>
      </c>
      <c r="G2785" s="33">
        <v>161</v>
      </c>
      <c r="H2785" s="32">
        <v>0</v>
      </c>
    </row>
    <row r="2786" spans="1:8" s="197" customFormat="1" x14ac:dyDescent="0.35">
      <c r="A2786" s="216" t="s">
        <v>1087</v>
      </c>
      <c r="B2786" s="115">
        <v>44398</v>
      </c>
      <c r="C2786" s="33">
        <v>418</v>
      </c>
      <c r="D2786" s="33">
        <v>2694</v>
      </c>
      <c r="E2786" s="34">
        <v>0</v>
      </c>
      <c r="F2786" s="33">
        <v>78</v>
      </c>
      <c r="G2786" s="33">
        <v>119</v>
      </c>
      <c r="H2786" s="32">
        <v>0</v>
      </c>
    </row>
    <row r="2787" spans="1:8" s="197" customFormat="1" x14ac:dyDescent="0.35">
      <c r="A2787" s="216" t="s">
        <v>1088</v>
      </c>
      <c r="B2787" s="115">
        <v>44398</v>
      </c>
      <c r="C2787" s="33">
        <v>149</v>
      </c>
      <c r="D2787" s="33">
        <v>1353</v>
      </c>
      <c r="E2787" s="34">
        <v>0</v>
      </c>
      <c r="F2787" s="33">
        <v>60</v>
      </c>
      <c r="G2787" s="33">
        <v>126</v>
      </c>
      <c r="H2787" s="32">
        <v>0</v>
      </c>
    </row>
    <row r="2788" spans="1:8" s="197" customFormat="1" x14ac:dyDescent="0.35">
      <c r="A2788" s="216" t="s">
        <v>1089</v>
      </c>
      <c r="B2788" s="115">
        <v>44398</v>
      </c>
      <c r="C2788" s="33">
        <v>123</v>
      </c>
      <c r="D2788" s="33">
        <v>1395</v>
      </c>
      <c r="E2788" s="34">
        <v>0</v>
      </c>
      <c r="F2788" s="33">
        <v>63</v>
      </c>
      <c r="G2788" s="33">
        <v>195</v>
      </c>
      <c r="H2788" s="32">
        <v>0</v>
      </c>
    </row>
    <row r="2789" spans="1:8" s="197" customFormat="1" x14ac:dyDescent="0.35">
      <c r="A2789" s="216" t="s">
        <v>1090</v>
      </c>
      <c r="B2789" s="115">
        <v>44398</v>
      </c>
      <c r="C2789" s="33">
        <v>80</v>
      </c>
      <c r="D2789" s="33">
        <v>877</v>
      </c>
      <c r="E2789" s="34">
        <v>0</v>
      </c>
      <c r="F2789" s="33">
        <v>21</v>
      </c>
      <c r="G2789" s="33">
        <v>111</v>
      </c>
      <c r="H2789" s="32">
        <v>0</v>
      </c>
    </row>
    <row r="2790" spans="1:8" s="197" customFormat="1" x14ac:dyDescent="0.35">
      <c r="A2790" s="216" t="s">
        <v>1091</v>
      </c>
      <c r="B2790" s="115">
        <v>44398</v>
      </c>
      <c r="C2790" s="33">
        <v>85</v>
      </c>
      <c r="D2790" s="33">
        <v>1036</v>
      </c>
      <c r="E2790" s="34">
        <v>0</v>
      </c>
      <c r="F2790" s="33">
        <v>72</v>
      </c>
      <c r="G2790" s="33">
        <v>178</v>
      </c>
      <c r="H2790" s="32">
        <v>0</v>
      </c>
    </row>
    <row r="2791" spans="1:8" s="197" customFormat="1" x14ac:dyDescent="0.35">
      <c r="A2791" s="216" t="s">
        <v>1092</v>
      </c>
      <c r="B2791" s="115">
        <v>44398</v>
      </c>
      <c r="C2791" s="33">
        <v>167</v>
      </c>
      <c r="D2791" s="33">
        <v>918</v>
      </c>
      <c r="E2791" s="34">
        <v>0</v>
      </c>
      <c r="F2791" s="33">
        <v>45</v>
      </c>
      <c r="G2791" s="33">
        <v>139</v>
      </c>
      <c r="H2791" s="32">
        <v>0</v>
      </c>
    </row>
    <row r="2792" spans="1:8" s="197" customFormat="1" x14ac:dyDescent="0.35">
      <c r="A2792" s="216" t="s">
        <v>1087</v>
      </c>
      <c r="B2792" s="115">
        <v>44399</v>
      </c>
      <c r="C2792" s="33">
        <v>397</v>
      </c>
      <c r="D2792" s="33">
        <v>2716</v>
      </c>
      <c r="E2792" s="34">
        <v>0</v>
      </c>
      <c r="F2792" s="33">
        <v>87</v>
      </c>
      <c r="G2792" s="33">
        <v>104</v>
      </c>
      <c r="H2792" s="32">
        <v>0</v>
      </c>
    </row>
    <row r="2793" spans="1:8" s="197" customFormat="1" x14ac:dyDescent="0.35">
      <c r="A2793" s="216" t="s">
        <v>1088</v>
      </c>
      <c r="B2793" s="115">
        <v>44399</v>
      </c>
      <c r="C2793" s="33">
        <v>149</v>
      </c>
      <c r="D2793" s="33">
        <v>1356</v>
      </c>
      <c r="E2793" s="34">
        <v>0</v>
      </c>
      <c r="F2793" s="33">
        <v>59</v>
      </c>
      <c r="G2793" s="33">
        <v>121</v>
      </c>
      <c r="H2793" s="32">
        <v>0</v>
      </c>
    </row>
    <row r="2794" spans="1:8" s="197" customFormat="1" x14ac:dyDescent="0.35">
      <c r="A2794" s="216" t="s">
        <v>1089</v>
      </c>
      <c r="B2794" s="115">
        <v>44399</v>
      </c>
      <c r="C2794" s="33">
        <v>116</v>
      </c>
      <c r="D2794" s="33">
        <v>1419</v>
      </c>
      <c r="E2794" s="34">
        <v>0</v>
      </c>
      <c r="F2794" s="33">
        <v>73</v>
      </c>
      <c r="G2794" s="33">
        <v>177</v>
      </c>
      <c r="H2794" s="32">
        <v>0</v>
      </c>
    </row>
    <row r="2795" spans="1:8" s="197" customFormat="1" x14ac:dyDescent="0.35">
      <c r="A2795" s="216" t="s">
        <v>1090</v>
      </c>
      <c r="B2795" s="115">
        <v>44399</v>
      </c>
      <c r="C2795" s="33">
        <v>78</v>
      </c>
      <c r="D2795" s="33">
        <v>876</v>
      </c>
      <c r="E2795" s="34">
        <v>0</v>
      </c>
      <c r="F2795" s="33">
        <v>19</v>
      </c>
      <c r="G2795" s="33">
        <v>111</v>
      </c>
      <c r="H2795" s="32">
        <v>0</v>
      </c>
    </row>
    <row r="2796" spans="1:8" s="197" customFormat="1" x14ac:dyDescent="0.35">
      <c r="A2796" s="216" t="s">
        <v>1091</v>
      </c>
      <c r="B2796" s="115">
        <v>44399</v>
      </c>
      <c r="C2796" s="33">
        <v>78</v>
      </c>
      <c r="D2796" s="33">
        <v>988</v>
      </c>
      <c r="E2796" s="34">
        <v>0</v>
      </c>
      <c r="F2796" s="33">
        <v>74</v>
      </c>
      <c r="G2796" s="33">
        <v>222</v>
      </c>
      <c r="H2796" s="32">
        <v>0</v>
      </c>
    </row>
    <row r="2797" spans="1:8" s="197" customFormat="1" x14ac:dyDescent="0.35">
      <c r="A2797" s="216" t="s">
        <v>1092</v>
      </c>
      <c r="B2797" s="115">
        <v>44399</v>
      </c>
      <c r="C2797" s="33">
        <v>164</v>
      </c>
      <c r="D2797" s="33">
        <v>910</v>
      </c>
      <c r="E2797" s="34">
        <v>0</v>
      </c>
      <c r="F2797" s="33">
        <v>48</v>
      </c>
      <c r="G2797" s="33">
        <v>152</v>
      </c>
      <c r="H2797" s="32">
        <v>0</v>
      </c>
    </row>
    <row r="2798" spans="1:8" s="197" customFormat="1" x14ac:dyDescent="0.35">
      <c r="A2798" s="216" t="s">
        <v>1087</v>
      </c>
      <c r="B2798" s="115">
        <v>44400</v>
      </c>
      <c r="C2798" s="33">
        <v>400</v>
      </c>
      <c r="D2798" s="33">
        <v>2677</v>
      </c>
      <c r="E2798" s="34">
        <v>0</v>
      </c>
      <c r="F2798" s="33">
        <v>87</v>
      </c>
      <c r="G2798" s="33">
        <v>115</v>
      </c>
      <c r="H2798" s="32">
        <v>0</v>
      </c>
    </row>
    <row r="2799" spans="1:8" s="197" customFormat="1" x14ac:dyDescent="0.35">
      <c r="A2799" s="216" t="s">
        <v>1088</v>
      </c>
      <c r="B2799" s="115">
        <v>44400</v>
      </c>
      <c r="C2799" s="33">
        <v>144</v>
      </c>
      <c r="D2799" s="33">
        <v>1349</v>
      </c>
      <c r="E2799" s="34">
        <v>0</v>
      </c>
      <c r="F2799" s="33">
        <v>64</v>
      </c>
      <c r="G2799" s="33">
        <v>118</v>
      </c>
      <c r="H2799" s="32">
        <v>0</v>
      </c>
    </row>
    <row r="2800" spans="1:8" s="197" customFormat="1" x14ac:dyDescent="0.35">
      <c r="A2800" s="216" t="s">
        <v>1089</v>
      </c>
      <c r="B2800" s="115">
        <v>44400</v>
      </c>
      <c r="C2800" s="33">
        <v>119</v>
      </c>
      <c r="D2800" s="33">
        <v>1432</v>
      </c>
      <c r="E2800" s="34">
        <v>0</v>
      </c>
      <c r="F2800" s="33">
        <v>69</v>
      </c>
      <c r="G2800" s="33">
        <v>175</v>
      </c>
      <c r="H2800" s="32">
        <v>0</v>
      </c>
    </row>
    <row r="2801" spans="1:8" s="197" customFormat="1" x14ac:dyDescent="0.35">
      <c r="A2801" s="216" t="s">
        <v>1090</v>
      </c>
      <c r="B2801" s="115">
        <v>44400</v>
      </c>
      <c r="C2801" s="33">
        <v>76</v>
      </c>
      <c r="D2801" s="33">
        <v>864</v>
      </c>
      <c r="E2801" s="34">
        <v>0</v>
      </c>
      <c r="F2801" s="33">
        <v>22</v>
      </c>
      <c r="G2801" s="33">
        <v>120</v>
      </c>
      <c r="H2801" s="32">
        <v>0</v>
      </c>
    </row>
    <row r="2802" spans="1:8" s="197" customFormat="1" x14ac:dyDescent="0.35">
      <c r="A2802" s="216" t="s">
        <v>1091</v>
      </c>
      <c r="B2802" s="115">
        <v>44400</v>
      </c>
      <c r="C2802" s="33">
        <v>72</v>
      </c>
      <c r="D2802" s="33">
        <v>984</v>
      </c>
      <c r="E2802" s="34">
        <v>0</v>
      </c>
      <c r="F2802" s="33">
        <v>80</v>
      </c>
      <c r="G2802" s="33">
        <v>217</v>
      </c>
      <c r="H2802" s="32">
        <v>0</v>
      </c>
    </row>
    <row r="2803" spans="1:8" s="197" customFormat="1" x14ac:dyDescent="0.35">
      <c r="A2803" s="216" t="s">
        <v>1092</v>
      </c>
      <c r="B2803" s="115">
        <v>44400</v>
      </c>
      <c r="C2803" s="33">
        <v>163</v>
      </c>
      <c r="D2803" s="33">
        <v>917</v>
      </c>
      <c r="E2803" s="34">
        <v>0</v>
      </c>
      <c r="F2803" s="33">
        <v>49</v>
      </c>
      <c r="G2803" s="33">
        <v>145</v>
      </c>
      <c r="H2803" s="32">
        <v>0</v>
      </c>
    </row>
    <row r="2804" spans="1:8" s="197" customFormat="1" x14ac:dyDescent="0.35">
      <c r="A2804" s="216" t="s">
        <v>1087</v>
      </c>
      <c r="B2804" s="115">
        <v>44401</v>
      </c>
      <c r="C2804" s="33">
        <v>412</v>
      </c>
      <c r="D2804" s="33">
        <v>2586</v>
      </c>
      <c r="E2804" s="34">
        <v>0</v>
      </c>
      <c r="F2804" s="33">
        <v>75</v>
      </c>
      <c r="G2804" s="33">
        <v>204</v>
      </c>
      <c r="H2804" s="32">
        <v>0</v>
      </c>
    </row>
    <row r="2805" spans="1:8" s="197" customFormat="1" x14ac:dyDescent="0.35">
      <c r="A2805" s="216" t="s">
        <v>1088</v>
      </c>
      <c r="B2805" s="115">
        <v>44401</v>
      </c>
      <c r="C2805" s="33">
        <v>138</v>
      </c>
      <c r="D2805" s="33">
        <v>1306</v>
      </c>
      <c r="E2805" s="34">
        <v>0</v>
      </c>
      <c r="F2805" s="33">
        <v>75</v>
      </c>
      <c r="G2805" s="33">
        <v>156</v>
      </c>
      <c r="H2805" s="32">
        <v>0</v>
      </c>
    </row>
    <row r="2806" spans="1:8" s="197" customFormat="1" x14ac:dyDescent="0.35">
      <c r="A2806" s="216" t="s">
        <v>1089</v>
      </c>
      <c r="B2806" s="115">
        <v>44401</v>
      </c>
      <c r="C2806" s="33">
        <v>116</v>
      </c>
      <c r="D2806" s="33">
        <v>1364</v>
      </c>
      <c r="E2806" s="34">
        <v>0</v>
      </c>
      <c r="F2806" s="33">
        <v>72</v>
      </c>
      <c r="G2806" s="33">
        <v>209</v>
      </c>
      <c r="H2806" s="32">
        <v>0</v>
      </c>
    </row>
    <row r="2807" spans="1:8" s="197" customFormat="1" x14ac:dyDescent="0.35">
      <c r="A2807" s="216" t="s">
        <v>1090</v>
      </c>
      <c r="B2807" s="115">
        <v>44401</v>
      </c>
      <c r="C2807" s="33">
        <v>72</v>
      </c>
      <c r="D2807" s="33">
        <v>802</v>
      </c>
      <c r="E2807" s="34">
        <v>0</v>
      </c>
      <c r="F2807" s="33">
        <v>28</v>
      </c>
      <c r="G2807" s="33">
        <v>185</v>
      </c>
      <c r="H2807" s="32">
        <v>0</v>
      </c>
    </row>
    <row r="2808" spans="1:8" s="197" customFormat="1" x14ac:dyDescent="0.35">
      <c r="A2808" s="216" t="s">
        <v>1091</v>
      </c>
      <c r="B2808" s="115">
        <v>44401</v>
      </c>
      <c r="C2808" s="33">
        <v>78</v>
      </c>
      <c r="D2808" s="33">
        <v>917</v>
      </c>
      <c r="E2808" s="34">
        <v>0</v>
      </c>
      <c r="F2808" s="33">
        <v>74</v>
      </c>
      <c r="G2808" s="33">
        <v>271</v>
      </c>
      <c r="H2808" s="32">
        <v>0</v>
      </c>
    </row>
    <row r="2809" spans="1:8" s="197" customFormat="1" x14ac:dyDescent="0.35">
      <c r="A2809" s="216" t="s">
        <v>1092</v>
      </c>
      <c r="B2809" s="115">
        <v>44401</v>
      </c>
      <c r="C2809" s="33">
        <v>159</v>
      </c>
      <c r="D2809" s="33">
        <v>880</v>
      </c>
      <c r="E2809" s="34">
        <v>0</v>
      </c>
      <c r="F2809" s="33">
        <v>53</v>
      </c>
      <c r="G2809" s="33">
        <v>185</v>
      </c>
      <c r="H2809" s="32">
        <v>0</v>
      </c>
    </row>
    <row r="2810" spans="1:8" s="197" customFormat="1" x14ac:dyDescent="0.35">
      <c r="A2810" s="216" t="s">
        <v>1087</v>
      </c>
      <c r="B2810" s="115">
        <v>44402</v>
      </c>
      <c r="C2810" s="33">
        <v>403</v>
      </c>
      <c r="D2810" s="33">
        <v>2515</v>
      </c>
      <c r="E2810" s="34">
        <v>0</v>
      </c>
      <c r="F2810" s="33">
        <v>85</v>
      </c>
      <c r="G2810" s="33">
        <v>256</v>
      </c>
      <c r="H2810" s="32">
        <v>0</v>
      </c>
    </row>
    <row r="2811" spans="1:8" s="197" customFormat="1" x14ac:dyDescent="0.35">
      <c r="A2811" s="216" t="s">
        <v>1088</v>
      </c>
      <c r="B2811" s="115">
        <v>44402</v>
      </c>
      <c r="C2811" s="33">
        <v>122</v>
      </c>
      <c r="D2811" s="33">
        <v>1246</v>
      </c>
      <c r="E2811" s="34">
        <v>0</v>
      </c>
      <c r="F2811" s="33">
        <v>77</v>
      </c>
      <c r="G2811" s="33">
        <v>161</v>
      </c>
      <c r="H2811" s="32">
        <v>0</v>
      </c>
    </row>
    <row r="2812" spans="1:8" s="197" customFormat="1" x14ac:dyDescent="0.35">
      <c r="A2812" s="216" t="s">
        <v>1089</v>
      </c>
      <c r="B2812" s="115">
        <v>44402</v>
      </c>
      <c r="C2812" s="33">
        <v>115</v>
      </c>
      <c r="D2812" s="33">
        <v>1324</v>
      </c>
      <c r="E2812" s="34">
        <v>0</v>
      </c>
      <c r="F2812" s="33">
        <v>72</v>
      </c>
      <c r="G2812" s="33">
        <v>246</v>
      </c>
      <c r="H2812" s="32">
        <v>0</v>
      </c>
    </row>
    <row r="2813" spans="1:8" s="197" customFormat="1" x14ac:dyDescent="0.35">
      <c r="A2813" s="216" t="s">
        <v>1090</v>
      </c>
      <c r="B2813" s="115">
        <v>44402</v>
      </c>
      <c r="C2813" s="33">
        <v>68</v>
      </c>
      <c r="D2813" s="33">
        <v>773</v>
      </c>
      <c r="E2813" s="34">
        <v>0</v>
      </c>
      <c r="F2813" s="33">
        <v>30</v>
      </c>
      <c r="G2813" s="33">
        <v>198</v>
      </c>
      <c r="H2813" s="32">
        <v>0</v>
      </c>
    </row>
    <row r="2814" spans="1:8" s="197" customFormat="1" x14ac:dyDescent="0.35">
      <c r="A2814" s="216" t="s">
        <v>1091</v>
      </c>
      <c r="B2814" s="115">
        <v>44402</v>
      </c>
      <c r="C2814" s="33">
        <v>77</v>
      </c>
      <c r="D2814" s="33">
        <v>927</v>
      </c>
      <c r="E2814" s="34">
        <v>0</v>
      </c>
      <c r="F2814" s="33">
        <v>75</v>
      </c>
      <c r="G2814" s="33">
        <v>251</v>
      </c>
      <c r="H2814" s="32">
        <v>0</v>
      </c>
    </row>
    <row r="2815" spans="1:8" s="197" customFormat="1" x14ac:dyDescent="0.35">
      <c r="A2815" s="216" t="s">
        <v>1092</v>
      </c>
      <c r="B2815" s="115">
        <v>44402</v>
      </c>
      <c r="C2815" s="33">
        <v>164</v>
      </c>
      <c r="D2815" s="33">
        <v>867</v>
      </c>
      <c r="E2815" s="34">
        <v>0</v>
      </c>
      <c r="F2815" s="33">
        <v>48</v>
      </c>
      <c r="G2815" s="33">
        <v>188</v>
      </c>
      <c r="H2815" s="32">
        <v>0</v>
      </c>
    </row>
    <row r="2816" spans="1:8" s="197" customFormat="1" x14ac:dyDescent="0.35">
      <c r="A2816" s="216" t="s">
        <v>1087</v>
      </c>
      <c r="B2816" s="115">
        <v>44403</v>
      </c>
      <c r="C2816" s="33">
        <v>380</v>
      </c>
      <c r="D2816" s="33">
        <v>2512</v>
      </c>
      <c r="E2816" s="34">
        <v>0</v>
      </c>
      <c r="F2816" s="33">
        <v>104</v>
      </c>
      <c r="G2816" s="33">
        <v>260</v>
      </c>
      <c r="H2816" s="32">
        <v>0</v>
      </c>
    </row>
    <row r="2817" spans="1:8" s="197" customFormat="1" x14ac:dyDescent="0.35">
      <c r="A2817" s="216" t="s">
        <v>1088</v>
      </c>
      <c r="B2817" s="115">
        <v>44403</v>
      </c>
      <c r="C2817" s="33">
        <v>128</v>
      </c>
      <c r="D2817" s="33">
        <v>1218</v>
      </c>
      <c r="E2817" s="34">
        <v>0</v>
      </c>
      <c r="F2817" s="33">
        <v>70</v>
      </c>
      <c r="G2817" s="33">
        <v>183</v>
      </c>
      <c r="H2817" s="32">
        <v>0</v>
      </c>
    </row>
    <row r="2818" spans="1:8" s="197" customFormat="1" x14ac:dyDescent="0.35">
      <c r="A2818" s="216" t="s">
        <v>1089</v>
      </c>
      <c r="B2818" s="115">
        <v>44403</v>
      </c>
      <c r="C2818" s="33">
        <v>128</v>
      </c>
      <c r="D2818" s="33">
        <v>1336</v>
      </c>
      <c r="E2818" s="34">
        <v>0</v>
      </c>
      <c r="F2818" s="33">
        <v>59</v>
      </c>
      <c r="G2818" s="33">
        <v>217</v>
      </c>
      <c r="H2818" s="32">
        <v>0</v>
      </c>
    </row>
    <row r="2819" spans="1:8" s="197" customFormat="1" x14ac:dyDescent="0.35">
      <c r="A2819" s="216" t="s">
        <v>1090</v>
      </c>
      <c r="B2819" s="115">
        <v>44403</v>
      </c>
      <c r="C2819" s="33">
        <v>68</v>
      </c>
      <c r="D2819" s="33">
        <v>817</v>
      </c>
      <c r="E2819" s="34">
        <v>0</v>
      </c>
      <c r="F2819" s="33">
        <v>26</v>
      </c>
      <c r="G2819" s="33">
        <v>166</v>
      </c>
      <c r="H2819" s="32">
        <v>0</v>
      </c>
    </row>
    <row r="2820" spans="1:8" s="197" customFormat="1" x14ac:dyDescent="0.35">
      <c r="A2820" s="216" t="s">
        <v>1091</v>
      </c>
      <c r="B2820" s="115">
        <v>44403</v>
      </c>
      <c r="C2820" s="33">
        <v>81</v>
      </c>
      <c r="D2820" s="33">
        <v>941</v>
      </c>
      <c r="E2820" s="34">
        <v>0</v>
      </c>
      <c r="F2820" s="33">
        <v>71</v>
      </c>
      <c r="G2820" s="33">
        <v>241</v>
      </c>
      <c r="H2820" s="32">
        <v>0</v>
      </c>
    </row>
    <row r="2821" spans="1:8" s="197" customFormat="1" x14ac:dyDescent="0.35">
      <c r="A2821" s="216" t="s">
        <v>1092</v>
      </c>
      <c r="B2821" s="115">
        <v>44403</v>
      </c>
      <c r="C2821" s="33">
        <v>166</v>
      </c>
      <c r="D2821" s="33">
        <v>856</v>
      </c>
      <c r="E2821" s="34">
        <v>0</v>
      </c>
      <c r="F2821" s="33">
        <v>46</v>
      </c>
      <c r="G2821" s="33">
        <v>203</v>
      </c>
      <c r="H2821" s="32">
        <v>0</v>
      </c>
    </row>
    <row r="2822" spans="1:8" s="197" customFormat="1" x14ac:dyDescent="0.35">
      <c r="A2822" s="216" t="s">
        <v>1087</v>
      </c>
      <c r="B2822" s="115">
        <v>44404</v>
      </c>
      <c r="C2822" s="33">
        <v>401</v>
      </c>
      <c r="D2822" s="33">
        <v>2610</v>
      </c>
      <c r="E2822" s="34">
        <v>0</v>
      </c>
      <c r="F2822" s="33">
        <v>85</v>
      </c>
      <c r="G2822" s="33">
        <v>164</v>
      </c>
      <c r="H2822" s="32">
        <v>0</v>
      </c>
    </row>
    <row r="2823" spans="1:8" s="197" customFormat="1" x14ac:dyDescent="0.35">
      <c r="A2823" s="216" t="s">
        <v>1088</v>
      </c>
      <c r="B2823" s="115">
        <v>44404</v>
      </c>
      <c r="C2823" s="33">
        <v>142</v>
      </c>
      <c r="D2823" s="33">
        <v>1261</v>
      </c>
      <c r="E2823" s="34">
        <v>0</v>
      </c>
      <c r="F2823" s="33">
        <v>60</v>
      </c>
      <c r="G2823" s="33">
        <v>154</v>
      </c>
      <c r="H2823" s="32">
        <v>0</v>
      </c>
    </row>
    <row r="2824" spans="1:8" s="197" customFormat="1" x14ac:dyDescent="0.35">
      <c r="A2824" s="216" t="s">
        <v>1089</v>
      </c>
      <c r="B2824" s="115">
        <v>44404</v>
      </c>
      <c r="C2824" s="33">
        <v>127</v>
      </c>
      <c r="D2824" s="33">
        <v>1467</v>
      </c>
      <c r="E2824" s="34">
        <v>0</v>
      </c>
      <c r="F2824" s="33">
        <v>58</v>
      </c>
      <c r="G2824" s="33">
        <v>141</v>
      </c>
      <c r="H2824" s="32">
        <v>0</v>
      </c>
    </row>
    <row r="2825" spans="1:8" s="197" customFormat="1" x14ac:dyDescent="0.35">
      <c r="A2825" s="216" t="s">
        <v>1090</v>
      </c>
      <c r="B2825" s="115">
        <v>44404</v>
      </c>
      <c r="C2825" s="33">
        <v>71</v>
      </c>
      <c r="D2825" s="33">
        <v>856</v>
      </c>
      <c r="E2825" s="34">
        <v>0</v>
      </c>
      <c r="F2825" s="33">
        <v>25</v>
      </c>
      <c r="G2825" s="33">
        <v>138</v>
      </c>
      <c r="H2825" s="32">
        <v>0</v>
      </c>
    </row>
    <row r="2826" spans="1:8" s="197" customFormat="1" x14ac:dyDescent="0.35">
      <c r="A2826" s="216" t="s">
        <v>1091</v>
      </c>
      <c r="B2826" s="115">
        <v>44404</v>
      </c>
      <c r="C2826" s="33">
        <v>79</v>
      </c>
      <c r="D2826" s="33">
        <v>997</v>
      </c>
      <c r="E2826" s="34">
        <v>0</v>
      </c>
      <c r="F2826" s="33">
        <v>71</v>
      </c>
      <c r="G2826" s="33">
        <v>210</v>
      </c>
      <c r="H2826" s="32">
        <v>0</v>
      </c>
    </row>
    <row r="2827" spans="1:8" s="197" customFormat="1" x14ac:dyDescent="0.35">
      <c r="A2827" s="216" t="s">
        <v>1092</v>
      </c>
      <c r="B2827" s="115">
        <v>44404</v>
      </c>
      <c r="C2827" s="33">
        <v>177</v>
      </c>
      <c r="D2827" s="33">
        <v>904</v>
      </c>
      <c r="E2827" s="34">
        <v>0</v>
      </c>
      <c r="F2827" s="33">
        <v>35</v>
      </c>
      <c r="G2827" s="33">
        <v>151</v>
      </c>
      <c r="H2827" s="32">
        <v>0</v>
      </c>
    </row>
    <row r="2828" spans="1:8" x14ac:dyDescent="0.35">
      <c r="A2828" s="216" t="s">
        <v>1087</v>
      </c>
      <c r="B2828" s="115">
        <v>44405</v>
      </c>
      <c r="C2828" s="33">
        <v>414</v>
      </c>
      <c r="D2828" s="33">
        <v>2681</v>
      </c>
      <c r="E2828" s="34">
        <v>0</v>
      </c>
      <c r="F2828" s="33">
        <v>76</v>
      </c>
      <c r="G2828" s="33">
        <v>113</v>
      </c>
      <c r="H2828" s="32">
        <v>0</v>
      </c>
    </row>
    <row r="2829" spans="1:8" x14ac:dyDescent="0.35">
      <c r="A2829" s="216" t="s">
        <v>1088</v>
      </c>
      <c r="B2829" s="115">
        <v>44405</v>
      </c>
      <c r="C2829" s="33">
        <v>148</v>
      </c>
      <c r="D2829" s="33">
        <v>1298</v>
      </c>
      <c r="E2829" s="34">
        <v>0</v>
      </c>
      <c r="F2829" s="33">
        <v>56</v>
      </c>
      <c r="G2829" s="33">
        <v>138</v>
      </c>
      <c r="H2829" s="32">
        <v>0</v>
      </c>
    </row>
    <row r="2830" spans="1:8" x14ac:dyDescent="0.35">
      <c r="A2830" s="216" t="s">
        <v>1089</v>
      </c>
      <c r="B2830" s="115">
        <v>44405</v>
      </c>
      <c r="C2830" s="33">
        <v>128</v>
      </c>
      <c r="D2830" s="33">
        <v>1447</v>
      </c>
      <c r="E2830" s="34">
        <v>0</v>
      </c>
      <c r="F2830" s="33">
        <v>55</v>
      </c>
      <c r="G2830" s="33">
        <v>146</v>
      </c>
      <c r="H2830" s="32">
        <v>0</v>
      </c>
    </row>
    <row r="2831" spans="1:8" x14ac:dyDescent="0.35">
      <c r="A2831" s="216" t="s">
        <v>1090</v>
      </c>
      <c r="B2831" s="115">
        <v>44405</v>
      </c>
      <c r="C2831" s="33">
        <v>79</v>
      </c>
      <c r="D2831" s="33">
        <v>853</v>
      </c>
      <c r="E2831" s="34">
        <v>0</v>
      </c>
      <c r="F2831" s="33">
        <v>21</v>
      </c>
      <c r="G2831" s="33">
        <v>145</v>
      </c>
      <c r="H2831" s="32">
        <v>0</v>
      </c>
    </row>
    <row r="2832" spans="1:8" x14ac:dyDescent="0.35">
      <c r="A2832" s="216" t="s">
        <v>1091</v>
      </c>
      <c r="B2832" s="115">
        <v>44405</v>
      </c>
      <c r="C2832" s="33">
        <v>80</v>
      </c>
      <c r="D2832" s="33">
        <v>984</v>
      </c>
      <c r="E2832" s="34">
        <v>0</v>
      </c>
      <c r="F2832" s="33">
        <v>70</v>
      </c>
      <c r="G2832" s="33">
        <v>217</v>
      </c>
      <c r="H2832" s="32">
        <v>0</v>
      </c>
    </row>
    <row r="2833" spans="1:8" x14ac:dyDescent="0.35">
      <c r="A2833" s="216" t="s">
        <v>1092</v>
      </c>
      <c r="B2833" s="115">
        <v>44405</v>
      </c>
      <c r="C2833" s="33">
        <v>166</v>
      </c>
      <c r="D2833" s="33">
        <v>917</v>
      </c>
      <c r="E2833" s="34">
        <v>0</v>
      </c>
      <c r="F2833" s="33">
        <v>46</v>
      </c>
      <c r="G2833" s="33">
        <v>143</v>
      </c>
      <c r="H2833" s="32">
        <v>0</v>
      </c>
    </row>
    <row r="2834" spans="1:8" x14ac:dyDescent="0.35">
      <c r="A2834" s="216" t="s">
        <v>1087</v>
      </c>
      <c r="B2834" s="115">
        <v>44406</v>
      </c>
      <c r="C2834" s="33">
        <v>413</v>
      </c>
      <c r="D2834" s="33">
        <v>2643</v>
      </c>
      <c r="E2834" s="34">
        <v>0</v>
      </c>
      <c r="F2834" s="33">
        <v>76</v>
      </c>
      <c r="G2834" s="33">
        <v>152</v>
      </c>
      <c r="H2834" s="32">
        <v>0</v>
      </c>
    </row>
    <row r="2835" spans="1:8" x14ac:dyDescent="0.35">
      <c r="A2835" s="216" t="s">
        <v>1088</v>
      </c>
      <c r="B2835" s="115">
        <v>44406</v>
      </c>
      <c r="C2835" s="33">
        <v>148</v>
      </c>
      <c r="D2835" s="33">
        <v>1342</v>
      </c>
      <c r="E2835" s="34">
        <v>0</v>
      </c>
      <c r="F2835" s="33">
        <v>58</v>
      </c>
      <c r="G2835" s="33">
        <v>121</v>
      </c>
      <c r="H2835" s="32">
        <v>0</v>
      </c>
    </row>
    <row r="2836" spans="1:8" x14ac:dyDescent="0.35">
      <c r="A2836" s="216" t="s">
        <v>1089</v>
      </c>
      <c r="B2836" s="115">
        <v>44406</v>
      </c>
      <c r="C2836" s="33">
        <v>128</v>
      </c>
      <c r="D2836" s="33">
        <v>1421</v>
      </c>
      <c r="E2836" s="34">
        <v>0</v>
      </c>
      <c r="F2836" s="33">
        <v>60</v>
      </c>
      <c r="G2836" s="33">
        <v>178</v>
      </c>
      <c r="H2836" s="32">
        <v>0</v>
      </c>
    </row>
    <row r="2837" spans="1:8" x14ac:dyDescent="0.35">
      <c r="A2837" s="216" t="s">
        <v>1090</v>
      </c>
      <c r="B2837" s="115">
        <v>44406</v>
      </c>
      <c r="C2837" s="33">
        <v>75</v>
      </c>
      <c r="D2837" s="33">
        <v>876</v>
      </c>
      <c r="E2837" s="34">
        <v>0</v>
      </c>
      <c r="F2837" s="33">
        <v>24</v>
      </c>
      <c r="G2837" s="33">
        <v>119</v>
      </c>
      <c r="H2837" s="32">
        <v>0</v>
      </c>
    </row>
    <row r="2838" spans="1:8" x14ac:dyDescent="0.35">
      <c r="A2838" s="216" t="s">
        <v>1091</v>
      </c>
      <c r="B2838" s="115">
        <v>44406</v>
      </c>
      <c r="C2838" s="33">
        <v>74</v>
      </c>
      <c r="D2838" s="33">
        <v>986</v>
      </c>
      <c r="E2838" s="34">
        <v>0</v>
      </c>
      <c r="F2838" s="33">
        <v>78</v>
      </c>
      <c r="G2838" s="33">
        <v>233</v>
      </c>
      <c r="H2838" s="32">
        <v>0</v>
      </c>
    </row>
    <row r="2839" spans="1:8" x14ac:dyDescent="0.35">
      <c r="A2839" s="216" t="s">
        <v>1092</v>
      </c>
      <c r="B2839" s="115">
        <v>44406</v>
      </c>
      <c r="C2839" s="33">
        <v>165</v>
      </c>
      <c r="D2839" s="33">
        <v>911</v>
      </c>
      <c r="E2839" s="34">
        <v>0</v>
      </c>
      <c r="F2839" s="33">
        <v>47</v>
      </c>
      <c r="G2839" s="33">
        <v>149</v>
      </c>
      <c r="H2839" s="32">
        <v>0</v>
      </c>
    </row>
    <row r="2840" spans="1:8" x14ac:dyDescent="0.35">
      <c r="A2840" s="216" t="s">
        <v>1087</v>
      </c>
      <c r="B2840" s="115">
        <v>44407</v>
      </c>
      <c r="C2840" s="33">
        <v>413</v>
      </c>
      <c r="D2840" s="33">
        <v>2627</v>
      </c>
      <c r="E2840" s="34">
        <v>0</v>
      </c>
      <c r="F2840" s="33">
        <v>75</v>
      </c>
      <c r="G2840" s="33">
        <v>172</v>
      </c>
      <c r="H2840" s="32">
        <v>0</v>
      </c>
    </row>
    <row r="2841" spans="1:8" x14ac:dyDescent="0.35">
      <c r="A2841" s="216" t="s">
        <v>1088</v>
      </c>
      <c r="B2841" s="115">
        <v>44407</v>
      </c>
      <c r="C2841" s="33">
        <v>147</v>
      </c>
      <c r="D2841" s="33">
        <v>1290</v>
      </c>
      <c r="E2841" s="34">
        <v>0</v>
      </c>
      <c r="F2841" s="33">
        <v>60</v>
      </c>
      <c r="G2841" s="33">
        <v>168</v>
      </c>
      <c r="H2841" s="32">
        <v>0</v>
      </c>
    </row>
    <row r="2842" spans="1:8" x14ac:dyDescent="0.35">
      <c r="A2842" s="216" t="s">
        <v>1089</v>
      </c>
      <c r="B2842" s="115">
        <v>44407</v>
      </c>
      <c r="C2842" s="33">
        <v>139</v>
      </c>
      <c r="D2842" s="33">
        <v>1389</v>
      </c>
      <c r="E2842" s="34">
        <v>0</v>
      </c>
      <c r="F2842" s="33">
        <v>53</v>
      </c>
      <c r="G2842" s="33">
        <v>195</v>
      </c>
      <c r="H2842" s="32">
        <v>0</v>
      </c>
    </row>
    <row r="2843" spans="1:8" x14ac:dyDescent="0.35">
      <c r="A2843" s="216" t="s">
        <v>1090</v>
      </c>
      <c r="B2843" s="115">
        <v>44407</v>
      </c>
      <c r="C2843" s="33">
        <v>72</v>
      </c>
      <c r="D2843" s="33">
        <v>867</v>
      </c>
      <c r="E2843" s="34">
        <v>0</v>
      </c>
      <c r="F2843" s="33">
        <v>26</v>
      </c>
      <c r="G2843" s="33">
        <v>130</v>
      </c>
      <c r="H2843" s="32">
        <v>0</v>
      </c>
    </row>
    <row r="2844" spans="1:8" x14ac:dyDescent="0.35">
      <c r="A2844" s="216" t="s">
        <v>1091</v>
      </c>
      <c r="B2844" s="115">
        <v>44407</v>
      </c>
      <c r="C2844" s="33">
        <v>77</v>
      </c>
      <c r="D2844" s="33">
        <v>923</v>
      </c>
      <c r="E2844" s="34">
        <v>0</v>
      </c>
      <c r="F2844" s="33">
        <v>75</v>
      </c>
      <c r="G2844" s="33">
        <v>277</v>
      </c>
      <c r="H2844" s="32">
        <v>0</v>
      </c>
    </row>
    <row r="2845" spans="1:8" x14ac:dyDescent="0.35">
      <c r="A2845" s="216" t="s">
        <v>1092</v>
      </c>
      <c r="B2845" s="115">
        <v>44407</v>
      </c>
      <c r="C2845" s="33">
        <v>162</v>
      </c>
      <c r="D2845" s="33">
        <v>893</v>
      </c>
      <c r="E2845" s="34">
        <v>0</v>
      </c>
      <c r="F2845" s="33">
        <v>50</v>
      </c>
      <c r="G2845" s="33">
        <v>167</v>
      </c>
      <c r="H2845" s="32">
        <v>0</v>
      </c>
    </row>
    <row r="2846" spans="1:8" x14ac:dyDescent="0.35">
      <c r="A2846" s="216" t="s">
        <v>1087</v>
      </c>
      <c r="B2846" s="115">
        <v>44408</v>
      </c>
      <c r="C2846" s="33">
        <v>405</v>
      </c>
      <c r="D2846" s="33">
        <v>2577</v>
      </c>
      <c r="E2846" s="34">
        <v>0</v>
      </c>
      <c r="F2846" s="33">
        <v>84</v>
      </c>
      <c r="G2846" s="33">
        <v>231</v>
      </c>
      <c r="H2846" s="32">
        <v>0</v>
      </c>
    </row>
    <row r="2847" spans="1:8" x14ac:dyDescent="0.35">
      <c r="A2847" s="216" t="s">
        <v>1088</v>
      </c>
      <c r="B2847" s="115">
        <v>44408</v>
      </c>
      <c r="C2847" s="33">
        <v>139</v>
      </c>
      <c r="D2847" s="33">
        <v>1212</v>
      </c>
      <c r="E2847" s="34">
        <v>0</v>
      </c>
      <c r="F2847" s="33">
        <v>58</v>
      </c>
      <c r="G2847" s="33">
        <v>220</v>
      </c>
      <c r="H2847" s="32">
        <v>0</v>
      </c>
    </row>
    <row r="2848" spans="1:8" x14ac:dyDescent="0.35">
      <c r="A2848" s="216" t="s">
        <v>1089</v>
      </c>
      <c r="B2848" s="115">
        <v>44408</v>
      </c>
      <c r="C2848" s="33">
        <v>130</v>
      </c>
      <c r="D2848" s="33">
        <v>1343</v>
      </c>
      <c r="E2848" s="34">
        <v>0</v>
      </c>
      <c r="F2848" s="33">
        <v>59</v>
      </c>
      <c r="G2848" s="33">
        <v>234</v>
      </c>
      <c r="H2848" s="32">
        <v>0</v>
      </c>
    </row>
    <row r="2849" spans="1:8" x14ac:dyDescent="0.35">
      <c r="A2849" s="216" t="s">
        <v>1090</v>
      </c>
      <c r="B2849" s="115">
        <v>44408</v>
      </c>
      <c r="C2849" s="33">
        <v>69</v>
      </c>
      <c r="D2849" s="33">
        <v>838</v>
      </c>
      <c r="E2849" s="34">
        <v>0</v>
      </c>
      <c r="F2849" s="33">
        <v>26</v>
      </c>
      <c r="G2849" s="33">
        <v>150</v>
      </c>
      <c r="H2849" s="32">
        <v>0</v>
      </c>
    </row>
    <row r="2850" spans="1:8" x14ac:dyDescent="0.35">
      <c r="A2850" s="216" t="s">
        <v>1091</v>
      </c>
      <c r="B2850" s="115">
        <v>44408</v>
      </c>
      <c r="C2850" s="33">
        <v>77</v>
      </c>
      <c r="D2850" s="33">
        <v>944</v>
      </c>
      <c r="E2850" s="34">
        <v>0</v>
      </c>
      <c r="F2850" s="33">
        <v>73</v>
      </c>
      <c r="G2850" s="33">
        <v>248</v>
      </c>
      <c r="H2850" s="32">
        <v>0</v>
      </c>
    </row>
    <row r="2851" spans="1:8" x14ac:dyDescent="0.35">
      <c r="A2851" s="216" t="s">
        <v>1092</v>
      </c>
      <c r="B2851" s="115">
        <v>44408</v>
      </c>
      <c r="C2851" s="33">
        <v>160</v>
      </c>
      <c r="D2851" s="33">
        <v>890</v>
      </c>
      <c r="E2851" s="34">
        <v>0</v>
      </c>
      <c r="F2851" s="33">
        <v>52</v>
      </c>
      <c r="G2851" s="33">
        <v>173</v>
      </c>
      <c r="H2851" s="32">
        <v>0</v>
      </c>
    </row>
    <row r="2852" spans="1:8" x14ac:dyDescent="0.35">
      <c r="A2852" s="216" t="s">
        <v>1087</v>
      </c>
      <c r="B2852" s="115">
        <v>44409</v>
      </c>
      <c r="C2852" s="33">
        <v>396</v>
      </c>
      <c r="D2852" s="33">
        <v>2503</v>
      </c>
      <c r="E2852" s="34">
        <v>0</v>
      </c>
      <c r="F2852" s="33">
        <v>93</v>
      </c>
      <c r="G2852" s="33">
        <v>280</v>
      </c>
      <c r="H2852" s="32">
        <v>0</v>
      </c>
    </row>
    <row r="2853" spans="1:8" x14ac:dyDescent="0.35">
      <c r="A2853" s="216" t="s">
        <v>1088</v>
      </c>
      <c r="B2853" s="115">
        <v>44409</v>
      </c>
      <c r="C2853" s="33">
        <v>132</v>
      </c>
      <c r="D2853" s="33">
        <v>1214</v>
      </c>
      <c r="E2853" s="34">
        <v>0</v>
      </c>
      <c r="F2853" s="33">
        <v>56</v>
      </c>
      <c r="G2853" s="33">
        <v>197</v>
      </c>
      <c r="H2853" s="32">
        <v>0</v>
      </c>
    </row>
    <row r="2854" spans="1:8" x14ac:dyDescent="0.35">
      <c r="A2854" s="216" t="s">
        <v>1089</v>
      </c>
      <c r="B2854" s="115">
        <v>44409</v>
      </c>
      <c r="C2854" s="33">
        <v>130</v>
      </c>
      <c r="D2854" s="33">
        <v>1321</v>
      </c>
      <c r="E2854" s="34">
        <v>0</v>
      </c>
      <c r="F2854" s="33">
        <v>54</v>
      </c>
      <c r="G2854" s="33">
        <v>236</v>
      </c>
      <c r="H2854" s="32">
        <v>0</v>
      </c>
    </row>
    <row r="2855" spans="1:8" x14ac:dyDescent="0.35">
      <c r="A2855" s="216" t="s">
        <v>1090</v>
      </c>
      <c r="B2855" s="115">
        <v>44409</v>
      </c>
      <c r="C2855" s="33">
        <v>69</v>
      </c>
      <c r="D2855" s="33">
        <v>780</v>
      </c>
      <c r="E2855" s="34">
        <v>0</v>
      </c>
      <c r="F2855" s="33">
        <v>30</v>
      </c>
      <c r="G2855" s="33">
        <v>193</v>
      </c>
      <c r="H2855" s="32">
        <v>0</v>
      </c>
    </row>
    <row r="2856" spans="1:8" x14ac:dyDescent="0.35">
      <c r="A2856" s="216" t="s">
        <v>1091</v>
      </c>
      <c r="B2856" s="115">
        <v>44409</v>
      </c>
      <c r="C2856" s="33">
        <v>76</v>
      </c>
      <c r="D2856" s="33">
        <v>940</v>
      </c>
      <c r="E2856" s="34">
        <v>0</v>
      </c>
      <c r="F2856" s="33">
        <v>76</v>
      </c>
      <c r="G2856" s="33">
        <v>242</v>
      </c>
      <c r="H2856" s="32">
        <v>0</v>
      </c>
    </row>
    <row r="2857" spans="1:8" x14ac:dyDescent="0.35">
      <c r="A2857" s="216" t="s">
        <v>1092</v>
      </c>
      <c r="B2857" s="115">
        <v>44409</v>
      </c>
      <c r="C2857" s="33">
        <v>161</v>
      </c>
      <c r="D2857" s="33">
        <v>875</v>
      </c>
      <c r="E2857" s="34">
        <v>0</v>
      </c>
      <c r="F2857" s="33">
        <v>51</v>
      </c>
      <c r="G2857" s="33">
        <v>186</v>
      </c>
      <c r="H2857" s="32">
        <v>0</v>
      </c>
    </row>
    <row r="2858" spans="1:8" x14ac:dyDescent="0.35">
      <c r="A2858" s="216" t="s">
        <v>1087</v>
      </c>
      <c r="B2858" s="115">
        <v>44410</v>
      </c>
      <c r="C2858" s="33">
        <v>388</v>
      </c>
      <c r="D2858" s="33">
        <v>2551</v>
      </c>
      <c r="E2858" s="34">
        <v>0</v>
      </c>
      <c r="F2858" s="33">
        <v>101</v>
      </c>
      <c r="G2858" s="33">
        <v>237</v>
      </c>
      <c r="H2858" s="32">
        <v>0</v>
      </c>
    </row>
    <row r="2859" spans="1:8" x14ac:dyDescent="0.35">
      <c r="A2859" s="216" t="s">
        <v>1088</v>
      </c>
      <c r="B2859" s="115">
        <v>44410</v>
      </c>
      <c r="C2859" s="33">
        <v>126</v>
      </c>
      <c r="D2859" s="33">
        <v>1236</v>
      </c>
      <c r="E2859" s="34">
        <v>0</v>
      </c>
      <c r="F2859" s="33">
        <v>64</v>
      </c>
      <c r="G2859" s="33">
        <v>171</v>
      </c>
      <c r="H2859" s="32">
        <v>0</v>
      </c>
    </row>
    <row r="2860" spans="1:8" x14ac:dyDescent="0.35">
      <c r="A2860" s="216" t="s">
        <v>1089</v>
      </c>
      <c r="B2860" s="115">
        <v>44410</v>
      </c>
      <c r="C2860" s="33">
        <v>116</v>
      </c>
      <c r="D2860" s="33">
        <v>1327</v>
      </c>
      <c r="E2860" s="34">
        <v>0</v>
      </c>
      <c r="F2860" s="33">
        <v>63</v>
      </c>
      <c r="G2860" s="33">
        <v>244</v>
      </c>
      <c r="H2860" s="32">
        <v>0</v>
      </c>
    </row>
    <row r="2861" spans="1:8" x14ac:dyDescent="0.35">
      <c r="A2861" s="216" t="s">
        <v>1090</v>
      </c>
      <c r="B2861" s="115">
        <v>44410</v>
      </c>
      <c r="C2861" s="33">
        <v>72</v>
      </c>
      <c r="D2861" s="33">
        <v>841</v>
      </c>
      <c r="E2861" s="34">
        <v>0</v>
      </c>
      <c r="F2861" s="33">
        <v>27</v>
      </c>
      <c r="G2861" s="33">
        <v>147</v>
      </c>
      <c r="H2861" s="32">
        <v>0</v>
      </c>
    </row>
    <row r="2862" spans="1:8" x14ac:dyDescent="0.35">
      <c r="A2862" s="216" t="s">
        <v>1091</v>
      </c>
      <c r="B2862" s="115">
        <v>44410</v>
      </c>
      <c r="C2862" s="33">
        <v>82</v>
      </c>
      <c r="D2862" s="33">
        <v>941</v>
      </c>
      <c r="E2862" s="34">
        <v>0</v>
      </c>
      <c r="F2862" s="33">
        <v>70</v>
      </c>
      <c r="G2862" s="33">
        <v>246</v>
      </c>
      <c r="H2862" s="32">
        <v>0</v>
      </c>
    </row>
    <row r="2863" spans="1:8" x14ac:dyDescent="0.35">
      <c r="A2863" s="216" t="s">
        <v>1092</v>
      </c>
      <c r="B2863" s="115">
        <v>44410</v>
      </c>
      <c r="C2863" s="33">
        <v>156</v>
      </c>
      <c r="D2863" s="33">
        <v>875</v>
      </c>
      <c r="E2863" s="34">
        <v>0</v>
      </c>
      <c r="F2863" s="33">
        <v>56</v>
      </c>
      <c r="G2863" s="33">
        <v>181</v>
      </c>
      <c r="H2863" s="32">
        <v>0</v>
      </c>
    </row>
    <row r="2864" spans="1:8" x14ac:dyDescent="0.35">
      <c r="A2864" s="216" t="s">
        <v>1087</v>
      </c>
      <c r="B2864" s="115">
        <v>44411</v>
      </c>
      <c r="C2864" s="33">
        <v>412</v>
      </c>
      <c r="D2864" s="33">
        <v>2650</v>
      </c>
      <c r="E2864" s="34">
        <v>0</v>
      </c>
      <c r="F2864" s="33">
        <v>78</v>
      </c>
      <c r="G2864" s="33">
        <v>150</v>
      </c>
      <c r="H2864" s="32">
        <v>0</v>
      </c>
    </row>
    <row r="2865" spans="1:8" x14ac:dyDescent="0.35">
      <c r="A2865" s="216" t="s">
        <v>1088</v>
      </c>
      <c r="B2865" s="115">
        <v>44411</v>
      </c>
      <c r="C2865" s="33">
        <v>151</v>
      </c>
      <c r="D2865" s="33">
        <v>1304</v>
      </c>
      <c r="E2865" s="34">
        <v>0</v>
      </c>
      <c r="F2865" s="33">
        <v>52</v>
      </c>
      <c r="G2865" s="33">
        <v>152</v>
      </c>
      <c r="H2865" s="32">
        <v>0</v>
      </c>
    </row>
    <row r="2866" spans="1:8" x14ac:dyDescent="0.35">
      <c r="A2866" s="216" t="s">
        <v>1089</v>
      </c>
      <c r="B2866" s="115">
        <v>44411</v>
      </c>
      <c r="C2866" s="33">
        <v>129</v>
      </c>
      <c r="D2866" s="33">
        <v>1403</v>
      </c>
      <c r="E2866" s="34">
        <v>0</v>
      </c>
      <c r="F2866" s="33">
        <v>56</v>
      </c>
      <c r="G2866" s="33">
        <v>186</v>
      </c>
      <c r="H2866" s="32">
        <v>0</v>
      </c>
    </row>
    <row r="2867" spans="1:8" x14ac:dyDescent="0.35">
      <c r="A2867" s="216" t="s">
        <v>1090</v>
      </c>
      <c r="B2867" s="115">
        <v>44411</v>
      </c>
      <c r="C2867" s="33">
        <v>74</v>
      </c>
      <c r="D2867" s="33">
        <v>860</v>
      </c>
      <c r="E2867" s="34">
        <v>0</v>
      </c>
      <c r="F2867" s="33">
        <v>26</v>
      </c>
      <c r="G2867" s="33">
        <v>138</v>
      </c>
      <c r="H2867" s="32">
        <v>0</v>
      </c>
    </row>
    <row r="2868" spans="1:8" x14ac:dyDescent="0.35">
      <c r="A2868" s="216" t="s">
        <v>1091</v>
      </c>
      <c r="B2868" s="115">
        <v>44411</v>
      </c>
      <c r="C2868" s="33">
        <v>88</v>
      </c>
      <c r="D2868" s="33">
        <v>961</v>
      </c>
      <c r="E2868" s="34">
        <v>0</v>
      </c>
      <c r="F2868" s="33">
        <v>64</v>
      </c>
      <c r="G2868" s="33">
        <v>236</v>
      </c>
      <c r="H2868" s="32">
        <v>0</v>
      </c>
    </row>
    <row r="2869" spans="1:8" x14ac:dyDescent="0.35">
      <c r="A2869" s="216" t="s">
        <v>1092</v>
      </c>
      <c r="B2869" s="115">
        <v>44411</v>
      </c>
      <c r="C2869" s="33">
        <v>169</v>
      </c>
      <c r="D2869" s="33">
        <v>904</v>
      </c>
      <c r="E2869" s="34">
        <v>0</v>
      </c>
      <c r="F2869" s="33">
        <v>43</v>
      </c>
      <c r="G2869" s="33">
        <v>160</v>
      </c>
      <c r="H2869" s="32">
        <v>0</v>
      </c>
    </row>
    <row r="2870" spans="1:8" x14ac:dyDescent="0.35">
      <c r="A2870" s="216" t="s">
        <v>1087</v>
      </c>
      <c r="B2870" s="115">
        <v>44412</v>
      </c>
      <c r="C2870" s="33">
        <v>411</v>
      </c>
      <c r="D2870" s="33">
        <v>2683</v>
      </c>
      <c r="E2870" s="34">
        <v>0</v>
      </c>
      <c r="F2870" s="33">
        <v>77</v>
      </c>
      <c r="G2870" s="33">
        <v>122</v>
      </c>
      <c r="H2870" s="32">
        <v>0</v>
      </c>
    </row>
    <row r="2871" spans="1:8" x14ac:dyDescent="0.35">
      <c r="A2871" s="216" t="s">
        <v>1088</v>
      </c>
      <c r="B2871" s="115">
        <v>44412</v>
      </c>
      <c r="C2871" s="33">
        <v>152</v>
      </c>
      <c r="D2871" s="33">
        <v>1316</v>
      </c>
      <c r="E2871" s="34">
        <v>0</v>
      </c>
      <c r="F2871" s="33">
        <v>50</v>
      </c>
      <c r="G2871" s="33">
        <v>135</v>
      </c>
      <c r="H2871" s="32">
        <v>0</v>
      </c>
    </row>
    <row r="2872" spans="1:8" x14ac:dyDescent="0.35">
      <c r="A2872" s="216" t="s">
        <v>1089</v>
      </c>
      <c r="B2872" s="115">
        <v>44412</v>
      </c>
      <c r="C2872" s="33">
        <v>134</v>
      </c>
      <c r="D2872" s="33">
        <v>1389</v>
      </c>
      <c r="E2872" s="34">
        <v>0</v>
      </c>
      <c r="F2872" s="33">
        <v>57</v>
      </c>
      <c r="G2872" s="33">
        <v>208</v>
      </c>
      <c r="H2872" s="32">
        <v>0</v>
      </c>
    </row>
    <row r="2873" spans="1:8" x14ac:dyDescent="0.35">
      <c r="A2873" s="216" t="s">
        <v>1090</v>
      </c>
      <c r="B2873" s="115">
        <v>44412</v>
      </c>
      <c r="C2873" s="33">
        <v>73</v>
      </c>
      <c r="D2873" s="33">
        <v>886</v>
      </c>
      <c r="E2873" s="34">
        <v>0</v>
      </c>
      <c r="F2873" s="33">
        <v>27</v>
      </c>
      <c r="G2873" s="33">
        <v>117</v>
      </c>
      <c r="H2873" s="32">
        <v>0</v>
      </c>
    </row>
    <row r="2874" spans="1:8" x14ac:dyDescent="0.35">
      <c r="A2874" s="216" t="s">
        <v>1091</v>
      </c>
      <c r="B2874" s="115">
        <v>44412</v>
      </c>
      <c r="C2874" s="33">
        <v>89</v>
      </c>
      <c r="D2874" s="33">
        <v>969</v>
      </c>
      <c r="E2874" s="34">
        <v>0</v>
      </c>
      <c r="F2874" s="33">
        <v>63</v>
      </c>
      <c r="G2874" s="33">
        <v>232</v>
      </c>
      <c r="H2874" s="32">
        <v>0</v>
      </c>
    </row>
    <row r="2875" spans="1:8" x14ac:dyDescent="0.35">
      <c r="A2875" s="216" t="s">
        <v>1092</v>
      </c>
      <c r="B2875" s="115">
        <v>44412</v>
      </c>
      <c r="C2875" s="33">
        <v>161</v>
      </c>
      <c r="D2875" s="33">
        <v>917</v>
      </c>
      <c r="E2875" s="34">
        <v>0</v>
      </c>
      <c r="F2875" s="33">
        <v>51</v>
      </c>
      <c r="G2875" s="33">
        <v>146</v>
      </c>
      <c r="H2875" s="32">
        <v>0</v>
      </c>
    </row>
    <row r="2876" spans="1:8" x14ac:dyDescent="0.35">
      <c r="A2876" s="216" t="s">
        <v>1087</v>
      </c>
      <c r="B2876" s="115">
        <v>44413</v>
      </c>
      <c r="C2876" s="33">
        <v>398</v>
      </c>
      <c r="D2876" s="33">
        <v>2691</v>
      </c>
      <c r="E2876" s="34">
        <v>0</v>
      </c>
      <c r="F2876" s="33">
        <v>88</v>
      </c>
      <c r="G2876" s="33">
        <v>106</v>
      </c>
      <c r="H2876" s="32">
        <v>0</v>
      </c>
    </row>
    <row r="2877" spans="1:8" x14ac:dyDescent="0.35">
      <c r="A2877" s="216" t="s">
        <v>1088</v>
      </c>
      <c r="B2877" s="115">
        <v>44413</v>
      </c>
      <c r="C2877" s="33">
        <v>153</v>
      </c>
      <c r="D2877" s="33">
        <v>1280</v>
      </c>
      <c r="E2877" s="34">
        <v>0</v>
      </c>
      <c r="F2877" s="33">
        <v>51</v>
      </c>
      <c r="G2877" s="33">
        <v>154</v>
      </c>
      <c r="H2877" s="32">
        <v>0</v>
      </c>
    </row>
    <row r="2878" spans="1:8" x14ac:dyDescent="0.35">
      <c r="A2878" s="216" t="s">
        <v>1089</v>
      </c>
      <c r="B2878" s="115">
        <v>44413</v>
      </c>
      <c r="C2878" s="33">
        <v>139</v>
      </c>
      <c r="D2878" s="33">
        <v>1403</v>
      </c>
      <c r="E2878" s="34">
        <v>0</v>
      </c>
      <c r="F2878" s="33">
        <v>53</v>
      </c>
      <c r="G2878" s="33">
        <v>188</v>
      </c>
      <c r="H2878" s="32">
        <v>0</v>
      </c>
    </row>
    <row r="2879" spans="1:8" x14ac:dyDescent="0.35">
      <c r="A2879" s="216" t="s">
        <v>1090</v>
      </c>
      <c r="B2879" s="115">
        <v>44413</v>
      </c>
      <c r="C2879" s="33">
        <v>69</v>
      </c>
      <c r="D2879" s="33">
        <v>863</v>
      </c>
      <c r="E2879" s="34">
        <v>0</v>
      </c>
      <c r="F2879" s="33">
        <v>25</v>
      </c>
      <c r="G2879" s="33">
        <v>118</v>
      </c>
      <c r="H2879" s="32">
        <v>0</v>
      </c>
    </row>
    <row r="2880" spans="1:8" x14ac:dyDescent="0.35">
      <c r="A2880" s="216" t="s">
        <v>1091</v>
      </c>
      <c r="B2880" s="115">
        <v>44413</v>
      </c>
      <c r="C2880" s="33">
        <v>96</v>
      </c>
      <c r="D2880" s="33">
        <v>965</v>
      </c>
      <c r="E2880" s="34">
        <v>0</v>
      </c>
      <c r="F2880" s="33">
        <v>57</v>
      </c>
      <c r="G2880" s="33">
        <v>233</v>
      </c>
      <c r="H2880" s="32">
        <v>0</v>
      </c>
    </row>
    <row r="2881" spans="1:8" x14ac:dyDescent="0.35">
      <c r="A2881" s="216" t="s">
        <v>1092</v>
      </c>
      <c r="B2881" s="115">
        <v>44413</v>
      </c>
      <c r="C2881" s="33">
        <v>167</v>
      </c>
      <c r="D2881" s="33">
        <v>903</v>
      </c>
      <c r="E2881" s="34">
        <v>0</v>
      </c>
      <c r="F2881" s="33">
        <v>45</v>
      </c>
      <c r="G2881" s="33">
        <v>160</v>
      </c>
      <c r="H2881" s="32">
        <v>0</v>
      </c>
    </row>
    <row r="2882" spans="1:8" x14ac:dyDescent="0.35">
      <c r="A2882" s="216" t="s">
        <v>1087</v>
      </c>
      <c r="B2882" s="115">
        <v>44414</v>
      </c>
      <c r="C2882" s="33">
        <v>408</v>
      </c>
      <c r="D2882" s="33">
        <v>2694</v>
      </c>
      <c r="E2882" s="34">
        <v>0</v>
      </c>
      <c r="F2882" s="33">
        <v>77</v>
      </c>
      <c r="G2882" s="33">
        <v>110</v>
      </c>
      <c r="H2882" s="32">
        <v>0</v>
      </c>
    </row>
    <row r="2883" spans="1:8" x14ac:dyDescent="0.35">
      <c r="A2883" s="216" t="s">
        <v>1088</v>
      </c>
      <c r="B2883" s="115">
        <v>44414</v>
      </c>
      <c r="C2883" s="33">
        <v>146</v>
      </c>
      <c r="D2883" s="33">
        <v>1296</v>
      </c>
      <c r="E2883" s="34">
        <v>0</v>
      </c>
      <c r="F2883" s="33">
        <v>58</v>
      </c>
      <c r="G2883" s="33">
        <v>129</v>
      </c>
      <c r="H2883" s="32">
        <v>0</v>
      </c>
    </row>
    <row r="2884" spans="1:8" x14ac:dyDescent="0.35">
      <c r="A2884" s="216" t="s">
        <v>1089</v>
      </c>
      <c r="B2884" s="115">
        <v>44414</v>
      </c>
      <c r="C2884" s="33">
        <v>130</v>
      </c>
      <c r="D2884" s="33">
        <v>1370</v>
      </c>
      <c r="E2884" s="34">
        <v>0</v>
      </c>
      <c r="F2884" s="33">
        <v>59</v>
      </c>
      <c r="G2884" s="33">
        <v>191</v>
      </c>
      <c r="H2884" s="32">
        <v>0</v>
      </c>
    </row>
    <row r="2885" spans="1:8" x14ac:dyDescent="0.35">
      <c r="A2885" s="216" t="s">
        <v>1090</v>
      </c>
      <c r="B2885" s="115">
        <v>44414</v>
      </c>
      <c r="C2885" s="33">
        <v>68</v>
      </c>
      <c r="D2885" s="33">
        <v>868</v>
      </c>
      <c r="E2885" s="34">
        <v>0</v>
      </c>
      <c r="F2885" s="33">
        <v>22</v>
      </c>
      <c r="G2885" s="33">
        <v>110</v>
      </c>
      <c r="H2885" s="32">
        <v>0</v>
      </c>
    </row>
    <row r="2886" spans="1:8" x14ac:dyDescent="0.35">
      <c r="A2886" s="216" t="s">
        <v>1091</v>
      </c>
      <c r="B2886" s="115">
        <v>44414</v>
      </c>
      <c r="C2886" s="33">
        <v>89</v>
      </c>
      <c r="D2886" s="33">
        <v>969</v>
      </c>
      <c r="E2886" s="34">
        <v>0</v>
      </c>
      <c r="F2886" s="33">
        <v>64</v>
      </c>
      <c r="G2886" s="33">
        <v>223</v>
      </c>
      <c r="H2886" s="32">
        <v>0</v>
      </c>
    </row>
    <row r="2887" spans="1:8" x14ac:dyDescent="0.35">
      <c r="A2887" s="216" t="s">
        <v>1092</v>
      </c>
      <c r="B2887" s="115">
        <v>44414</v>
      </c>
      <c r="C2887" s="33">
        <v>165</v>
      </c>
      <c r="D2887" s="33">
        <v>899</v>
      </c>
      <c r="E2887" s="34">
        <v>0</v>
      </c>
      <c r="F2887" s="33">
        <v>47</v>
      </c>
      <c r="G2887" s="33">
        <v>164</v>
      </c>
      <c r="H2887" s="32">
        <v>0</v>
      </c>
    </row>
    <row r="2888" spans="1:8" x14ac:dyDescent="0.35">
      <c r="A2888" s="216" t="s">
        <v>1087</v>
      </c>
      <c r="B2888" s="115">
        <v>44415</v>
      </c>
      <c r="C2888" s="33">
        <v>398</v>
      </c>
      <c r="D2888" s="33">
        <v>2640</v>
      </c>
      <c r="E2888" s="34">
        <v>0</v>
      </c>
      <c r="F2888" s="33">
        <v>95</v>
      </c>
      <c r="G2888" s="33">
        <v>166</v>
      </c>
      <c r="H2888" s="32">
        <v>0</v>
      </c>
    </row>
    <row r="2889" spans="1:8" x14ac:dyDescent="0.35">
      <c r="A2889" s="216" t="s">
        <v>1088</v>
      </c>
      <c r="B2889" s="115">
        <v>44415</v>
      </c>
      <c r="C2889" s="33">
        <v>136</v>
      </c>
      <c r="D2889" s="33">
        <v>1293</v>
      </c>
      <c r="E2889" s="34">
        <v>0</v>
      </c>
      <c r="F2889" s="33">
        <v>67</v>
      </c>
      <c r="G2889" s="33">
        <v>132</v>
      </c>
      <c r="H2889" s="32">
        <v>0</v>
      </c>
    </row>
    <row r="2890" spans="1:8" x14ac:dyDescent="0.35">
      <c r="A2890" s="216" t="s">
        <v>1089</v>
      </c>
      <c r="B2890" s="115">
        <v>44415</v>
      </c>
      <c r="C2890" s="33">
        <v>117</v>
      </c>
      <c r="D2890" s="33">
        <v>1311</v>
      </c>
      <c r="E2890" s="34">
        <v>0</v>
      </c>
      <c r="F2890" s="33">
        <v>71</v>
      </c>
      <c r="G2890" s="33">
        <v>239</v>
      </c>
      <c r="H2890" s="32">
        <v>0</v>
      </c>
    </row>
    <row r="2891" spans="1:8" x14ac:dyDescent="0.35">
      <c r="A2891" s="216" t="s">
        <v>1090</v>
      </c>
      <c r="B2891" s="115">
        <v>44415</v>
      </c>
      <c r="C2891" s="33">
        <v>69</v>
      </c>
      <c r="D2891" s="33">
        <v>828</v>
      </c>
      <c r="E2891" s="34">
        <v>0</v>
      </c>
      <c r="F2891" s="33">
        <v>23</v>
      </c>
      <c r="G2891" s="33">
        <v>153</v>
      </c>
      <c r="H2891" s="32">
        <v>0</v>
      </c>
    </row>
    <row r="2892" spans="1:8" x14ac:dyDescent="0.35">
      <c r="A2892" s="216" t="s">
        <v>1091</v>
      </c>
      <c r="B2892" s="115">
        <v>44415</v>
      </c>
      <c r="C2892" s="33">
        <v>80</v>
      </c>
      <c r="D2892" s="33">
        <v>918</v>
      </c>
      <c r="E2892" s="34">
        <v>0</v>
      </c>
      <c r="F2892" s="33">
        <v>72</v>
      </c>
      <c r="G2892" s="33">
        <v>266</v>
      </c>
      <c r="H2892" s="32">
        <v>0</v>
      </c>
    </row>
    <row r="2893" spans="1:8" x14ac:dyDescent="0.35">
      <c r="A2893" s="216" t="s">
        <v>1092</v>
      </c>
      <c r="B2893" s="115">
        <v>44415</v>
      </c>
      <c r="C2893" s="33">
        <v>161</v>
      </c>
      <c r="D2893" s="33">
        <v>865</v>
      </c>
      <c r="E2893" s="34">
        <v>0</v>
      </c>
      <c r="F2893" s="33">
        <v>51</v>
      </c>
      <c r="G2893" s="33">
        <v>198</v>
      </c>
      <c r="H2893" s="32">
        <v>0</v>
      </c>
    </row>
    <row r="2894" spans="1:8" x14ac:dyDescent="0.35">
      <c r="A2894" s="216" t="s">
        <v>1087</v>
      </c>
      <c r="B2894" s="115">
        <v>44416</v>
      </c>
      <c r="C2894" s="33">
        <v>389</v>
      </c>
      <c r="D2894" s="33">
        <v>2570</v>
      </c>
      <c r="E2894" s="34">
        <v>0</v>
      </c>
      <c r="F2894" s="33">
        <v>105</v>
      </c>
      <c r="G2894" s="33">
        <v>209</v>
      </c>
      <c r="H2894" s="32">
        <v>0</v>
      </c>
    </row>
    <row r="2895" spans="1:8" x14ac:dyDescent="0.35">
      <c r="A2895" s="216" t="s">
        <v>1088</v>
      </c>
      <c r="B2895" s="115">
        <v>44416</v>
      </c>
      <c r="C2895" s="33">
        <v>146</v>
      </c>
      <c r="D2895" s="33">
        <v>1248</v>
      </c>
      <c r="E2895" s="34">
        <v>0</v>
      </c>
      <c r="F2895" s="33">
        <v>59</v>
      </c>
      <c r="G2895" s="33">
        <v>174</v>
      </c>
      <c r="H2895" s="32">
        <v>0</v>
      </c>
    </row>
    <row r="2896" spans="1:8" x14ac:dyDescent="0.35">
      <c r="A2896" s="216" t="s">
        <v>1089</v>
      </c>
      <c r="B2896" s="115">
        <v>44416</v>
      </c>
      <c r="C2896" s="33">
        <v>113</v>
      </c>
      <c r="D2896" s="33">
        <v>1289</v>
      </c>
      <c r="E2896" s="34">
        <v>0</v>
      </c>
      <c r="F2896" s="33">
        <v>72</v>
      </c>
      <c r="G2896" s="33">
        <v>249</v>
      </c>
      <c r="H2896" s="32">
        <v>0</v>
      </c>
    </row>
    <row r="2897" spans="1:8" x14ac:dyDescent="0.35">
      <c r="A2897" s="216" t="s">
        <v>1090</v>
      </c>
      <c r="B2897" s="115">
        <v>44416</v>
      </c>
      <c r="C2897" s="33">
        <v>66</v>
      </c>
      <c r="D2897" s="33">
        <v>821</v>
      </c>
      <c r="E2897" s="34">
        <v>0</v>
      </c>
      <c r="F2897" s="33">
        <v>28</v>
      </c>
      <c r="G2897" s="33">
        <v>148</v>
      </c>
      <c r="H2897" s="32">
        <v>0</v>
      </c>
    </row>
    <row r="2898" spans="1:8" x14ac:dyDescent="0.35">
      <c r="A2898" s="216" t="s">
        <v>1091</v>
      </c>
      <c r="B2898" s="115">
        <v>44416</v>
      </c>
      <c r="C2898" s="33">
        <v>86</v>
      </c>
      <c r="D2898" s="33">
        <v>903</v>
      </c>
      <c r="E2898" s="34">
        <v>0</v>
      </c>
      <c r="F2898" s="33">
        <v>66</v>
      </c>
      <c r="G2898" s="33">
        <v>296</v>
      </c>
      <c r="H2898" s="32">
        <v>0</v>
      </c>
    </row>
    <row r="2899" spans="1:8" x14ac:dyDescent="0.35">
      <c r="A2899" s="216" t="s">
        <v>1092</v>
      </c>
      <c r="B2899" s="115">
        <v>44416</v>
      </c>
      <c r="C2899" s="33">
        <v>158</v>
      </c>
      <c r="D2899" s="33">
        <v>842</v>
      </c>
      <c r="E2899" s="34">
        <v>0</v>
      </c>
      <c r="F2899" s="33">
        <v>54</v>
      </c>
      <c r="G2899" s="33">
        <v>216</v>
      </c>
      <c r="H2899" s="32">
        <v>0</v>
      </c>
    </row>
    <row r="2900" spans="1:8" x14ac:dyDescent="0.35">
      <c r="A2900" s="216" t="s">
        <v>1087</v>
      </c>
      <c r="B2900" s="115">
        <v>44417</v>
      </c>
      <c r="C2900" s="33">
        <v>389</v>
      </c>
      <c r="D2900" s="33">
        <v>2600</v>
      </c>
      <c r="E2900" s="34">
        <v>0</v>
      </c>
      <c r="F2900" s="33">
        <v>100</v>
      </c>
      <c r="G2900" s="33">
        <v>193</v>
      </c>
      <c r="H2900" s="32">
        <v>0</v>
      </c>
    </row>
    <row r="2901" spans="1:8" x14ac:dyDescent="0.35">
      <c r="A2901" s="216" t="s">
        <v>1088</v>
      </c>
      <c r="B2901" s="115">
        <v>44417</v>
      </c>
      <c r="C2901" s="33">
        <v>144</v>
      </c>
      <c r="D2901" s="33">
        <v>1259</v>
      </c>
      <c r="E2901" s="34">
        <v>0</v>
      </c>
      <c r="F2901" s="33">
        <v>60</v>
      </c>
      <c r="G2901" s="33">
        <v>181</v>
      </c>
      <c r="H2901" s="32">
        <v>0</v>
      </c>
    </row>
    <row r="2902" spans="1:8" x14ac:dyDescent="0.35">
      <c r="A2902" s="216" t="s">
        <v>1089</v>
      </c>
      <c r="B2902" s="115">
        <v>44417</v>
      </c>
      <c r="C2902" s="33">
        <v>117</v>
      </c>
      <c r="D2902" s="33">
        <v>1312</v>
      </c>
      <c r="E2902" s="34">
        <v>0</v>
      </c>
      <c r="F2902" s="33">
        <v>68</v>
      </c>
      <c r="G2902" s="33">
        <v>233</v>
      </c>
      <c r="H2902" s="32">
        <v>0</v>
      </c>
    </row>
    <row r="2903" spans="1:8" x14ac:dyDescent="0.35">
      <c r="A2903" s="216" t="s">
        <v>1090</v>
      </c>
      <c r="B2903" s="115">
        <v>44417</v>
      </c>
      <c r="C2903" s="33">
        <v>70</v>
      </c>
      <c r="D2903" s="33">
        <v>839</v>
      </c>
      <c r="E2903" s="34">
        <v>0</v>
      </c>
      <c r="F2903" s="33">
        <v>29</v>
      </c>
      <c r="G2903" s="33">
        <v>128</v>
      </c>
      <c r="H2903" s="32">
        <v>0</v>
      </c>
    </row>
    <row r="2904" spans="1:8" x14ac:dyDescent="0.35">
      <c r="A2904" s="216" t="s">
        <v>1091</v>
      </c>
      <c r="B2904" s="115">
        <v>44417</v>
      </c>
      <c r="C2904" s="33">
        <v>86</v>
      </c>
      <c r="D2904" s="33">
        <v>954</v>
      </c>
      <c r="E2904" s="34">
        <v>0</v>
      </c>
      <c r="F2904" s="33">
        <v>67</v>
      </c>
      <c r="G2904" s="33">
        <v>232</v>
      </c>
      <c r="H2904" s="32">
        <v>0</v>
      </c>
    </row>
    <row r="2905" spans="1:8" x14ac:dyDescent="0.35">
      <c r="A2905" s="216" t="s">
        <v>1092</v>
      </c>
      <c r="B2905" s="115">
        <v>44417</v>
      </c>
      <c r="C2905" s="33">
        <v>155</v>
      </c>
      <c r="D2905" s="33">
        <v>870</v>
      </c>
      <c r="E2905" s="34">
        <v>0</v>
      </c>
      <c r="F2905" s="33">
        <v>57</v>
      </c>
      <c r="G2905" s="33">
        <v>187</v>
      </c>
      <c r="H2905" s="32">
        <v>0</v>
      </c>
    </row>
    <row r="2906" spans="1:8" x14ac:dyDescent="0.35">
      <c r="A2906" s="216" t="s">
        <v>1087</v>
      </c>
      <c r="B2906" s="115">
        <v>44418</v>
      </c>
      <c r="C2906" s="33">
        <v>438</v>
      </c>
      <c r="D2906" s="33">
        <v>2653</v>
      </c>
      <c r="E2906" s="34">
        <v>0</v>
      </c>
      <c r="F2906" s="33">
        <v>58</v>
      </c>
      <c r="G2906" s="33">
        <v>139</v>
      </c>
      <c r="H2906" s="32">
        <v>0</v>
      </c>
    </row>
    <row r="2907" spans="1:8" x14ac:dyDescent="0.35">
      <c r="A2907" s="216" t="s">
        <v>1088</v>
      </c>
      <c r="B2907" s="115">
        <v>44418</v>
      </c>
      <c r="C2907" s="33">
        <v>159</v>
      </c>
      <c r="D2907" s="33">
        <v>1319</v>
      </c>
      <c r="E2907" s="34">
        <v>0</v>
      </c>
      <c r="F2907" s="33">
        <v>53</v>
      </c>
      <c r="G2907" s="33">
        <v>144</v>
      </c>
      <c r="H2907" s="32">
        <v>0</v>
      </c>
    </row>
    <row r="2908" spans="1:8" x14ac:dyDescent="0.35">
      <c r="A2908" s="216" t="s">
        <v>1089</v>
      </c>
      <c r="B2908" s="115">
        <v>44418</v>
      </c>
      <c r="C2908" s="33">
        <v>127</v>
      </c>
      <c r="D2908" s="33">
        <v>1412</v>
      </c>
      <c r="E2908" s="34">
        <v>0</v>
      </c>
      <c r="F2908" s="33">
        <v>60</v>
      </c>
      <c r="G2908" s="33">
        <v>163</v>
      </c>
      <c r="H2908" s="32">
        <v>0</v>
      </c>
    </row>
    <row r="2909" spans="1:8" x14ac:dyDescent="0.35">
      <c r="A2909" s="216" t="s">
        <v>1090</v>
      </c>
      <c r="B2909" s="115">
        <v>44418</v>
      </c>
      <c r="C2909" s="33">
        <v>72</v>
      </c>
      <c r="D2909" s="33">
        <v>859</v>
      </c>
      <c r="E2909" s="34">
        <v>0</v>
      </c>
      <c r="F2909" s="33">
        <v>25</v>
      </c>
      <c r="G2909" s="33">
        <v>126</v>
      </c>
      <c r="H2909" s="32">
        <v>0</v>
      </c>
    </row>
    <row r="2910" spans="1:8" x14ac:dyDescent="0.35">
      <c r="A2910" s="216" t="s">
        <v>1091</v>
      </c>
      <c r="B2910" s="115">
        <v>44418</v>
      </c>
      <c r="C2910" s="33">
        <v>81</v>
      </c>
      <c r="D2910" s="33">
        <v>991</v>
      </c>
      <c r="E2910" s="34">
        <v>0</v>
      </c>
      <c r="F2910" s="33">
        <v>71</v>
      </c>
      <c r="G2910" s="33">
        <v>212</v>
      </c>
      <c r="H2910" s="32">
        <v>0</v>
      </c>
    </row>
    <row r="2911" spans="1:8" x14ac:dyDescent="0.35">
      <c r="A2911" s="216" t="s">
        <v>1092</v>
      </c>
      <c r="B2911" s="115">
        <v>44418</v>
      </c>
      <c r="C2911" s="33">
        <v>159</v>
      </c>
      <c r="D2911" s="33">
        <v>899</v>
      </c>
      <c r="E2911" s="34">
        <v>0</v>
      </c>
      <c r="F2911" s="33">
        <v>53</v>
      </c>
      <c r="G2911" s="33">
        <v>158</v>
      </c>
      <c r="H2911" s="32">
        <v>0</v>
      </c>
    </row>
    <row r="2912" spans="1:8" x14ac:dyDescent="0.35">
      <c r="A2912" s="216" t="s">
        <v>1087</v>
      </c>
      <c r="B2912" s="115">
        <v>44419</v>
      </c>
      <c r="C2912" s="33">
        <v>431</v>
      </c>
      <c r="D2912" s="33">
        <v>2718</v>
      </c>
      <c r="E2912" s="34">
        <v>0</v>
      </c>
      <c r="F2912" s="33">
        <v>58</v>
      </c>
      <c r="G2912" s="33">
        <v>74</v>
      </c>
      <c r="H2912" s="32">
        <v>0</v>
      </c>
    </row>
    <row r="2913" spans="1:8" x14ac:dyDescent="0.35">
      <c r="A2913" s="216" t="s">
        <v>1088</v>
      </c>
      <c r="B2913" s="115">
        <v>44419</v>
      </c>
      <c r="C2913" s="33">
        <v>159</v>
      </c>
      <c r="D2913" s="33">
        <v>1292</v>
      </c>
      <c r="E2913" s="34">
        <v>0</v>
      </c>
      <c r="F2913" s="33">
        <v>52</v>
      </c>
      <c r="G2913" s="33">
        <v>185</v>
      </c>
      <c r="H2913" s="32">
        <v>0</v>
      </c>
    </row>
    <row r="2914" spans="1:8" x14ac:dyDescent="0.35">
      <c r="A2914" s="216" t="s">
        <v>1089</v>
      </c>
      <c r="B2914" s="115">
        <v>44419</v>
      </c>
      <c r="C2914" s="33">
        <v>130</v>
      </c>
      <c r="D2914" s="33">
        <v>1445</v>
      </c>
      <c r="E2914" s="34">
        <v>0</v>
      </c>
      <c r="F2914" s="33">
        <v>58</v>
      </c>
      <c r="G2914" s="33">
        <v>157</v>
      </c>
      <c r="H2914" s="32">
        <v>0</v>
      </c>
    </row>
    <row r="2915" spans="1:8" x14ac:dyDescent="0.35">
      <c r="A2915" s="216" t="s">
        <v>1090</v>
      </c>
      <c r="B2915" s="115">
        <v>44419</v>
      </c>
      <c r="C2915" s="33">
        <v>79</v>
      </c>
      <c r="D2915" s="33">
        <v>888</v>
      </c>
      <c r="E2915" s="34">
        <v>0</v>
      </c>
      <c r="F2915" s="33">
        <v>18</v>
      </c>
      <c r="G2915" s="33">
        <v>105</v>
      </c>
      <c r="H2915" s="32">
        <v>0</v>
      </c>
    </row>
    <row r="2916" spans="1:8" x14ac:dyDescent="0.35">
      <c r="A2916" s="216" t="s">
        <v>1091</v>
      </c>
      <c r="B2916" s="115">
        <v>44419</v>
      </c>
      <c r="C2916" s="33">
        <v>82</v>
      </c>
      <c r="D2916" s="33">
        <v>968</v>
      </c>
      <c r="E2916" s="34">
        <v>0</v>
      </c>
      <c r="F2916" s="33">
        <v>70</v>
      </c>
      <c r="G2916" s="33">
        <v>223</v>
      </c>
      <c r="H2916" s="32">
        <v>0</v>
      </c>
    </row>
    <row r="2917" spans="1:8" x14ac:dyDescent="0.35">
      <c r="A2917" s="216" t="s">
        <v>1092</v>
      </c>
      <c r="B2917" s="115">
        <v>44419</v>
      </c>
      <c r="C2917" s="33">
        <v>157</v>
      </c>
      <c r="D2917" s="33">
        <v>906</v>
      </c>
      <c r="E2917" s="34">
        <v>0</v>
      </c>
      <c r="F2917" s="33">
        <v>55</v>
      </c>
      <c r="G2917" s="33">
        <v>159</v>
      </c>
      <c r="H2917" s="32">
        <v>0</v>
      </c>
    </row>
    <row r="2918" spans="1:8" x14ac:dyDescent="0.35">
      <c r="A2918" s="216" t="s">
        <v>1087</v>
      </c>
      <c r="B2918" s="115">
        <v>44420</v>
      </c>
      <c r="C2918" s="33">
        <v>427</v>
      </c>
      <c r="D2918" s="33">
        <v>2722</v>
      </c>
      <c r="E2918" s="34">
        <v>0</v>
      </c>
      <c r="F2918" s="33">
        <v>62</v>
      </c>
      <c r="G2918" s="33">
        <v>89</v>
      </c>
      <c r="H2918" s="32">
        <v>0</v>
      </c>
    </row>
    <row r="2919" spans="1:8" x14ac:dyDescent="0.35">
      <c r="A2919" s="216" t="s">
        <v>1088</v>
      </c>
      <c r="B2919" s="115">
        <v>44420</v>
      </c>
      <c r="C2919" s="33">
        <v>154</v>
      </c>
      <c r="D2919" s="33">
        <v>1280</v>
      </c>
      <c r="E2919" s="34">
        <v>0</v>
      </c>
      <c r="F2919" s="33">
        <v>57</v>
      </c>
      <c r="G2919" s="33">
        <v>169</v>
      </c>
      <c r="H2919" s="32">
        <v>0</v>
      </c>
    </row>
    <row r="2920" spans="1:8" x14ac:dyDescent="0.35">
      <c r="A2920" s="216" t="s">
        <v>1089</v>
      </c>
      <c r="B2920" s="115">
        <v>44420</v>
      </c>
      <c r="C2920" s="33">
        <v>135</v>
      </c>
      <c r="D2920" s="33">
        <v>1457</v>
      </c>
      <c r="E2920" s="34">
        <v>0</v>
      </c>
      <c r="F2920" s="33">
        <v>53</v>
      </c>
      <c r="G2920" s="33">
        <v>160</v>
      </c>
      <c r="H2920" s="32">
        <v>0</v>
      </c>
    </row>
    <row r="2921" spans="1:8" x14ac:dyDescent="0.35">
      <c r="A2921" s="216" t="s">
        <v>1090</v>
      </c>
      <c r="B2921" s="115">
        <v>44420</v>
      </c>
      <c r="C2921" s="33">
        <v>73</v>
      </c>
      <c r="D2921" s="33">
        <v>897</v>
      </c>
      <c r="E2921" s="34">
        <v>0</v>
      </c>
      <c r="F2921" s="33">
        <v>20</v>
      </c>
      <c r="G2921" s="33">
        <v>102</v>
      </c>
      <c r="H2921" s="32">
        <v>0</v>
      </c>
    </row>
    <row r="2922" spans="1:8" x14ac:dyDescent="0.35">
      <c r="A2922" s="216" t="s">
        <v>1091</v>
      </c>
      <c r="B2922" s="115">
        <v>44420</v>
      </c>
      <c r="C2922" s="33">
        <v>85</v>
      </c>
      <c r="D2922" s="33">
        <v>991</v>
      </c>
      <c r="E2922" s="34">
        <v>0</v>
      </c>
      <c r="F2922" s="33">
        <v>67</v>
      </c>
      <c r="G2922" s="33">
        <v>214</v>
      </c>
      <c r="H2922" s="32">
        <v>0</v>
      </c>
    </row>
    <row r="2923" spans="1:8" x14ac:dyDescent="0.35">
      <c r="A2923" s="216" t="s">
        <v>1092</v>
      </c>
      <c r="B2923" s="115">
        <v>44420</v>
      </c>
      <c r="C2923" s="33">
        <v>160</v>
      </c>
      <c r="D2923" s="33">
        <v>898</v>
      </c>
      <c r="E2923" s="34">
        <v>0</v>
      </c>
      <c r="F2923" s="33">
        <v>52</v>
      </c>
      <c r="G2923" s="33">
        <v>167</v>
      </c>
      <c r="H2923" s="32">
        <v>0</v>
      </c>
    </row>
    <row r="2924" spans="1:8" x14ac:dyDescent="0.35">
      <c r="A2924" s="216" t="s">
        <v>1087</v>
      </c>
      <c r="B2924" s="115">
        <v>44421</v>
      </c>
      <c r="C2924" s="33">
        <v>414</v>
      </c>
      <c r="D2924" s="33">
        <v>2693</v>
      </c>
      <c r="E2924" s="34">
        <v>0</v>
      </c>
      <c r="F2924" s="33">
        <v>83</v>
      </c>
      <c r="G2924" s="33">
        <v>118</v>
      </c>
      <c r="H2924" s="32">
        <v>0</v>
      </c>
    </row>
    <row r="2925" spans="1:8" x14ac:dyDescent="0.35">
      <c r="A2925" s="216" t="s">
        <v>1088</v>
      </c>
      <c r="B2925" s="115">
        <v>44421</v>
      </c>
      <c r="C2925" s="33">
        <v>152</v>
      </c>
      <c r="D2925" s="33">
        <v>1283</v>
      </c>
      <c r="E2925" s="34">
        <v>0</v>
      </c>
      <c r="F2925" s="33">
        <v>51</v>
      </c>
      <c r="G2925" s="33">
        <v>135</v>
      </c>
      <c r="H2925" s="32">
        <v>0</v>
      </c>
    </row>
    <row r="2926" spans="1:8" x14ac:dyDescent="0.35">
      <c r="A2926" s="216" t="s">
        <v>1089</v>
      </c>
      <c r="B2926" s="115">
        <v>44421</v>
      </c>
      <c r="C2926" s="33">
        <v>137</v>
      </c>
      <c r="D2926" s="33">
        <v>1396</v>
      </c>
      <c r="E2926" s="34">
        <v>0</v>
      </c>
      <c r="F2926" s="33">
        <v>53</v>
      </c>
      <c r="G2926" s="33">
        <v>200</v>
      </c>
      <c r="H2926" s="32">
        <v>0</v>
      </c>
    </row>
    <row r="2927" spans="1:8" x14ac:dyDescent="0.35">
      <c r="A2927" s="216" t="s">
        <v>1090</v>
      </c>
      <c r="B2927" s="115">
        <v>44421</v>
      </c>
      <c r="C2927" s="33">
        <v>74</v>
      </c>
      <c r="D2927" s="33">
        <v>887</v>
      </c>
      <c r="E2927" s="34">
        <v>0</v>
      </c>
      <c r="F2927" s="33">
        <v>23</v>
      </c>
      <c r="G2927" s="33">
        <v>100</v>
      </c>
      <c r="H2927" s="32">
        <v>0</v>
      </c>
    </row>
    <row r="2928" spans="1:8" x14ac:dyDescent="0.35">
      <c r="A2928" s="216" t="s">
        <v>1091</v>
      </c>
      <c r="B2928" s="115">
        <v>44421</v>
      </c>
      <c r="C2928" s="33">
        <v>89</v>
      </c>
      <c r="D2928" s="33">
        <v>962</v>
      </c>
      <c r="E2928" s="34">
        <v>0</v>
      </c>
      <c r="F2928" s="33">
        <v>63</v>
      </c>
      <c r="G2928" s="33">
        <v>238</v>
      </c>
      <c r="H2928" s="32">
        <v>0</v>
      </c>
    </row>
    <row r="2929" spans="1:8" x14ac:dyDescent="0.35">
      <c r="A2929" s="216" t="s">
        <v>1092</v>
      </c>
      <c r="B2929" s="115">
        <v>44421</v>
      </c>
      <c r="C2929" s="33">
        <v>158</v>
      </c>
      <c r="D2929" s="33">
        <v>892</v>
      </c>
      <c r="E2929" s="34">
        <v>0</v>
      </c>
      <c r="F2929" s="33">
        <v>54</v>
      </c>
      <c r="G2929" s="33">
        <v>173</v>
      </c>
      <c r="H2929" s="32">
        <v>0</v>
      </c>
    </row>
    <row r="2930" spans="1:8" x14ac:dyDescent="0.35">
      <c r="A2930" s="216" t="s">
        <v>1087</v>
      </c>
      <c r="B2930" s="115">
        <v>44422</v>
      </c>
      <c r="C2930" s="33">
        <v>414</v>
      </c>
      <c r="D2930" s="33">
        <v>2643</v>
      </c>
      <c r="E2930" s="34">
        <v>0</v>
      </c>
      <c r="F2930" s="33">
        <v>77</v>
      </c>
      <c r="G2930" s="33">
        <v>158</v>
      </c>
      <c r="H2930" s="32">
        <v>0</v>
      </c>
    </row>
    <row r="2931" spans="1:8" x14ac:dyDescent="0.35">
      <c r="A2931" s="216" t="s">
        <v>1088</v>
      </c>
      <c r="B2931" s="115">
        <v>44422</v>
      </c>
      <c r="C2931" s="33">
        <v>140</v>
      </c>
      <c r="D2931" s="33">
        <v>1236</v>
      </c>
      <c r="E2931" s="34">
        <v>0</v>
      </c>
      <c r="F2931" s="33">
        <v>59</v>
      </c>
      <c r="G2931" s="33">
        <v>162</v>
      </c>
      <c r="H2931" s="32">
        <v>0</v>
      </c>
    </row>
    <row r="2932" spans="1:8" x14ac:dyDescent="0.35">
      <c r="A2932" s="216" t="s">
        <v>1089</v>
      </c>
      <c r="B2932" s="115">
        <v>44422</v>
      </c>
      <c r="C2932" s="33">
        <v>134</v>
      </c>
      <c r="D2932" s="33">
        <v>1363</v>
      </c>
      <c r="E2932" s="34">
        <v>0</v>
      </c>
      <c r="F2932" s="33">
        <v>52</v>
      </c>
      <c r="G2932" s="33">
        <v>209</v>
      </c>
      <c r="H2932" s="32">
        <v>0</v>
      </c>
    </row>
    <row r="2933" spans="1:8" x14ac:dyDescent="0.35">
      <c r="A2933" s="216" t="s">
        <v>1090</v>
      </c>
      <c r="B2933" s="115">
        <v>44422</v>
      </c>
      <c r="C2933" s="33">
        <v>75</v>
      </c>
      <c r="D2933" s="33">
        <v>858</v>
      </c>
      <c r="E2933" s="34">
        <v>0</v>
      </c>
      <c r="F2933" s="33">
        <v>20</v>
      </c>
      <c r="G2933" s="33">
        <v>130</v>
      </c>
      <c r="H2933" s="32">
        <v>0</v>
      </c>
    </row>
    <row r="2934" spans="1:8" x14ac:dyDescent="0.35">
      <c r="A2934" s="216" t="s">
        <v>1091</v>
      </c>
      <c r="B2934" s="115">
        <v>44422</v>
      </c>
      <c r="C2934" s="33">
        <v>82</v>
      </c>
      <c r="D2934" s="33">
        <v>939</v>
      </c>
      <c r="E2934" s="34">
        <v>0</v>
      </c>
      <c r="F2934" s="33">
        <v>70</v>
      </c>
      <c r="G2934" s="33">
        <v>229</v>
      </c>
      <c r="H2934" s="32">
        <v>0</v>
      </c>
    </row>
    <row r="2935" spans="1:8" x14ac:dyDescent="0.35">
      <c r="A2935" s="216" t="s">
        <v>1092</v>
      </c>
      <c r="B2935" s="115">
        <v>44422</v>
      </c>
      <c r="C2935" s="33">
        <v>149</v>
      </c>
      <c r="D2935" s="33">
        <v>870</v>
      </c>
      <c r="E2935" s="34">
        <v>0</v>
      </c>
      <c r="F2935" s="33">
        <v>63</v>
      </c>
      <c r="G2935" s="33">
        <v>195</v>
      </c>
      <c r="H2935" s="32">
        <v>0</v>
      </c>
    </row>
    <row r="2936" spans="1:8" x14ac:dyDescent="0.35">
      <c r="A2936" s="216" t="s">
        <v>1087</v>
      </c>
      <c r="B2936" s="115">
        <v>44423</v>
      </c>
      <c r="C2936" s="33">
        <v>393</v>
      </c>
      <c r="D2936" s="33">
        <v>2570</v>
      </c>
      <c r="E2936" s="34">
        <v>0</v>
      </c>
      <c r="F2936" s="33">
        <v>96</v>
      </c>
      <c r="G2936" s="33">
        <v>211</v>
      </c>
      <c r="H2936" s="32">
        <v>0</v>
      </c>
    </row>
    <row r="2937" spans="1:8" x14ac:dyDescent="0.35">
      <c r="A2937" s="216" t="s">
        <v>1088</v>
      </c>
      <c r="B2937" s="115">
        <v>44423</v>
      </c>
      <c r="C2937" s="33">
        <v>129</v>
      </c>
      <c r="D2937" s="33">
        <v>1211</v>
      </c>
      <c r="E2937" s="34">
        <v>0</v>
      </c>
      <c r="F2937" s="33">
        <v>61</v>
      </c>
      <c r="G2937" s="33">
        <v>157</v>
      </c>
      <c r="H2937" s="32">
        <v>0</v>
      </c>
    </row>
    <row r="2938" spans="1:8" x14ac:dyDescent="0.35">
      <c r="A2938" s="216" t="s">
        <v>1089</v>
      </c>
      <c r="B2938" s="115">
        <v>44423</v>
      </c>
      <c r="C2938" s="33">
        <v>135</v>
      </c>
      <c r="D2938" s="33">
        <v>1299</v>
      </c>
      <c r="E2938" s="34">
        <v>0</v>
      </c>
      <c r="F2938" s="33">
        <v>54</v>
      </c>
      <c r="G2938" s="33">
        <v>250</v>
      </c>
      <c r="H2938" s="32">
        <v>0</v>
      </c>
    </row>
    <row r="2939" spans="1:8" x14ac:dyDescent="0.35">
      <c r="A2939" s="216" t="s">
        <v>1090</v>
      </c>
      <c r="B2939" s="115">
        <v>44423</v>
      </c>
      <c r="C2939" s="33">
        <v>77</v>
      </c>
      <c r="D2939" s="33">
        <v>844</v>
      </c>
      <c r="E2939" s="34">
        <v>0</v>
      </c>
      <c r="F2939" s="33">
        <v>18</v>
      </c>
      <c r="G2939" s="33">
        <v>133</v>
      </c>
      <c r="H2939" s="32">
        <v>0</v>
      </c>
    </row>
    <row r="2940" spans="1:8" x14ac:dyDescent="0.35">
      <c r="A2940" s="216" t="s">
        <v>1091</v>
      </c>
      <c r="B2940" s="115">
        <v>44423</v>
      </c>
      <c r="C2940" s="33">
        <v>76</v>
      </c>
      <c r="D2940" s="33">
        <v>908</v>
      </c>
      <c r="E2940" s="34">
        <v>0</v>
      </c>
      <c r="F2940" s="33">
        <v>76</v>
      </c>
      <c r="G2940" s="33">
        <v>261</v>
      </c>
      <c r="H2940" s="32">
        <v>0</v>
      </c>
    </row>
    <row r="2941" spans="1:8" x14ac:dyDescent="0.35">
      <c r="A2941" s="216" t="s">
        <v>1092</v>
      </c>
      <c r="B2941" s="115">
        <v>44423</v>
      </c>
      <c r="C2941" s="33">
        <v>145</v>
      </c>
      <c r="D2941" s="33">
        <v>848</v>
      </c>
      <c r="E2941" s="34">
        <v>0</v>
      </c>
      <c r="F2941" s="33">
        <v>67</v>
      </c>
      <c r="G2941" s="33">
        <v>217</v>
      </c>
      <c r="H2941" s="32">
        <v>0</v>
      </c>
    </row>
    <row r="2942" spans="1:8" x14ac:dyDescent="0.35">
      <c r="A2942" s="216" t="s">
        <v>1087</v>
      </c>
      <c r="B2942" s="115">
        <v>44424</v>
      </c>
      <c r="C2942" s="33">
        <v>381</v>
      </c>
      <c r="D2942" s="33">
        <v>2536</v>
      </c>
      <c r="E2942" s="34">
        <v>0</v>
      </c>
      <c r="F2942" s="33">
        <v>110</v>
      </c>
      <c r="G2942" s="33">
        <v>228</v>
      </c>
      <c r="H2942" s="32">
        <v>0</v>
      </c>
    </row>
    <row r="2943" spans="1:8" x14ac:dyDescent="0.35">
      <c r="A2943" s="216" t="s">
        <v>1088</v>
      </c>
      <c r="B2943" s="115">
        <v>44424</v>
      </c>
      <c r="C2943" s="33">
        <v>124</v>
      </c>
      <c r="D2943" s="33">
        <v>1224</v>
      </c>
      <c r="E2943" s="34">
        <v>0</v>
      </c>
      <c r="F2943" s="33">
        <v>62</v>
      </c>
      <c r="G2943" s="33">
        <v>168</v>
      </c>
      <c r="H2943" s="32">
        <v>0</v>
      </c>
    </row>
    <row r="2944" spans="1:8" x14ac:dyDescent="0.35">
      <c r="A2944" s="216" t="s">
        <v>1089</v>
      </c>
      <c r="B2944" s="115">
        <v>44424</v>
      </c>
      <c r="C2944" s="33">
        <v>131</v>
      </c>
      <c r="D2944" s="33">
        <v>1307</v>
      </c>
      <c r="E2944" s="34">
        <v>0</v>
      </c>
      <c r="F2944" s="33">
        <v>60</v>
      </c>
      <c r="G2944" s="33">
        <v>220</v>
      </c>
      <c r="H2944" s="32">
        <v>0</v>
      </c>
    </row>
    <row r="2945" spans="1:8" x14ac:dyDescent="0.35">
      <c r="A2945" s="216" t="s">
        <v>1090</v>
      </c>
      <c r="B2945" s="115">
        <v>44424</v>
      </c>
      <c r="C2945" s="33">
        <v>74</v>
      </c>
      <c r="D2945" s="33">
        <v>839</v>
      </c>
      <c r="E2945" s="34">
        <v>0</v>
      </c>
      <c r="F2945" s="33">
        <v>18</v>
      </c>
      <c r="G2945" s="33">
        <v>131</v>
      </c>
      <c r="H2945" s="32">
        <v>0</v>
      </c>
    </row>
    <row r="2946" spans="1:8" x14ac:dyDescent="0.35">
      <c r="A2946" s="216" t="s">
        <v>1091</v>
      </c>
      <c r="B2946" s="115">
        <v>44424</v>
      </c>
      <c r="C2946" s="33">
        <v>76</v>
      </c>
      <c r="D2946" s="33">
        <v>926</v>
      </c>
      <c r="E2946" s="34">
        <v>0</v>
      </c>
      <c r="F2946" s="33">
        <v>76</v>
      </c>
      <c r="G2946" s="33">
        <v>248</v>
      </c>
      <c r="H2946" s="32">
        <v>0</v>
      </c>
    </row>
    <row r="2947" spans="1:8" x14ac:dyDescent="0.35">
      <c r="A2947" s="216" t="s">
        <v>1092</v>
      </c>
      <c r="B2947" s="115">
        <v>44424</v>
      </c>
      <c r="C2947" s="33">
        <v>151</v>
      </c>
      <c r="D2947" s="33">
        <v>850</v>
      </c>
      <c r="E2947" s="34">
        <v>0</v>
      </c>
      <c r="F2947" s="33">
        <v>61</v>
      </c>
      <c r="G2947" s="33">
        <v>215</v>
      </c>
      <c r="H2947" s="32">
        <v>0</v>
      </c>
    </row>
    <row r="2948" spans="1:8" x14ac:dyDescent="0.35">
      <c r="A2948" s="216" t="s">
        <v>1087</v>
      </c>
      <c r="B2948" s="115">
        <v>44425</v>
      </c>
      <c r="C2948" s="33">
        <v>405</v>
      </c>
      <c r="D2948" s="33">
        <v>2634</v>
      </c>
      <c r="E2948" s="34">
        <v>0</v>
      </c>
      <c r="F2948" s="33">
        <v>87</v>
      </c>
      <c r="G2948" s="33">
        <v>173</v>
      </c>
      <c r="H2948" s="32">
        <v>0</v>
      </c>
    </row>
    <row r="2949" spans="1:8" x14ac:dyDescent="0.35">
      <c r="A2949" s="216" t="s">
        <v>1088</v>
      </c>
      <c r="B2949" s="115">
        <v>44425</v>
      </c>
      <c r="C2949" s="33">
        <v>131</v>
      </c>
      <c r="D2949" s="33">
        <v>1304</v>
      </c>
      <c r="E2949" s="34">
        <v>0</v>
      </c>
      <c r="F2949" s="33">
        <v>66</v>
      </c>
      <c r="G2949" s="33">
        <v>122</v>
      </c>
      <c r="H2949" s="32">
        <v>0</v>
      </c>
    </row>
    <row r="2950" spans="1:8" x14ac:dyDescent="0.35">
      <c r="A2950" s="216" t="s">
        <v>1089</v>
      </c>
      <c r="B2950" s="115">
        <v>44425</v>
      </c>
      <c r="C2950" s="33">
        <v>126</v>
      </c>
      <c r="D2950" s="33">
        <v>1369</v>
      </c>
      <c r="E2950" s="34">
        <v>0</v>
      </c>
      <c r="F2950" s="33">
        <v>59</v>
      </c>
      <c r="G2950" s="33">
        <v>167</v>
      </c>
      <c r="H2950" s="32">
        <v>0</v>
      </c>
    </row>
    <row r="2951" spans="1:8" x14ac:dyDescent="0.35">
      <c r="A2951" s="216" t="s">
        <v>1090</v>
      </c>
      <c r="B2951" s="115">
        <v>44425</v>
      </c>
      <c r="C2951" s="33">
        <v>78</v>
      </c>
      <c r="D2951" s="33">
        <v>882</v>
      </c>
      <c r="E2951" s="34">
        <v>0</v>
      </c>
      <c r="F2951" s="33">
        <v>19</v>
      </c>
      <c r="G2951" s="33">
        <v>106</v>
      </c>
      <c r="H2951" s="32">
        <v>0</v>
      </c>
    </row>
    <row r="2952" spans="1:8" x14ac:dyDescent="0.35">
      <c r="A2952" s="216" t="s">
        <v>1091</v>
      </c>
      <c r="B2952" s="115">
        <v>44425</v>
      </c>
      <c r="C2952" s="33">
        <v>75</v>
      </c>
      <c r="D2952" s="33">
        <v>932</v>
      </c>
      <c r="E2952" s="34">
        <v>0</v>
      </c>
      <c r="F2952" s="33">
        <v>77</v>
      </c>
      <c r="G2952" s="33">
        <v>236</v>
      </c>
      <c r="H2952" s="32">
        <v>0</v>
      </c>
    </row>
    <row r="2953" spans="1:8" x14ac:dyDescent="0.35">
      <c r="A2953" s="216" t="s">
        <v>1092</v>
      </c>
      <c r="B2953" s="115">
        <v>44425</v>
      </c>
      <c r="C2953" s="33">
        <v>152</v>
      </c>
      <c r="D2953" s="33">
        <v>881</v>
      </c>
      <c r="E2953" s="34">
        <v>0</v>
      </c>
      <c r="F2953" s="33">
        <v>60</v>
      </c>
      <c r="G2953" s="33">
        <v>184</v>
      </c>
      <c r="H2953" s="32">
        <v>0</v>
      </c>
    </row>
    <row r="2954" spans="1:8" x14ac:dyDescent="0.35">
      <c r="A2954" s="216" t="s">
        <v>1087</v>
      </c>
      <c r="B2954" s="115">
        <v>44426</v>
      </c>
      <c r="C2954" s="33">
        <v>412</v>
      </c>
      <c r="D2954" s="33">
        <v>2639</v>
      </c>
      <c r="E2954" s="34">
        <v>0</v>
      </c>
      <c r="F2954" s="33">
        <v>76</v>
      </c>
      <c r="G2954" s="33">
        <v>178</v>
      </c>
      <c r="H2954" s="32">
        <v>0</v>
      </c>
    </row>
    <row r="2955" spans="1:8" x14ac:dyDescent="0.35">
      <c r="A2955" s="216" t="s">
        <v>1088</v>
      </c>
      <c r="B2955" s="115">
        <v>44426</v>
      </c>
      <c r="C2955" s="33">
        <v>142</v>
      </c>
      <c r="D2955" s="33">
        <v>1344</v>
      </c>
      <c r="E2955" s="34">
        <v>0</v>
      </c>
      <c r="F2955" s="33">
        <v>59</v>
      </c>
      <c r="G2955" s="33">
        <v>113</v>
      </c>
      <c r="H2955" s="32">
        <v>0</v>
      </c>
    </row>
    <row r="2956" spans="1:8" x14ac:dyDescent="0.35">
      <c r="A2956" s="216" t="s">
        <v>1089</v>
      </c>
      <c r="B2956" s="115">
        <v>44426</v>
      </c>
      <c r="C2956" s="33">
        <v>128</v>
      </c>
      <c r="D2956" s="33">
        <v>1384</v>
      </c>
      <c r="E2956" s="34">
        <v>0</v>
      </c>
      <c r="F2956" s="33">
        <v>57</v>
      </c>
      <c r="G2956" s="33">
        <v>171</v>
      </c>
      <c r="H2956" s="32">
        <v>0</v>
      </c>
    </row>
    <row r="2957" spans="1:8" x14ac:dyDescent="0.35">
      <c r="A2957" s="216" t="s">
        <v>1090</v>
      </c>
      <c r="B2957" s="115">
        <v>44426</v>
      </c>
      <c r="C2957" s="33">
        <v>68</v>
      </c>
      <c r="D2957" s="33">
        <v>894</v>
      </c>
      <c r="E2957" s="34">
        <v>0</v>
      </c>
      <c r="F2957" s="33">
        <v>24</v>
      </c>
      <c r="G2957" s="33">
        <v>102</v>
      </c>
      <c r="H2957" s="32">
        <v>0</v>
      </c>
    </row>
    <row r="2958" spans="1:8" x14ac:dyDescent="0.35">
      <c r="A2958" s="216" t="s">
        <v>1091</v>
      </c>
      <c r="B2958" s="115">
        <v>44426</v>
      </c>
      <c r="C2958" s="33">
        <v>73</v>
      </c>
      <c r="D2958" s="33">
        <v>962</v>
      </c>
      <c r="E2958" s="34">
        <v>0</v>
      </c>
      <c r="F2958" s="33">
        <v>79</v>
      </c>
      <c r="G2958" s="33">
        <v>237</v>
      </c>
      <c r="H2958" s="32">
        <v>0</v>
      </c>
    </row>
    <row r="2959" spans="1:8" x14ac:dyDescent="0.35">
      <c r="A2959" s="216" t="s">
        <v>1092</v>
      </c>
      <c r="B2959" s="115">
        <v>44426</v>
      </c>
      <c r="C2959" s="33">
        <v>152</v>
      </c>
      <c r="D2959" s="33">
        <v>882</v>
      </c>
      <c r="E2959" s="34">
        <v>0</v>
      </c>
      <c r="F2959" s="33">
        <v>60</v>
      </c>
      <c r="G2959" s="33">
        <v>183</v>
      </c>
      <c r="H2959" s="32">
        <v>0</v>
      </c>
    </row>
    <row r="2960" spans="1:8" x14ac:dyDescent="0.35">
      <c r="A2960" s="216" t="s">
        <v>1087</v>
      </c>
      <c r="B2960" s="115">
        <v>44427</v>
      </c>
      <c r="C2960" s="33">
        <v>423</v>
      </c>
      <c r="D2960" s="33">
        <v>2690</v>
      </c>
      <c r="E2960" s="34">
        <v>0</v>
      </c>
      <c r="F2960" s="33">
        <v>66</v>
      </c>
      <c r="G2960" s="33">
        <v>131</v>
      </c>
      <c r="H2960" s="32">
        <v>0</v>
      </c>
    </row>
    <row r="2961" spans="1:8" x14ac:dyDescent="0.35">
      <c r="A2961" s="216" t="s">
        <v>1088</v>
      </c>
      <c r="B2961" s="115">
        <v>44427</v>
      </c>
      <c r="C2961" s="33">
        <v>142</v>
      </c>
      <c r="D2961" s="33">
        <v>1365</v>
      </c>
      <c r="E2961" s="34">
        <v>0</v>
      </c>
      <c r="F2961" s="33">
        <v>65</v>
      </c>
      <c r="G2961" s="33">
        <v>122</v>
      </c>
      <c r="H2961" s="32">
        <v>0</v>
      </c>
    </row>
    <row r="2962" spans="1:8" x14ac:dyDescent="0.35">
      <c r="A2962" s="216" t="s">
        <v>1089</v>
      </c>
      <c r="B2962" s="115">
        <v>44427</v>
      </c>
      <c r="C2962" s="33">
        <v>131</v>
      </c>
      <c r="D2962" s="33">
        <v>1361</v>
      </c>
      <c r="E2962" s="34">
        <v>0</v>
      </c>
      <c r="F2962" s="33">
        <v>53</v>
      </c>
      <c r="G2962" s="33">
        <v>207</v>
      </c>
      <c r="H2962" s="32">
        <v>0</v>
      </c>
    </row>
    <row r="2963" spans="1:8" x14ac:dyDescent="0.35">
      <c r="A2963" s="216" t="s">
        <v>1090</v>
      </c>
      <c r="B2963" s="115">
        <v>44427</v>
      </c>
      <c r="C2963" s="33">
        <v>69</v>
      </c>
      <c r="D2963" s="33">
        <v>849</v>
      </c>
      <c r="E2963" s="34">
        <v>0</v>
      </c>
      <c r="F2963" s="33">
        <v>20</v>
      </c>
      <c r="G2963" s="33">
        <v>144</v>
      </c>
      <c r="H2963" s="32">
        <v>0</v>
      </c>
    </row>
    <row r="2964" spans="1:8" x14ac:dyDescent="0.35">
      <c r="A2964" s="216" t="s">
        <v>1091</v>
      </c>
      <c r="B2964" s="115">
        <v>44427</v>
      </c>
      <c r="C2964" s="33">
        <v>87</v>
      </c>
      <c r="D2964" s="33">
        <v>963</v>
      </c>
      <c r="E2964" s="34">
        <v>0</v>
      </c>
      <c r="F2964" s="33">
        <v>66</v>
      </c>
      <c r="G2964" s="33">
        <v>239</v>
      </c>
      <c r="H2964" s="32">
        <v>0</v>
      </c>
    </row>
    <row r="2965" spans="1:8" x14ac:dyDescent="0.35">
      <c r="A2965" s="216" t="s">
        <v>1092</v>
      </c>
      <c r="B2965" s="115">
        <v>44427</v>
      </c>
      <c r="C2965" s="33">
        <v>157</v>
      </c>
      <c r="D2965" s="33">
        <v>879</v>
      </c>
      <c r="E2965" s="34">
        <v>0</v>
      </c>
      <c r="F2965" s="33">
        <v>55</v>
      </c>
      <c r="G2965" s="33">
        <v>186</v>
      </c>
      <c r="H2965" s="32">
        <v>0</v>
      </c>
    </row>
    <row r="2966" spans="1:8" x14ac:dyDescent="0.35">
      <c r="A2966" s="216" t="s">
        <v>1087</v>
      </c>
      <c r="B2966" s="115">
        <v>44428</v>
      </c>
      <c r="C2966" s="33">
        <v>418</v>
      </c>
      <c r="D2966" s="33">
        <v>2641</v>
      </c>
      <c r="E2966" s="34">
        <v>0</v>
      </c>
      <c r="F2966" s="33">
        <v>70</v>
      </c>
      <c r="G2966" s="33">
        <v>143</v>
      </c>
      <c r="H2966" s="32">
        <v>0</v>
      </c>
    </row>
    <row r="2967" spans="1:8" x14ac:dyDescent="0.35">
      <c r="A2967" s="216" t="s">
        <v>1088</v>
      </c>
      <c r="B2967" s="115">
        <v>44428</v>
      </c>
      <c r="C2967" s="33">
        <v>150</v>
      </c>
      <c r="D2967" s="33">
        <v>1320</v>
      </c>
      <c r="E2967" s="34">
        <v>0</v>
      </c>
      <c r="F2967" s="33">
        <v>60</v>
      </c>
      <c r="G2967" s="33">
        <v>144</v>
      </c>
      <c r="H2967" s="32">
        <v>0</v>
      </c>
    </row>
    <row r="2968" spans="1:8" x14ac:dyDescent="0.35">
      <c r="A2968" s="216" t="s">
        <v>1089</v>
      </c>
      <c r="B2968" s="115">
        <v>44428</v>
      </c>
      <c r="C2968" s="33">
        <v>129</v>
      </c>
      <c r="D2968" s="33">
        <v>1343</v>
      </c>
      <c r="E2968" s="34">
        <v>0</v>
      </c>
      <c r="F2968" s="33">
        <v>58</v>
      </c>
      <c r="G2968" s="33">
        <v>184</v>
      </c>
      <c r="H2968" s="32">
        <v>0</v>
      </c>
    </row>
    <row r="2969" spans="1:8" x14ac:dyDescent="0.35">
      <c r="A2969" s="216" t="s">
        <v>1090</v>
      </c>
      <c r="B2969" s="115">
        <v>44428</v>
      </c>
      <c r="C2969" s="33">
        <v>75</v>
      </c>
      <c r="D2969" s="33">
        <v>860</v>
      </c>
      <c r="E2969" s="34">
        <v>0</v>
      </c>
      <c r="F2969" s="33">
        <v>15</v>
      </c>
      <c r="G2969" s="33">
        <v>76</v>
      </c>
      <c r="H2969" s="32">
        <v>0</v>
      </c>
    </row>
    <row r="2970" spans="1:8" x14ac:dyDescent="0.35">
      <c r="A2970" s="216" t="s">
        <v>1091</v>
      </c>
      <c r="B2970" s="115">
        <v>44428</v>
      </c>
      <c r="C2970" s="33">
        <v>82</v>
      </c>
      <c r="D2970" s="33">
        <v>961</v>
      </c>
      <c r="E2970" s="34">
        <v>0</v>
      </c>
      <c r="F2970" s="33">
        <v>70</v>
      </c>
      <c r="G2970" s="33">
        <v>240</v>
      </c>
      <c r="H2970" s="32">
        <v>0</v>
      </c>
    </row>
    <row r="2971" spans="1:8" x14ac:dyDescent="0.35">
      <c r="A2971" s="216" t="s">
        <v>1092</v>
      </c>
      <c r="B2971" s="115">
        <v>44428</v>
      </c>
      <c r="C2971" s="33">
        <v>154</v>
      </c>
      <c r="D2971" s="33">
        <v>842</v>
      </c>
      <c r="E2971" s="34">
        <v>0</v>
      </c>
      <c r="F2971" s="33">
        <v>58</v>
      </c>
      <c r="G2971" s="33">
        <v>223</v>
      </c>
      <c r="H2971" s="32">
        <v>0</v>
      </c>
    </row>
    <row r="2972" spans="1:8" x14ac:dyDescent="0.35">
      <c r="A2972" s="216" t="s">
        <v>1087</v>
      </c>
      <c r="B2972" s="115">
        <v>44429</v>
      </c>
      <c r="C2972" s="33">
        <v>408</v>
      </c>
      <c r="D2972" s="33">
        <v>2625</v>
      </c>
      <c r="E2972" s="34">
        <v>0</v>
      </c>
      <c r="F2972" s="33">
        <v>78</v>
      </c>
      <c r="G2972" s="33">
        <v>172</v>
      </c>
      <c r="H2972" s="32">
        <v>0</v>
      </c>
    </row>
    <row r="2973" spans="1:8" x14ac:dyDescent="0.35">
      <c r="A2973" s="216" t="s">
        <v>1088</v>
      </c>
      <c r="B2973" s="115">
        <v>44429</v>
      </c>
      <c r="C2973" s="33">
        <v>150</v>
      </c>
      <c r="D2973" s="33">
        <v>1239</v>
      </c>
      <c r="E2973" s="34">
        <v>0</v>
      </c>
      <c r="F2973" s="33">
        <v>59</v>
      </c>
      <c r="G2973" s="33">
        <v>195</v>
      </c>
      <c r="H2973" s="32">
        <v>0</v>
      </c>
    </row>
    <row r="2974" spans="1:8" x14ac:dyDescent="0.35">
      <c r="A2974" s="216" t="s">
        <v>1089</v>
      </c>
      <c r="B2974" s="115">
        <v>44429</v>
      </c>
      <c r="C2974" s="33">
        <v>116</v>
      </c>
      <c r="D2974" s="33">
        <v>1320</v>
      </c>
      <c r="E2974" s="34">
        <v>0</v>
      </c>
      <c r="F2974" s="33">
        <v>71</v>
      </c>
      <c r="G2974" s="33">
        <v>198</v>
      </c>
      <c r="H2974" s="32">
        <v>0</v>
      </c>
    </row>
    <row r="2975" spans="1:8" x14ac:dyDescent="0.35">
      <c r="A2975" s="216" t="s">
        <v>1090</v>
      </c>
      <c r="B2975" s="115">
        <v>44429</v>
      </c>
      <c r="C2975" s="33">
        <v>73</v>
      </c>
      <c r="D2975" s="33">
        <v>828</v>
      </c>
      <c r="E2975" s="34">
        <v>0</v>
      </c>
      <c r="F2975" s="33">
        <v>15</v>
      </c>
      <c r="G2975" s="33">
        <v>84</v>
      </c>
      <c r="H2975" s="32">
        <v>0</v>
      </c>
    </row>
    <row r="2976" spans="1:8" x14ac:dyDescent="0.35">
      <c r="A2976" s="216" t="s">
        <v>1091</v>
      </c>
      <c r="B2976" s="115">
        <v>44429</v>
      </c>
      <c r="C2976" s="33">
        <v>81</v>
      </c>
      <c r="D2976" s="33">
        <v>937</v>
      </c>
      <c r="E2976" s="34">
        <v>0</v>
      </c>
      <c r="F2976" s="33">
        <v>71</v>
      </c>
      <c r="G2976" s="33">
        <v>252</v>
      </c>
      <c r="H2976" s="32">
        <v>0</v>
      </c>
    </row>
    <row r="2977" spans="1:8" x14ac:dyDescent="0.35">
      <c r="A2977" s="216" t="s">
        <v>1092</v>
      </c>
      <c r="B2977" s="115">
        <v>44429</v>
      </c>
      <c r="C2977" s="33">
        <v>158</v>
      </c>
      <c r="D2977" s="33">
        <v>821</v>
      </c>
      <c r="E2977" s="34">
        <v>0</v>
      </c>
      <c r="F2977" s="33">
        <v>54</v>
      </c>
      <c r="G2977" s="33">
        <v>244</v>
      </c>
      <c r="H2977" s="32">
        <v>0</v>
      </c>
    </row>
    <row r="2978" spans="1:8" x14ac:dyDescent="0.35">
      <c r="A2978" s="216" t="s">
        <v>1087</v>
      </c>
      <c r="B2978" s="115">
        <v>44430</v>
      </c>
      <c r="C2978" s="33">
        <v>391</v>
      </c>
      <c r="D2978" s="33">
        <v>2496</v>
      </c>
      <c r="E2978" s="34">
        <v>0</v>
      </c>
      <c r="F2978" s="33">
        <v>75</v>
      </c>
      <c r="G2978" s="33">
        <v>277</v>
      </c>
      <c r="H2978" s="32">
        <v>0</v>
      </c>
    </row>
    <row r="2979" spans="1:8" x14ac:dyDescent="0.35">
      <c r="A2979" s="216" t="s">
        <v>1088</v>
      </c>
      <c r="B2979" s="115">
        <v>44430</v>
      </c>
      <c r="C2979" s="33">
        <v>143</v>
      </c>
      <c r="D2979" s="33">
        <v>1222</v>
      </c>
      <c r="E2979" s="34">
        <v>0</v>
      </c>
      <c r="F2979" s="33">
        <v>57</v>
      </c>
      <c r="G2979" s="33">
        <v>206</v>
      </c>
      <c r="H2979" s="32">
        <v>0</v>
      </c>
    </row>
    <row r="2980" spans="1:8" x14ac:dyDescent="0.35">
      <c r="A2980" s="216" t="s">
        <v>1089</v>
      </c>
      <c r="B2980" s="115">
        <v>44430</v>
      </c>
      <c r="C2980" s="33">
        <v>123</v>
      </c>
      <c r="D2980" s="33">
        <v>1302</v>
      </c>
      <c r="E2980" s="34">
        <v>0</v>
      </c>
      <c r="F2980" s="33">
        <v>65</v>
      </c>
      <c r="G2980" s="33">
        <v>204</v>
      </c>
      <c r="H2980" s="32">
        <v>0</v>
      </c>
    </row>
    <row r="2981" spans="1:8" x14ac:dyDescent="0.35">
      <c r="A2981" s="216" t="s">
        <v>1090</v>
      </c>
      <c r="B2981" s="115">
        <v>44430</v>
      </c>
      <c r="C2981" s="33">
        <v>65</v>
      </c>
      <c r="D2981" s="33">
        <v>817</v>
      </c>
      <c r="E2981" s="34">
        <v>0</v>
      </c>
      <c r="F2981" s="33">
        <v>24</v>
      </c>
      <c r="G2981" s="33">
        <v>104</v>
      </c>
      <c r="H2981" s="32">
        <v>0</v>
      </c>
    </row>
    <row r="2982" spans="1:8" x14ac:dyDescent="0.35">
      <c r="A2982" s="216" t="s">
        <v>1091</v>
      </c>
      <c r="B2982" s="115">
        <v>44430</v>
      </c>
      <c r="C2982" s="33">
        <v>78</v>
      </c>
      <c r="D2982" s="33">
        <v>912</v>
      </c>
      <c r="E2982" s="34">
        <v>0</v>
      </c>
      <c r="F2982" s="33">
        <v>74</v>
      </c>
      <c r="G2982" s="33">
        <v>263</v>
      </c>
      <c r="H2982" s="32">
        <v>0</v>
      </c>
    </row>
    <row r="2983" spans="1:8" x14ac:dyDescent="0.35">
      <c r="A2983" s="216" t="s">
        <v>1092</v>
      </c>
      <c r="B2983" s="115">
        <v>44430</v>
      </c>
      <c r="C2983" s="33">
        <v>147</v>
      </c>
      <c r="D2983" s="33">
        <v>821</v>
      </c>
      <c r="E2983" s="34">
        <v>0</v>
      </c>
      <c r="F2983" s="33">
        <v>65</v>
      </c>
      <c r="G2983" s="33">
        <v>238</v>
      </c>
      <c r="H2983" s="32">
        <v>0</v>
      </c>
    </row>
    <row r="2984" spans="1:8" x14ac:dyDescent="0.35">
      <c r="A2984" s="27" t="s">
        <v>1087</v>
      </c>
      <c r="B2984" s="28">
        <v>44431</v>
      </c>
      <c r="C2984" s="27">
        <v>389</v>
      </c>
      <c r="D2984" s="27">
        <v>2562</v>
      </c>
      <c r="E2984" s="27">
        <v>0</v>
      </c>
      <c r="F2984" s="27">
        <v>78</v>
      </c>
      <c r="G2984" s="27">
        <v>227</v>
      </c>
      <c r="H2984" s="27">
        <v>0</v>
      </c>
    </row>
    <row r="2985" spans="1:8" x14ac:dyDescent="0.35">
      <c r="A2985" s="27" t="s">
        <v>1088</v>
      </c>
      <c r="B2985" s="28">
        <v>44431</v>
      </c>
      <c r="C2985" s="27">
        <v>145</v>
      </c>
      <c r="D2985" s="27">
        <v>1272</v>
      </c>
      <c r="E2985" s="27">
        <v>0</v>
      </c>
      <c r="F2985" s="27">
        <v>54</v>
      </c>
      <c r="G2985" s="27">
        <v>177</v>
      </c>
      <c r="H2985" s="27">
        <v>0</v>
      </c>
    </row>
    <row r="2986" spans="1:8" x14ac:dyDescent="0.35">
      <c r="A2986" s="27" t="s">
        <v>1089</v>
      </c>
      <c r="B2986" s="28">
        <v>44431</v>
      </c>
      <c r="C2986" s="27">
        <v>121</v>
      </c>
      <c r="D2986" s="27">
        <v>1312</v>
      </c>
      <c r="E2986" s="27">
        <v>0</v>
      </c>
      <c r="F2986" s="27">
        <v>57</v>
      </c>
      <c r="G2986" s="27">
        <v>174</v>
      </c>
      <c r="H2986" s="27">
        <v>0</v>
      </c>
    </row>
    <row r="2987" spans="1:8" x14ac:dyDescent="0.35">
      <c r="A2987" s="27" t="s">
        <v>1090</v>
      </c>
      <c r="B2987" s="28">
        <v>44431</v>
      </c>
      <c r="C2987" s="27">
        <v>71</v>
      </c>
      <c r="D2987" s="27">
        <v>813</v>
      </c>
      <c r="E2987" s="27">
        <v>0</v>
      </c>
      <c r="F2987" s="27">
        <v>18</v>
      </c>
      <c r="G2987" s="27">
        <v>99</v>
      </c>
      <c r="H2987" s="27">
        <v>0</v>
      </c>
    </row>
    <row r="2988" spans="1:8" x14ac:dyDescent="0.35">
      <c r="A2988" s="27" t="s">
        <v>1091</v>
      </c>
      <c r="B2988" s="28">
        <v>44431</v>
      </c>
      <c r="C2988" s="27">
        <v>86</v>
      </c>
      <c r="D2988" s="27">
        <v>962</v>
      </c>
      <c r="E2988" s="27">
        <v>0</v>
      </c>
      <c r="F2988" s="27">
        <v>66</v>
      </c>
      <c r="G2988" s="27">
        <v>220</v>
      </c>
      <c r="H2988" s="27">
        <v>0</v>
      </c>
    </row>
    <row r="2989" spans="1:8" x14ac:dyDescent="0.35">
      <c r="A2989" s="27" t="s">
        <v>1092</v>
      </c>
      <c r="B2989" s="28">
        <v>44431</v>
      </c>
      <c r="C2989" s="27">
        <v>153</v>
      </c>
      <c r="D2989" s="27">
        <v>834</v>
      </c>
      <c r="E2989" s="27">
        <v>0</v>
      </c>
      <c r="F2989" s="27">
        <v>59</v>
      </c>
      <c r="G2989" s="27">
        <v>231</v>
      </c>
      <c r="H2989" s="2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26" activePane="bottomLeft" state="frozen"/>
      <selection activeCell="F21" sqref="F21:G34"/>
      <selection pane="bottomLeft" activeCell="D19" sqref="D19"/>
    </sheetView>
  </sheetViews>
  <sheetFormatPr defaultColWidth="9.453125" defaultRowHeight="14.5" x14ac:dyDescent="0.35"/>
  <cols>
    <col min="1" max="1" width="11.54296875" style="27" bestFit="1" customWidth="1"/>
    <col min="2" max="2" width="39.453125" style="27" bestFit="1" customWidth="1"/>
    <col min="3" max="3" width="15.453125" style="27" bestFit="1" customWidth="1"/>
    <col min="4" max="4" width="51" style="27" bestFit="1" customWidth="1"/>
    <col min="5" max="5" width="32.453125" style="27" bestFit="1" customWidth="1"/>
    <col min="6" max="6" width="69.453125" style="27" bestFit="1" customWidth="1"/>
    <col min="7" max="7" width="25" style="27" bestFit="1" customWidth="1"/>
    <col min="8" max="16384" width="9.453125" style="27"/>
  </cols>
  <sheetData>
    <row r="1" spans="1:7" s="29" customFormat="1" x14ac:dyDescent="0.35">
      <c r="A1" s="29" t="s">
        <v>38</v>
      </c>
      <c r="B1" s="29" t="s">
        <v>277</v>
      </c>
      <c r="C1" s="29" t="s">
        <v>275</v>
      </c>
      <c r="D1" s="29" t="s">
        <v>273</v>
      </c>
      <c r="E1" s="29" t="s">
        <v>271</v>
      </c>
      <c r="F1" s="27" t="s">
        <v>568</v>
      </c>
      <c r="G1" s="27" t="s">
        <v>567</v>
      </c>
    </row>
    <row r="2" spans="1:7" s="197" customFormat="1" ht="15.75" customHeight="1" x14ac:dyDescent="0.35">
      <c r="A2" s="175">
        <v>44431</v>
      </c>
      <c r="B2" s="84" t="s">
        <v>1093</v>
      </c>
      <c r="C2" s="176" t="s">
        <v>458</v>
      </c>
      <c r="D2" s="176">
        <v>0</v>
      </c>
      <c r="E2" s="176">
        <v>0</v>
      </c>
    </row>
    <row r="3" spans="1:7" s="197" customFormat="1" ht="15.75" customHeight="1" x14ac:dyDescent="0.35">
      <c r="A3" s="175">
        <v>44431</v>
      </c>
      <c r="B3" s="84" t="s">
        <v>1094</v>
      </c>
      <c r="C3" s="176" t="s">
        <v>458</v>
      </c>
      <c r="D3" s="176">
        <v>5</v>
      </c>
      <c r="E3" s="176">
        <v>2</v>
      </c>
    </row>
    <row r="4" spans="1:7" s="197" customFormat="1" ht="15.75" customHeight="1" x14ac:dyDescent="0.35">
      <c r="A4" s="175">
        <v>44431</v>
      </c>
      <c r="B4" s="84" t="s">
        <v>1095</v>
      </c>
      <c r="C4" s="176" t="s">
        <v>449</v>
      </c>
      <c r="D4" s="176">
        <v>0</v>
      </c>
      <c r="E4" s="176">
        <v>0</v>
      </c>
    </row>
    <row r="5" spans="1:7" s="197" customFormat="1" ht="15.75" customHeight="1" x14ac:dyDescent="0.35">
      <c r="A5" s="175">
        <v>44431</v>
      </c>
      <c r="B5" s="84" t="s">
        <v>566</v>
      </c>
      <c r="C5" s="176" t="s">
        <v>457</v>
      </c>
      <c r="D5" s="176">
        <v>3</v>
      </c>
      <c r="E5" s="176">
        <v>0</v>
      </c>
    </row>
    <row r="6" spans="1:7" s="197" customFormat="1" ht="15.75" customHeight="1" x14ac:dyDescent="0.35">
      <c r="A6" s="175">
        <v>44431</v>
      </c>
      <c r="B6" s="84" t="s">
        <v>565</v>
      </c>
      <c r="C6" s="176" t="s">
        <v>456</v>
      </c>
      <c r="D6" s="176">
        <v>68</v>
      </c>
      <c r="E6" s="176">
        <v>5</v>
      </c>
    </row>
    <row r="7" spans="1:7" s="197" customFormat="1" ht="15.75" customHeight="1" x14ac:dyDescent="0.35">
      <c r="A7" s="175">
        <v>44431</v>
      </c>
      <c r="B7" s="84" t="s">
        <v>564</v>
      </c>
      <c r="C7" s="176" t="s">
        <v>456</v>
      </c>
      <c r="D7" s="176">
        <v>9</v>
      </c>
      <c r="E7" s="176">
        <v>0</v>
      </c>
    </row>
    <row r="8" spans="1:7" s="197" customFormat="1" ht="15.75" customHeight="1" x14ac:dyDescent="0.35">
      <c r="A8" s="175">
        <v>44431</v>
      </c>
      <c r="B8" s="84" t="s">
        <v>563</v>
      </c>
      <c r="C8" s="176" t="s">
        <v>461</v>
      </c>
      <c r="D8" s="176">
        <v>9</v>
      </c>
      <c r="E8" s="176">
        <v>1</v>
      </c>
    </row>
    <row r="9" spans="1:7" s="197" customFormat="1" ht="15.75" customHeight="1" x14ac:dyDescent="0.35">
      <c r="A9" s="175">
        <v>44431</v>
      </c>
      <c r="B9" s="84" t="s">
        <v>562</v>
      </c>
      <c r="C9" s="176" t="s">
        <v>452</v>
      </c>
      <c r="D9" s="176">
        <v>3</v>
      </c>
      <c r="E9" s="176">
        <v>0</v>
      </c>
    </row>
    <row r="10" spans="1:7" s="197" customFormat="1" ht="15.75" customHeight="1" x14ac:dyDescent="0.35">
      <c r="A10" s="175">
        <v>44431</v>
      </c>
      <c r="B10" s="84" t="s">
        <v>561</v>
      </c>
      <c r="C10" s="176" t="s">
        <v>452</v>
      </c>
      <c r="D10" s="176">
        <v>2</v>
      </c>
      <c r="E10" s="176">
        <v>1</v>
      </c>
    </row>
    <row r="11" spans="1:7" s="197" customFormat="1" ht="15.75" customHeight="1" x14ac:dyDescent="0.35">
      <c r="A11" s="175">
        <v>44431</v>
      </c>
      <c r="B11" s="84" t="s">
        <v>560</v>
      </c>
      <c r="C11" s="176" t="s">
        <v>451</v>
      </c>
      <c r="D11" s="176">
        <v>8</v>
      </c>
      <c r="E11" s="176">
        <v>3</v>
      </c>
    </row>
    <row r="12" spans="1:7" s="197" customFormat="1" ht="15.75" customHeight="1" x14ac:dyDescent="0.35">
      <c r="A12" s="175">
        <v>44431</v>
      </c>
      <c r="B12" s="84" t="s">
        <v>559</v>
      </c>
      <c r="C12" s="176" t="s">
        <v>450</v>
      </c>
      <c r="D12" s="176">
        <v>17</v>
      </c>
      <c r="E12" s="176">
        <v>6</v>
      </c>
    </row>
    <row r="13" spans="1:7" s="197" customFormat="1" ht="15.75" customHeight="1" x14ac:dyDescent="0.35">
      <c r="A13" s="175">
        <v>44431</v>
      </c>
      <c r="B13" s="84" t="s">
        <v>558</v>
      </c>
      <c r="C13" s="176" t="s">
        <v>458</v>
      </c>
      <c r="D13" s="176">
        <v>13</v>
      </c>
      <c r="E13" s="176">
        <v>3</v>
      </c>
    </row>
    <row r="14" spans="1:7" s="197" customFormat="1" ht="15.75" customHeight="1" x14ac:dyDescent="0.35">
      <c r="A14" s="175">
        <v>44431</v>
      </c>
      <c r="B14" s="84" t="s">
        <v>557</v>
      </c>
      <c r="C14" s="176" t="s">
        <v>450</v>
      </c>
      <c r="D14" s="176">
        <v>1</v>
      </c>
      <c r="E14" s="176">
        <v>1</v>
      </c>
    </row>
    <row r="15" spans="1:7" s="197" customFormat="1" ht="15.75" customHeight="1" x14ac:dyDescent="0.35">
      <c r="A15" s="175">
        <v>44431</v>
      </c>
      <c r="B15" s="84" t="s">
        <v>556</v>
      </c>
      <c r="C15" s="176" t="s">
        <v>450</v>
      </c>
      <c r="D15" s="176">
        <v>16</v>
      </c>
      <c r="E15" s="176">
        <v>7</v>
      </c>
    </row>
    <row r="16" spans="1:7" s="197" customFormat="1" ht="15.75" customHeight="1" x14ac:dyDescent="0.35">
      <c r="A16" s="175">
        <v>44431</v>
      </c>
      <c r="B16" s="84" t="s">
        <v>555</v>
      </c>
      <c r="C16" s="176" t="s">
        <v>450</v>
      </c>
      <c r="D16" s="176">
        <v>11</v>
      </c>
      <c r="E16" s="176">
        <v>0</v>
      </c>
    </row>
    <row r="17" spans="1:5" s="197" customFormat="1" ht="15.75" customHeight="1" x14ac:dyDescent="0.35">
      <c r="A17" s="175">
        <v>44431</v>
      </c>
      <c r="B17" s="84" t="s">
        <v>554</v>
      </c>
      <c r="C17" s="176" t="s">
        <v>450</v>
      </c>
      <c r="D17" s="176">
        <v>18</v>
      </c>
      <c r="E17" s="176">
        <v>7</v>
      </c>
    </row>
    <row r="18" spans="1:5" s="197" customFormat="1" ht="15.75" customHeight="1" x14ac:dyDescent="0.35">
      <c r="A18" s="175">
        <v>44431</v>
      </c>
      <c r="B18" s="84" t="s">
        <v>553</v>
      </c>
      <c r="C18" s="176" t="s">
        <v>451</v>
      </c>
      <c r="D18" s="176">
        <v>8</v>
      </c>
      <c r="E18" s="176">
        <v>2</v>
      </c>
    </row>
    <row r="19" spans="1:5" s="197" customFormat="1" ht="15.75" customHeight="1" x14ac:dyDescent="0.35">
      <c r="A19" s="175">
        <v>44431</v>
      </c>
      <c r="B19" s="84" t="s">
        <v>552</v>
      </c>
      <c r="C19" s="176" t="s">
        <v>454</v>
      </c>
      <c r="D19" s="176">
        <v>10</v>
      </c>
      <c r="E19" s="176">
        <v>1</v>
      </c>
    </row>
    <row r="20" spans="1:5" s="197" customFormat="1" ht="15.75" customHeight="1" x14ac:dyDescent="0.35">
      <c r="A20" s="175">
        <v>44431</v>
      </c>
      <c r="B20" s="84" t="s">
        <v>551</v>
      </c>
      <c r="C20" s="176" t="s">
        <v>462</v>
      </c>
      <c r="D20" s="176">
        <v>7</v>
      </c>
      <c r="E20" s="176">
        <v>1</v>
      </c>
    </row>
    <row r="21" spans="1:5" s="197" customFormat="1" ht="15.75" customHeight="1" x14ac:dyDescent="0.35">
      <c r="A21" s="175">
        <v>44431</v>
      </c>
      <c r="B21" s="84" t="s">
        <v>550</v>
      </c>
      <c r="C21" s="176" t="s">
        <v>450</v>
      </c>
      <c r="D21" s="176">
        <v>4</v>
      </c>
      <c r="E21" s="176">
        <v>1</v>
      </c>
    </row>
    <row r="22" spans="1:5" s="197" customFormat="1" ht="15.75" customHeight="1" x14ac:dyDescent="0.35">
      <c r="A22" s="175">
        <v>44431</v>
      </c>
      <c r="B22" s="84" t="s">
        <v>549</v>
      </c>
      <c r="C22" s="176" t="s">
        <v>449</v>
      </c>
      <c r="D22" s="176">
        <v>1</v>
      </c>
      <c r="E22" s="176">
        <v>0</v>
      </c>
    </row>
    <row r="23" spans="1:5" s="197" customFormat="1" ht="15.75" customHeight="1" x14ac:dyDescent="0.35">
      <c r="A23" s="175">
        <v>44431</v>
      </c>
      <c r="B23" s="84" t="s">
        <v>548</v>
      </c>
      <c r="C23" s="176" t="s">
        <v>455</v>
      </c>
      <c r="D23" s="176">
        <v>6</v>
      </c>
      <c r="E23" s="176">
        <v>1</v>
      </c>
    </row>
    <row r="24" spans="1:5" s="197" customFormat="1" ht="15.75" customHeight="1" x14ac:dyDescent="0.35">
      <c r="A24" s="175">
        <v>44431</v>
      </c>
      <c r="B24" s="84" t="s">
        <v>547</v>
      </c>
      <c r="C24" s="176" t="s">
        <v>450</v>
      </c>
      <c r="D24" s="176">
        <v>0</v>
      </c>
      <c r="E24" s="176">
        <v>0</v>
      </c>
    </row>
    <row r="25" spans="1:5" s="197" customFormat="1" ht="15.75" customHeight="1" x14ac:dyDescent="0.35">
      <c r="A25" s="175">
        <v>44431</v>
      </c>
      <c r="B25" s="84" t="s">
        <v>546</v>
      </c>
      <c r="C25" s="176" t="s">
        <v>454</v>
      </c>
      <c r="D25" s="176">
        <v>3</v>
      </c>
      <c r="E25" s="176">
        <v>0</v>
      </c>
    </row>
    <row r="26" spans="1:5" s="197" customFormat="1" ht="15.75" customHeight="1" x14ac:dyDescent="0.35">
      <c r="A26" s="175">
        <v>44431</v>
      </c>
      <c r="B26" s="84" t="s">
        <v>545</v>
      </c>
      <c r="C26" s="176" t="s">
        <v>461</v>
      </c>
      <c r="D26" s="176">
        <v>0</v>
      </c>
      <c r="E26" s="176">
        <v>0</v>
      </c>
    </row>
    <row r="27" spans="1:5" s="197" customFormat="1" ht="15.75" customHeight="1" x14ac:dyDescent="0.35">
      <c r="A27" s="175">
        <v>44431</v>
      </c>
      <c r="B27" s="84" t="s">
        <v>544</v>
      </c>
      <c r="C27" s="176" t="s">
        <v>462</v>
      </c>
      <c r="D27" s="176">
        <v>6</v>
      </c>
      <c r="E27" s="176">
        <v>0</v>
      </c>
    </row>
    <row r="28" spans="1:5" s="197" customFormat="1" ht="15.75" customHeight="1" x14ac:dyDescent="0.35">
      <c r="A28" s="175">
        <v>44431</v>
      </c>
      <c r="B28" s="84" t="s">
        <v>543</v>
      </c>
      <c r="C28" s="176" t="s">
        <v>451</v>
      </c>
      <c r="D28" s="176">
        <v>12</v>
      </c>
      <c r="E28" s="176">
        <v>2</v>
      </c>
    </row>
    <row r="29" spans="1:5" s="197" customFormat="1" ht="15.75" customHeight="1" x14ac:dyDescent="0.35">
      <c r="A29" s="175">
        <v>44431</v>
      </c>
      <c r="B29" s="84" t="s">
        <v>542</v>
      </c>
      <c r="C29" s="176" t="s">
        <v>449</v>
      </c>
      <c r="D29" s="176">
        <v>4</v>
      </c>
      <c r="E29" s="176">
        <v>2</v>
      </c>
    </row>
    <row r="30" spans="1:5" s="197" customFormat="1" ht="15.75" customHeight="1" x14ac:dyDescent="0.35">
      <c r="A30" s="175">
        <v>44431</v>
      </c>
      <c r="B30" s="84" t="s">
        <v>541</v>
      </c>
      <c r="C30" s="176" t="s">
        <v>449</v>
      </c>
      <c r="D30" s="176">
        <v>13</v>
      </c>
      <c r="E30" s="176">
        <v>3</v>
      </c>
    </row>
    <row r="31" spans="1:5" s="197" customFormat="1" ht="15.75" customHeight="1" x14ac:dyDescent="0.35">
      <c r="A31" s="175">
        <v>44431</v>
      </c>
      <c r="B31" s="84" t="s">
        <v>540</v>
      </c>
      <c r="C31" s="176" t="s">
        <v>449</v>
      </c>
      <c r="D31" s="176">
        <v>7</v>
      </c>
      <c r="E31" s="176">
        <v>3</v>
      </c>
    </row>
    <row r="32" spans="1:5" s="197" customFormat="1" ht="15.75" customHeight="1" x14ac:dyDescent="0.35">
      <c r="A32" s="175">
        <v>44431</v>
      </c>
      <c r="B32" s="84" t="s">
        <v>539</v>
      </c>
      <c r="C32" s="176" t="s">
        <v>458</v>
      </c>
      <c r="D32" s="176">
        <v>8</v>
      </c>
      <c r="E32" s="176">
        <v>2</v>
      </c>
    </row>
    <row r="33" spans="1:5" s="197" customFormat="1" ht="15.75" customHeight="1" x14ac:dyDescent="0.35">
      <c r="A33" s="175">
        <v>44431</v>
      </c>
      <c r="B33" s="84" t="s">
        <v>538</v>
      </c>
      <c r="C33" s="176" t="s">
        <v>456</v>
      </c>
      <c r="D33" s="176">
        <v>5</v>
      </c>
      <c r="E33" s="176">
        <v>1</v>
      </c>
    </row>
    <row r="34" spans="1:5" s="197" customFormat="1" ht="15.75" customHeight="1" x14ac:dyDescent="0.35">
      <c r="A34" s="175">
        <v>44431</v>
      </c>
      <c r="B34" s="84" t="s">
        <v>537</v>
      </c>
      <c r="C34" s="176" t="s">
        <v>454</v>
      </c>
      <c r="D34" s="176">
        <v>6</v>
      </c>
      <c r="E34" s="176">
        <v>2</v>
      </c>
    </row>
    <row r="35" spans="1:5" s="197" customFormat="1" ht="15.75" customHeight="1" x14ac:dyDescent="0.35">
      <c r="A35" s="175">
        <v>44431</v>
      </c>
      <c r="B35" s="84" t="s">
        <v>536</v>
      </c>
      <c r="C35" s="176" t="s">
        <v>458</v>
      </c>
      <c r="D35" s="176">
        <v>0</v>
      </c>
      <c r="E35" s="176">
        <v>0</v>
      </c>
    </row>
    <row r="36" spans="1:5" s="197" customFormat="1" ht="15.75" customHeight="1" x14ac:dyDescent="0.35">
      <c r="A36" s="175">
        <v>44431</v>
      </c>
      <c r="B36" s="84" t="s">
        <v>535</v>
      </c>
      <c r="C36" s="176" t="s">
        <v>458</v>
      </c>
      <c r="D36" s="176">
        <v>10</v>
      </c>
      <c r="E36" s="176">
        <v>2</v>
      </c>
    </row>
    <row r="37" spans="1:5" s="197" customFormat="1" ht="15.75" customHeight="1" x14ac:dyDescent="0.35">
      <c r="A37" s="175">
        <v>44431</v>
      </c>
      <c r="B37" s="84" t="s">
        <v>534</v>
      </c>
      <c r="C37" s="176" t="s">
        <v>454</v>
      </c>
      <c r="D37" s="176">
        <v>8</v>
      </c>
      <c r="E37" s="176">
        <v>1</v>
      </c>
    </row>
    <row r="38" spans="1:5" s="197" customFormat="1" ht="15.75" customHeight="1" x14ac:dyDescent="0.35">
      <c r="A38" s="175">
        <v>44431</v>
      </c>
      <c r="B38" s="84" t="s">
        <v>533</v>
      </c>
      <c r="C38" s="176" t="s">
        <v>454</v>
      </c>
      <c r="D38" s="176">
        <v>1</v>
      </c>
      <c r="E38" s="176">
        <v>1</v>
      </c>
    </row>
    <row r="39" spans="1:5" s="197" customFormat="1" ht="15.75" customHeight="1" x14ac:dyDescent="0.35">
      <c r="A39" s="175">
        <v>44431</v>
      </c>
      <c r="B39" s="84" t="s">
        <v>532</v>
      </c>
      <c r="C39" s="176" t="s">
        <v>459</v>
      </c>
      <c r="D39" s="176">
        <v>1</v>
      </c>
      <c r="E39" s="176">
        <v>0</v>
      </c>
    </row>
    <row r="40" spans="1:5" s="197" customFormat="1" ht="15.75" customHeight="1" x14ac:dyDescent="0.35">
      <c r="A40" s="175">
        <v>44431</v>
      </c>
      <c r="B40" s="84" t="s">
        <v>531</v>
      </c>
      <c r="C40" s="176" t="s">
        <v>450</v>
      </c>
      <c r="D40" s="176">
        <v>0</v>
      </c>
      <c r="E40" s="176">
        <v>0</v>
      </c>
    </row>
    <row r="41" spans="1:5" s="197" customFormat="1" ht="15.75" customHeight="1" x14ac:dyDescent="0.35">
      <c r="A41" s="175">
        <v>44431</v>
      </c>
      <c r="B41" s="84" t="s">
        <v>530</v>
      </c>
      <c r="C41" s="176" t="s">
        <v>450</v>
      </c>
      <c r="D41" s="176">
        <v>52</v>
      </c>
      <c r="E41" s="176">
        <v>19</v>
      </c>
    </row>
    <row r="42" spans="1:5" s="197" customFormat="1" ht="15.75" customHeight="1" x14ac:dyDescent="0.35">
      <c r="A42" s="175">
        <v>44431</v>
      </c>
      <c r="B42" s="84" t="s">
        <v>529</v>
      </c>
      <c r="C42" s="176" t="s">
        <v>454</v>
      </c>
      <c r="D42" s="176">
        <v>5</v>
      </c>
      <c r="E42" s="176">
        <v>2</v>
      </c>
    </row>
    <row r="43" spans="1:5" s="197" customFormat="1" ht="15.75" customHeight="1" x14ac:dyDescent="0.35">
      <c r="A43" s="175">
        <v>44431</v>
      </c>
      <c r="B43" s="84" t="s">
        <v>528</v>
      </c>
      <c r="C43" s="176" t="s">
        <v>456</v>
      </c>
      <c r="D43" s="176">
        <v>6</v>
      </c>
      <c r="E43" s="176">
        <v>0</v>
      </c>
    </row>
    <row r="44" spans="1:5" s="197" customFormat="1" ht="15.75" customHeight="1" x14ac:dyDescent="0.35">
      <c r="A44" s="175">
        <v>44431</v>
      </c>
      <c r="B44" s="84" t="s">
        <v>527</v>
      </c>
      <c r="C44" s="176" t="s">
        <v>458</v>
      </c>
      <c r="D44" s="176">
        <v>0</v>
      </c>
      <c r="E44" s="176">
        <v>0</v>
      </c>
    </row>
    <row r="45" spans="1:5" s="197" customFormat="1" ht="15.75" customHeight="1" x14ac:dyDescent="0.35">
      <c r="A45" s="175">
        <v>44431</v>
      </c>
      <c r="B45" s="84" t="s">
        <v>526</v>
      </c>
      <c r="C45" s="176" t="s">
        <v>454</v>
      </c>
      <c r="D45" s="176">
        <v>5</v>
      </c>
      <c r="E45" s="176">
        <v>3</v>
      </c>
    </row>
    <row r="46" spans="1:5" s="197" customFormat="1" ht="15.75" customHeight="1" x14ac:dyDescent="0.35">
      <c r="A46" s="175">
        <v>44431</v>
      </c>
      <c r="B46" s="84" t="s">
        <v>525</v>
      </c>
      <c r="C46" s="176" t="s">
        <v>454</v>
      </c>
      <c r="D46" s="176">
        <v>0</v>
      </c>
      <c r="E46" s="176">
        <v>0</v>
      </c>
    </row>
    <row r="47" spans="1:5" s="197" customFormat="1" ht="15.75" customHeight="1" x14ac:dyDescent="0.35">
      <c r="A47" s="175">
        <v>44431</v>
      </c>
      <c r="B47" s="84" t="s">
        <v>524</v>
      </c>
      <c r="C47" s="176" t="s">
        <v>449</v>
      </c>
      <c r="D47" s="176">
        <v>7</v>
      </c>
      <c r="E47" s="176">
        <v>3</v>
      </c>
    </row>
    <row r="48" spans="1:5" s="197" customFormat="1" ht="15.75" customHeight="1" x14ac:dyDescent="0.35">
      <c r="A48" s="175">
        <v>44431</v>
      </c>
      <c r="B48" s="84" t="s">
        <v>523</v>
      </c>
      <c r="C48" s="176" t="s">
        <v>460</v>
      </c>
      <c r="D48" s="176">
        <v>9</v>
      </c>
      <c r="E48" s="176">
        <v>1</v>
      </c>
    </row>
    <row r="49" spans="1:5" s="197" customFormat="1" ht="15.75" customHeight="1" x14ac:dyDescent="0.35">
      <c r="A49" s="175">
        <v>44431</v>
      </c>
      <c r="B49" s="84" t="s">
        <v>522</v>
      </c>
      <c r="C49" s="176" t="s">
        <v>454</v>
      </c>
      <c r="D49" s="176">
        <v>5</v>
      </c>
      <c r="E49" s="176">
        <v>1</v>
      </c>
    </row>
    <row r="50" spans="1:5" s="197" customFormat="1" ht="15.75" customHeight="1" x14ac:dyDescent="0.35">
      <c r="A50" s="175">
        <v>44431</v>
      </c>
      <c r="B50" s="84" t="s">
        <v>521</v>
      </c>
      <c r="C50" s="176" t="s">
        <v>453</v>
      </c>
      <c r="D50" s="176">
        <v>1</v>
      </c>
      <c r="E50" s="176">
        <v>0</v>
      </c>
    </row>
    <row r="51" spans="1:5" s="197" customFormat="1" ht="15.75" customHeight="1" x14ac:dyDescent="0.35">
      <c r="A51" s="175">
        <v>44431</v>
      </c>
      <c r="B51" s="84" t="s">
        <v>520</v>
      </c>
      <c r="C51" s="176" t="s">
        <v>454</v>
      </c>
      <c r="D51" s="176">
        <v>2</v>
      </c>
      <c r="E51" s="176">
        <v>1</v>
      </c>
    </row>
    <row r="52" spans="1:5" s="197" customFormat="1" ht="15.75" customHeight="1" x14ac:dyDescent="0.35">
      <c r="A52" s="175">
        <v>44431</v>
      </c>
      <c r="B52" s="84" t="s">
        <v>519</v>
      </c>
      <c r="C52" s="176" t="s">
        <v>450</v>
      </c>
      <c r="D52" s="176">
        <v>0</v>
      </c>
      <c r="E52" s="176">
        <v>0</v>
      </c>
    </row>
    <row r="53" spans="1:5" s="197" customFormat="1" ht="15.75" customHeight="1" x14ac:dyDescent="0.35">
      <c r="A53" s="175">
        <v>44431</v>
      </c>
      <c r="B53" s="84" t="s">
        <v>518</v>
      </c>
      <c r="C53" s="176" t="s">
        <v>454</v>
      </c>
      <c r="D53" s="176">
        <v>15</v>
      </c>
      <c r="E53" s="176">
        <v>2</v>
      </c>
    </row>
    <row r="54" spans="1:5" s="197" customFormat="1" ht="15.75" customHeight="1" x14ac:dyDescent="0.35">
      <c r="A54" s="175">
        <v>44431</v>
      </c>
      <c r="B54" s="84" t="s">
        <v>517</v>
      </c>
      <c r="C54" s="176" t="s">
        <v>458</v>
      </c>
      <c r="D54" s="176">
        <v>12</v>
      </c>
      <c r="E54" s="176">
        <v>2</v>
      </c>
    </row>
    <row r="55" spans="1:5" s="197" customFormat="1" ht="15.75" customHeight="1" x14ac:dyDescent="0.35">
      <c r="A55" s="175">
        <v>44431</v>
      </c>
      <c r="B55" s="84" t="s">
        <v>516</v>
      </c>
      <c r="C55" s="176" t="s">
        <v>452</v>
      </c>
      <c r="D55" s="176">
        <v>0</v>
      </c>
      <c r="E55" s="176">
        <v>0</v>
      </c>
    </row>
    <row r="56" spans="1:5" s="197" customFormat="1" ht="15.75" customHeight="1" x14ac:dyDescent="0.35">
      <c r="A56" s="175">
        <v>44431</v>
      </c>
      <c r="B56" s="84" t="s">
        <v>515</v>
      </c>
      <c r="C56" s="176" t="s">
        <v>449</v>
      </c>
      <c r="D56" s="176">
        <v>8</v>
      </c>
      <c r="E56" s="176">
        <v>2</v>
      </c>
    </row>
    <row r="57" spans="1:5" s="197" customFormat="1" ht="15.75" customHeight="1" x14ac:dyDescent="0.35">
      <c r="A57" s="175">
        <v>44431</v>
      </c>
      <c r="B57" s="84" t="s">
        <v>514</v>
      </c>
      <c r="C57" s="176" t="s">
        <v>454</v>
      </c>
      <c r="D57" s="176">
        <v>4</v>
      </c>
      <c r="E57" s="176">
        <v>0</v>
      </c>
    </row>
    <row r="58" spans="1:5" s="197" customFormat="1" ht="15.75" customHeight="1" x14ac:dyDescent="0.35">
      <c r="A58" s="175">
        <v>44431</v>
      </c>
      <c r="B58" s="84" t="s">
        <v>513</v>
      </c>
      <c r="C58" s="176" t="s">
        <v>452</v>
      </c>
      <c r="D58" s="176">
        <v>20</v>
      </c>
      <c r="E58" s="176">
        <v>2</v>
      </c>
    </row>
    <row r="59" spans="1:5" s="197" customFormat="1" ht="15.75" customHeight="1" x14ac:dyDescent="0.35">
      <c r="A59" s="175">
        <v>44431</v>
      </c>
      <c r="B59" s="84" t="s">
        <v>512</v>
      </c>
      <c r="C59" s="176" t="s">
        <v>460</v>
      </c>
      <c r="D59" s="176">
        <v>15</v>
      </c>
      <c r="E59" s="176">
        <v>5</v>
      </c>
    </row>
    <row r="60" spans="1:5" s="197" customFormat="1" ht="15.75" customHeight="1" x14ac:dyDescent="0.35">
      <c r="A60" s="175">
        <v>44431</v>
      </c>
      <c r="B60" s="84" t="s">
        <v>511</v>
      </c>
      <c r="C60" s="176" t="s">
        <v>460</v>
      </c>
      <c r="D60" s="176">
        <v>6</v>
      </c>
      <c r="E60" s="176">
        <v>2</v>
      </c>
    </row>
    <row r="61" spans="1:5" s="197" customFormat="1" ht="15.75" customHeight="1" x14ac:dyDescent="0.35">
      <c r="A61" s="175">
        <v>44431</v>
      </c>
      <c r="B61" s="84" t="s">
        <v>510</v>
      </c>
      <c r="C61" s="176" t="s">
        <v>450</v>
      </c>
      <c r="D61" s="176">
        <v>3</v>
      </c>
      <c r="E61" s="176">
        <v>2</v>
      </c>
    </row>
    <row r="62" spans="1:5" s="197" customFormat="1" ht="15.75" customHeight="1" x14ac:dyDescent="0.35">
      <c r="A62" s="175">
        <v>44431</v>
      </c>
      <c r="B62" s="84" t="s">
        <v>509</v>
      </c>
      <c r="C62" s="176" t="s">
        <v>460</v>
      </c>
      <c r="D62" s="176">
        <v>18</v>
      </c>
      <c r="E62" s="176">
        <v>3</v>
      </c>
    </row>
    <row r="63" spans="1:5" s="197" customFormat="1" ht="15.75" customHeight="1" x14ac:dyDescent="0.35">
      <c r="A63" s="175">
        <v>44431</v>
      </c>
      <c r="B63" s="84" t="s">
        <v>508</v>
      </c>
      <c r="C63" s="176" t="s">
        <v>460</v>
      </c>
      <c r="D63" s="176">
        <v>17</v>
      </c>
      <c r="E63" s="176">
        <v>8</v>
      </c>
    </row>
    <row r="64" spans="1:5" s="197" customFormat="1" ht="15.75" customHeight="1" x14ac:dyDescent="0.35">
      <c r="A64" s="175">
        <v>44431</v>
      </c>
      <c r="B64" s="84" t="s">
        <v>507</v>
      </c>
      <c r="C64" s="176" t="s">
        <v>451</v>
      </c>
      <c r="D64" s="176">
        <v>5</v>
      </c>
      <c r="E64" s="176">
        <v>2</v>
      </c>
    </row>
    <row r="65" spans="1:5" s="197" customFormat="1" ht="15.75" customHeight="1" x14ac:dyDescent="0.35">
      <c r="A65" s="175">
        <v>44431</v>
      </c>
      <c r="B65" s="84" t="s">
        <v>506</v>
      </c>
      <c r="C65" s="176" t="s">
        <v>450</v>
      </c>
      <c r="D65" s="176">
        <v>10</v>
      </c>
      <c r="E65" s="176">
        <v>7</v>
      </c>
    </row>
    <row r="66" spans="1:5" s="197" customFormat="1" ht="15.75" customHeight="1" x14ac:dyDescent="0.35">
      <c r="A66" s="175">
        <v>44431</v>
      </c>
      <c r="B66" s="84" t="s">
        <v>505</v>
      </c>
      <c r="C66" s="176" t="s">
        <v>449</v>
      </c>
      <c r="D66" s="176">
        <v>22</v>
      </c>
      <c r="E66" s="176">
        <v>7</v>
      </c>
    </row>
    <row r="67" spans="1:5" s="197" customFormat="1" ht="15.75" customHeight="1" x14ac:dyDescent="0.35">
      <c r="A67" s="175">
        <v>44431</v>
      </c>
      <c r="B67" s="84" t="s">
        <v>504</v>
      </c>
      <c r="C67" s="176" t="s">
        <v>449</v>
      </c>
      <c r="D67" s="176">
        <v>7</v>
      </c>
      <c r="E67" s="176">
        <v>4</v>
      </c>
    </row>
    <row r="68" spans="1:5" s="197" customFormat="1" ht="15.75" customHeight="1" x14ac:dyDescent="0.35">
      <c r="A68" s="175">
        <v>44431</v>
      </c>
      <c r="B68" s="84" t="s">
        <v>503</v>
      </c>
      <c r="C68" s="176" t="s">
        <v>454</v>
      </c>
      <c r="D68" s="176">
        <v>14</v>
      </c>
      <c r="E68" s="176">
        <v>1</v>
      </c>
    </row>
    <row r="69" spans="1:5" s="197" customFormat="1" ht="15.75" customHeight="1" x14ac:dyDescent="0.35">
      <c r="A69" s="175">
        <v>44431</v>
      </c>
      <c r="B69" s="84" t="s">
        <v>502</v>
      </c>
      <c r="C69" s="176" t="s">
        <v>456</v>
      </c>
      <c r="D69" s="176">
        <v>4</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B9426-8E9A-4CF2-9656-524EADDD2E0B}">
  <sheetPr>
    <tabColor theme="7"/>
  </sheetPr>
  <dimension ref="A1:H1405"/>
  <sheetViews>
    <sheetView topLeftCell="A1383" workbookViewId="0">
      <selection activeCell="E1411" sqref="E1411"/>
    </sheetView>
  </sheetViews>
  <sheetFormatPr defaultColWidth="9.1796875" defaultRowHeight="14.5" x14ac:dyDescent="0.35"/>
  <cols>
    <col min="1" max="1" width="11.54296875" style="115" bestFit="1" customWidth="1"/>
    <col min="2" max="2" width="19.81640625" style="115" bestFit="1" customWidth="1"/>
    <col min="3" max="3" width="18.81640625" style="115" bestFit="1" customWidth="1"/>
    <col min="4" max="4" width="30.1796875" style="208" bestFit="1" customWidth="1"/>
    <col min="5" max="5" width="51.81640625" style="108" bestFit="1" customWidth="1"/>
    <col min="6" max="6" width="16.81640625" style="208" bestFit="1" customWidth="1"/>
    <col min="7" max="7" width="12" style="42" bestFit="1" customWidth="1"/>
    <col min="8" max="8" width="27.81640625" style="118" bestFit="1" customWidth="1"/>
    <col min="9" max="16384" width="9.1796875" style="208"/>
  </cols>
  <sheetData>
    <row r="1" spans="1:8" x14ac:dyDescent="0.35">
      <c r="A1" s="4" t="s">
        <v>27</v>
      </c>
      <c r="B1" s="4" t="s">
        <v>1099</v>
      </c>
      <c r="C1" s="4" t="s">
        <v>1100</v>
      </c>
      <c r="D1" s="68" t="s">
        <v>1101</v>
      </c>
      <c r="E1" s="38" t="s">
        <v>1103</v>
      </c>
      <c r="F1" s="29" t="s">
        <v>90</v>
      </c>
      <c r="G1" s="41" t="s">
        <v>137</v>
      </c>
      <c r="H1" s="215" t="s">
        <v>1107</v>
      </c>
    </row>
    <row r="2" spans="1:8" x14ac:dyDescent="0.35">
      <c r="A2" s="115">
        <v>44055</v>
      </c>
      <c r="B2" s="115">
        <f t="shared" ref="B2:B53" si="0">A2-17</f>
        <v>44038</v>
      </c>
      <c r="C2" s="115">
        <f t="shared" ref="C2:C53" si="1">A2-4</f>
        <v>44051</v>
      </c>
      <c r="D2" s="208" t="s">
        <v>1112</v>
      </c>
      <c r="E2" s="108">
        <v>7</v>
      </c>
      <c r="F2" s="208" t="s">
        <v>409</v>
      </c>
      <c r="G2" s="42">
        <v>884369.16814270813</v>
      </c>
      <c r="H2" s="118">
        <f t="shared" ref="H2:H11" si="2">(E2/G2)*100000</f>
        <v>0.7915246542007931</v>
      </c>
    </row>
    <row r="3" spans="1:8" x14ac:dyDescent="0.35">
      <c r="A3" s="115">
        <v>44055</v>
      </c>
      <c r="B3" s="115">
        <f t="shared" si="0"/>
        <v>44038</v>
      </c>
      <c r="C3" s="115">
        <f t="shared" si="1"/>
        <v>44051</v>
      </c>
      <c r="D3" s="208" t="s">
        <v>1113</v>
      </c>
      <c r="E3" s="108">
        <v>5</v>
      </c>
      <c r="F3" s="208" t="s">
        <v>409</v>
      </c>
      <c r="G3" s="42">
        <v>498212.35653671267</v>
      </c>
      <c r="H3" s="118">
        <f t="shared" si="2"/>
        <v>1.0035881154689017</v>
      </c>
    </row>
    <row r="4" spans="1:8" x14ac:dyDescent="0.35">
      <c r="A4" s="115">
        <v>44055</v>
      </c>
      <c r="B4" s="115">
        <f t="shared" si="0"/>
        <v>44038</v>
      </c>
      <c r="C4" s="115">
        <f t="shared" si="1"/>
        <v>44051</v>
      </c>
      <c r="D4" s="208" t="s">
        <v>1114</v>
      </c>
      <c r="E4" s="108">
        <v>0</v>
      </c>
      <c r="F4" s="208" t="s">
        <v>409</v>
      </c>
      <c r="G4" s="42">
        <v>201049.50031620008</v>
      </c>
      <c r="H4" s="118">
        <f t="shared" si="2"/>
        <v>0</v>
      </c>
    </row>
    <row r="5" spans="1:8" x14ac:dyDescent="0.35">
      <c r="A5" s="115">
        <v>44055</v>
      </c>
      <c r="B5" s="115">
        <f t="shared" si="0"/>
        <v>44038</v>
      </c>
      <c r="C5" s="115">
        <f t="shared" si="1"/>
        <v>44051</v>
      </c>
      <c r="D5" s="208" t="s">
        <v>445</v>
      </c>
      <c r="E5" s="108">
        <v>24</v>
      </c>
      <c r="F5" s="208" t="s">
        <v>409</v>
      </c>
      <c r="G5" s="42">
        <v>1026828.8</v>
      </c>
      <c r="H5" s="118">
        <f t="shared" si="2"/>
        <v>2.3372932274591443</v>
      </c>
    </row>
    <row r="6" spans="1:8" x14ac:dyDescent="0.35">
      <c r="A6" s="115">
        <v>44055</v>
      </c>
      <c r="B6" s="115">
        <f t="shared" si="0"/>
        <v>44038</v>
      </c>
      <c r="C6" s="115">
        <f t="shared" si="1"/>
        <v>44051</v>
      </c>
      <c r="D6" s="208" t="s">
        <v>444</v>
      </c>
      <c r="E6" s="108">
        <v>30</v>
      </c>
      <c r="F6" s="208" t="s">
        <v>409</v>
      </c>
      <c r="G6" s="42">
        <v>914617.34</v>
      </c>
      <c r="H6" s="118">
        <f t="shared" si="2"/>
        <v>3.2800602708888071</v>
      </c>
    </row>
    <row r="7" spans="1:8" x14ac:dyDescent="0.35">
      <c r="A7" s="115">
        <v>44055</v>
      </c>
      <c r="B7" s="115">
        <f t="shared" si="0"/>
        <v>44038</v>
      </c>
      <c r="C7" s="115">
        <f t="shared" si="1"/>
        <v>44051</v>
      </c>
      <c r="D7" s="208" t="s">
        <v>443</v>
      </c>
      <c r="E7" s="108">
        <v>23</v>
      </c>
      <c r="F7" s="208" t="s">
        <v>409</v>
      </c>
      <c r="G7" s="42">
        <v>841388.18</v>
      </c>
      <c r="H7" s="118">
        <f t="shared" si="2"/>
        <v>2.7335777405382613</v>
      </c>
    </row>
    <row r="8" spans="1:8" x14ac:dyDescent="0.35">
      <c r="A8" s="115">
        <v>44055</v>
      </c>
      <c r="B8" s="115">
        <f t="shared" si="0"/>
        <v>44038</v>
      </c>
      <c r="C8" s="115">
        <f t="shared" si="1"/>
        <v>44051</v>
      </c>
      <c r="D8" s="208" t="s">
        <v>442</v>
      </c>
      <c r="E8" s="108">
        <v>59</v>
      </c>
      <c r="F8" s="208" t="s">
        <v>409</v>
      </c>
      <c r="G8" s="42">
        <v>956483.28</v>
      </c>
      <c r="H8" s="118">
        <f t="shared" si="2"/>
        <v>6.1684298339224499</v>
      </c>
    </row>
    <row r="9" spans="1:8" x14ac:dyDescent="0.35">
      <c r="A9" s="115">
        <v>44055</v>
      </c>
      <c r="B9" s="115">
        <f t="shared" si="0"/>
        <v>44038</v>
      </c>
      <c r="C9" s="115">
        <f t="shared" si="1"/>
        <v>44051</v>
      </c>
      <c r="D9" s="208" t="s">
        <v>441</v>
      </c>
      <c r="E9" s="108">
        <v>55</v>
      </c>
      <c r="F9" s="208" t="s">
        <v>409</v>
      </c>
      <c r="G9" s="42">
        <v>841570.64</v>
      </c>
      <c r="H9" s="118">
        <f t="shared" si="2"/>
        <v>6.5353990961471755</v>
      </c>
    </row>
    <row r="10" spans="1:8" x14ac:dyDescent="0.35">
      <c r="A10" s="115">
        <v>44055</v>
      </c>
      <c r="B10" s="115">
        <f t="shared" si="0"/>
        <v>44038</v>
      </c>
      <c r="C10" s="115">
        <f t="shared" si="1"/>
        <v>44051</v>
      </c>
      <c r="D10" s="208" t="s">
        <v>440</v>
      </c>
      <c r="E10" s="108">
        <v>52</v>
      </c>
      <c r="F10" s="208" t="s">
        <v>409</v>
      </c>
      <c r="G10" s="42">
        <v>501714.18</v>
      </c>
      <c r="H10" s="118">
        <f t="shared" si="2"/>
        <v>10.364466876339833</v>
      </c>
    </row>
    <row r="11" spans="1:8" x14ac:dyDescent="0.35">
      <c r="A11" s="115">
        <v>44055</v>
      </c>
      <c r="B11" s="115">
        <f t="shared" si="0"/>
        <v>44038</v>
      </c>
      <c r="C11" s="115">
        <f t="shared" si="1"/>
        <v>44051</v>
      </c>
      <c r="D11" s="208" t="s">
        <v>439</v>
      </c>
      <c r="E11" s="108">
        <v>53</v>
      </c>
      <c r="F11" s="208" t="s">
        <v>409</v>
      </c>
      <c r="G11" s="42">
        <v>293459.03999999998</v>
      </c>
      <c r="H11" s="118">
        <f t="shared" si="2"/>
        <v>18.06044209781372</v>
      </c>
    </row>
    <row r="12" spans="1:8" x14ac:dyDescent="0.35">
      <c r="A12" s="115">
        <v>44055</v>
      </c>
      <c r="B12" s="115">
        <f t="shared" si="0"/>
        <v>44038</v>
      </c>
      <c r="C12" s="115">
        <f t="shared" si="1"/>
        <v>44051</v>
      </c>
      <c r="D12" s="208" t="s">
        <v>438</v>
      </c>
      <c r="E12" s="108">
        <v>16</v>
      </c>
      <c r="F12" s="208" t="s">
        <v>409</v>
      </c>
    </row>
    <row r="13" spans="1:8" x14ac:dyDescent="0.35">
      <c r="A13" s="115">
        <v>44055</v>
      </c>
      <c r="B13" s="115">
        <f t="shared" si="0"/>
        <v>44038</v>
      </c>
      <c r="C13" s="115">
        <f t="shared" si="1"/>
        <v>44051</v>
      </c>
      <c r="D13" s="208" t="s">
        <v>499</v>
      </c>
      <c r="E13" s="108">
        <v>189</v>
      </c>
      <c r="F13" s="208" t="s">
        <v>1115</v>
      </c>
      <c r="G13" s="42">
        <v>3582833.32760067</v>
      </c>
      <c r="H13" s="118">
        <f>(E13/G13)*100000</f>
        <v>5.275154681185473</v>
      </c>
    </row>
    <row r="14" spans="1:8" x14ac:dyDescent="0.35">
      <c r="A14" s="115">
        <v>44055</v>
      </c>
      <c r="B14" s="115">
        <f t="shared" si="0"/>
        <v>44038</v>
      </c>
      <c r="C14" s="115">
        <f t="shared" si="1"/>
        <v>44051</v>
      </c>
      <c r="D14" s="208" t="s">
        <v>501</v>
      </c>
      <c r="E14" s="108">
        <v>158</v>
      </c>
      <c r="F14" s="208" t="s">
        <v>1115</v>
      </c>
      <c r="G14" s="42">
        <v>3381549.1966283699</v>
      </c>
      <c r="H14" s="118">
        <f>(E14/G14)*100000</f>
        <v>4.6724146482191218</v>
      </c>
    </row>
    <row r="15" spans="1:8" x14ac:dyDescent="0.35">
      <c r="A15" s="115">
        <v>44055</v>
      </c>
      <c r="B15" s="115">
        <f t="shared" si="0"/>
        <v>44038</v>
      </c>
      <c r="C15" s="115">
        <f t="shared" si="1"/>
        <v>44051</v>
      </c>
      <c r="D15" s="208" t="s">
        <v>10</v>
      </c>
      <c r="E15" s="108">
        <v>0</v>
      </c>
      <c r="F15" s="208" t="s">
        <v>1115</v>
      </c>
    </row>
    <row r="16" spans="1:8" x14ac:dyDescent="0.35">
      <c r="A16" s="115">
        <v>44055</v>
      </c>
      <c r="B16" s="115">
        <f t="shared" si="0"/>
        <v>44038</v>
      </c>
      <c r="C16" s="115">
        <f t="shared" si="1"/>
        <v>44051</v>
      </c>
      <c r="D16" s="208" t="s">
        <v>496</v>
      </c>
      <c r="E16" s="108">
        <v>0</v>
      </c>
      <c r="F16" s="208" t="s">
        <v>1115</v>
      </c>
    </row>
    <row r="17" spans="1:8" x14ac:dyDescent="0.35">
      <c r="A17" s="115">
        <v>44055</v>
      </c>
      <c r="B17" s="115">
        <f t="shared" si="0"/>
        <v>44038</v>
      </c>
      <c r="C17" s="115">
        <f t="shared" si="1"/>
        <v>44051</v>
      </c>
      <c r="D17" s="208" t="s">
        <v>438</v>
      </c>
      <c r="E17" s="108">
        <v>39</v>
      </c>
      <c r="F17" s="208" t="s">
        <v>1115</v>
      </c>
    </row>
    <row r="18" spans="1:8" x14ac:dyDescent="0.35">
      <c r="A18" s="115">
        <v>44055</v>
      </c>
      <c r="B18" s="115">
        <f t="shared" si="0"/>
        <v>44038</v>
      </c>
      <c r="C18" s="115">
        <f t="shared" si="1"/>
        <v>44051</v>
      </c>
      <c r="D18" s="208" t="s">
        <v>575</v>
      </c>
      <c r="E18" s="108">
        <v>60</v>
      </c>
      <c r="F18" s="208" t="s">
        <v>1116</v>
      </c>
      <c r="G18" s="42">
        <v>859094.84590376099</v>
      </c>
      <c r="H18" s="118">
        <f>(E18/G18)*100000</f>
        <v>6.9840949792779252</v>
      </c>
    </row>
    <row r="19" spans="1:8" x14ac:dyDescent="0.35">
      <c r="A19" s="115">
        <v>44055</v>
      </c>
      <c r="B19" s="115">
        <f t="shared" si="0"/>
        <v>44038</v>
      </c>
      <c r="C19" s="115">
        <f t="shared" si="1"/>
        <v>44051</v>
      </c>
      <c r="D19" s="208" t="s">
        <v>1117</v>
      </c>
      <c r="E19" s="108">
        <v>148</v>
      </c>
      <c r="F19" s="208" t="s">
        <v>1116</v>
      </c>
      <c r="G19" s="42">
        <v>6102484.0653101401</v>
      </c>
      <c r="H19" s="118">
        <f>(E19/G19)*100000</f>
        <v>2.4252418919258307</v>
      </c>
    </row>
    <row r="20" spans="1:8" x14ac:dyDescent="0.35">
      <c r="A20" s="115">
        <v>44055</v>
      </c>
      <c r="B20" s="115">
        <f t="shared" si="0"/>
        <v>44038</v>
      </c>
      <c r="C20" s="115">
        <f t="shared" si="1"/>
        <v>44051</v>
      </c>
      <c r="D20" s="208" t="s">
        <v>438</v>
      </c>
      <c r="E20" s="108">
        <v>202</v>
      </c>
      <c r="F20" s="208" t="s">
        <v>1116</v>
      </c>
    </row>
    <row r="21" spans="1:8" x14ac:dyDescent="0.35">
      <c r="A21" s="115">
        <v>44055</v>
      </c>
      <c r="B21" s="115">
        <f t="shared" si="0"/>
        <v>44038</v>
      </c>
      <c r="C21" s="115">
        <f t="shared" si="1"/>
        <v>44051</v>
      </c>
      <c r="D21" s="208" t="s">
        <v>1118</v>
      </c>
      <c r="E21" s="108" t="s">
        <v>495</v>
      </c>
      <c r="F21" s="208" t="s">
        <v>1119</v>
      </c>
      <c r="G21" s="42">
        <v>33372.236182817898</v>
      </c>
    </row>
    <row r="22" spans="1:8" x14ac:dyDescent="0.35">
      <c r="A22" s="115">
        <v>44055</v>
      </c>
      <c r="B22" s="115">
        <f t="shared" si="0"/>
        <v>44038</v>
      </c>
      <c r="C22" s="115">
        <f t="shared" si="1"/>
        <v>44051</v>
      </c>
      <c r="D22" s="208" t="s">
        <v>1120</v>
      </c>
      <c r="E22" s="108" t="s">
        <v>495</v>
      </c>
      <c r="F22" s="208" t="s">
        <v>1119</v>
      </c>
      <c r="G22" s="42">
        <v>500166.53766896902</v>
      </c>
    </row>
    <row r="23" spans="1:8" x14ac:dyDescent="0.35">
      <c r="A23" s="115">
        <v>44055</v>
      </c>
      <c r="B23" s="115">
        <f t="shared" si="0"/>
        <v>44038</v>
      </c>
      <c r="C23" s="115">
        <f t="shared" si="1"/>
        <v>44051</v>
      </c>
      <c r="D23" s="208" t="s">
        <v>1121</v>
      </c>
      <c r="E23" s="108">
        <v>30</v>
      </c>
      <c r="F23" s="208" t="s">
        <v>1119</v>
      </c>
      <c r="G23" s="42">
        <v>626125.99984104198</v>
      </c>
      <c r="H23" s="118">
        <f>(E23/G23)*100000</f>
        <v>4.79136787285886</v>
      </c>
    </row>
    <row r="24" spans="1:8" x14ac:dyDescent="0.35">
      <c r="A24" s="115">
        <v>44055</v>
      </c>
      <c r="B24" s="115">
        <f t="shared" si="0"/>
        <v>44038</v>
      </c>
      <c r="C24" s="115">
        <f t="shared" si="1"/>
        <v>44051</v>
      </c>
      <c r="D24" s="208" t="s">
        <v>1122</v>
      </c>
      <c r="E24" s="108">
        <v>0</v>
      </c>
      <c r="F24" s="208" t="s">
        <v>1119</v>
      </c>
      <c r="G24" s="42">
        <v>6429.2044896248999</v>
      </c>
      <c r="H24" s="118">
        <f>(E24/G24)*100000</f>
        <v>0</v>
      </c>
    </row>
    <row r="25" spans="1:8" x14ac:dyDescent="0.35">
      <c r="A25" s="115">
        <v>44055</v>
      </c>
      <c r="B25" s="115">
        <f t="shared" si="0"/>
        <v>44038</v>
      </c>
      <c r="C25" s="115">
        <f t="shared" si="1"/>
        <v>44051</v>
      </c>
      <c r="D25" s="208" t="s">
        <v>10</v>
      </c>
      <c r="E25" s="108">
        <v>35</v>
      </c>
      <c r="F25" s="208" t="s">
        <v>1119</v>
      </c>
    </row>
    <row r="26" spans="1:8" x14ac:dyDescent="0.35">
      <c r="A26" s="115">
        <v>44055</v>
      </c>
      <c r="B26" s="115">
        <f t="shared" si="0"/>
        <v>44038</v>
      </c>
      <c r="C26" s="115">
        <f t="shared" si="1"/>
        <v>44051</v>
      </c>
      <c r="D26" s="208" t="s">
        <v>438</v>
      </c>
      <c r="E26" s="108">
        <v>71</v>
      </c>
      <c r="F26" s="208" t="s">
        <v>1119</v>
      </c>
    </row>
    <row r="27" spans="1:8" x14ac:dyDescent="0.35">
      <c r="A27" s="115">
        <v>44055</v>
      </c>
      <c r="B27" s="115">
        <f t="shared" si="0"/>
        <v>44038</v>
      </c>
      <c r="C27" s="115">
        <f t="shared" si="1"/>
        <v>44051</v>
      </c>
      <c r="D27" s="208" t="s">
        <v>1123</v>
      </c>
      <c r="E27" s="108">
        <v>191</v>
      </c>
      <c r="F27" s="208" t="s">
        <v>1119</v>
      </c>
      <c r="G27" s="42">
        <v>5614787.9454099098</v>
      </c>
      <c r="H27" s="118">
        <f t="shared" ref="H27:H37" si="3">(E27/G27)*100000</f>
        <v>3.401731318386521</v>
      </c>
    </row>
    <row r="28" spans="1:8" x14ac:dyDescent="0.35">
      <c r="A28" s="115">
        <v>44062</v>
      </c>
      <c r="B28" s="115">
        <f t="shared" si="0"/>
        <v>44045</v>
      </c>
      <c r="C28" s="115">
        <f t="shared" si="1"/>
        <v>44058</v>
      </c>
      <c r="D28" s="208" t="s">
        <v>1112</v>
      </c>
      <c r="E28" s="108">
        <v>4</v>
      </c>
      <c r="F28" s="208" t="s">
        <v>409</v>
      </c>
      <c r="G28" s="42">
        <v>884369.16814270813</v>
      </c>
      <c r="H28" s="118">
        <f t="shared" si="3"/>
        <v>0.45229980240045309</v>
      </c>
    </row>
    <row r="29" spans="1:8" x14ac:dyDescent="0.35">
      <c r="A29" s="115">
        <v>44062</v>
      </c>
      <c r="B29" s="115">
        <f t="shared" si="0"/>
        <v>44045</v>
      </c>
      <c r="C29" s="115">
        <f t="shared" si="1"/>
        <v>44058</v>
      </c>
      <c r="D29" s="208" t="s">
        <v>1113</v>
      </c>
      <c r="E29" s="108">
        <v>5</v>
      </c>
      <c r="F29" s="208" t="s">
        <v>409</v>
      </c>
      <c r="G29" s="42">
        <v>498212.35653671267</v>
      </c>
      <c r="H29" s="118">
        <f t="shared" si="3"/>
        <v>1.0035881154689017</v>
      </c>
    </row>
    <row r="30" spans="1:8" x14ac:dyDescent="0.35">
      <c r="A30" s="115">
        <v>44062</v>
      </c>
      <c r="B30" s="115">
        <f t="shared" si="0"/>
        <v>44045</v>
      </c>
      <c r="C30" s="115">
        <f t="shared" si="1"/>
        <v>44058</v>
      </c>
      <c r="D30" s="208" t="s">
        <v>1114</v>
      </c>
      <c r="E30" s="108">
        <v>2</v>
      </c>
      <c r="F30" s="208" t="s">
        <v>409</v>
      </c>
      <c r="G30" s="42">
        <v>201049.50031620008</v>
      </c>
      <c r="H30" s="118">
        <f t="shared" si="3"/>
        <v>0.99477989094949515</v>
      </c>
    </row>
    <row r="31" spans="1:8" x14ac:dyDescent="0.35">
      <c r="A31" s="115">
        <v>44062</v>
      </c>
      <c r="B31" s="115">
        <f t="shared" si="0"/>
        <v>44045</v>
      </c>
      <c r="C31" s="115">
        <f t="shared" si="1"/>
        <v>44058</v>
      </c>
      <c r="D31" s="208" t="s">
        <v>445</v>
      </c>
      <c r="E31" s="108">
        <v>19</v>
      </c>
      <c r="F31" s="208" t="s">
        <v>409</v>
      </c>
      <c r="G31" s="42">
        <v>1026828.8</v>
      </c>
      <c r="H31" s="118">
        <f t="shared" si="3"/>
        <v>1.8503571384051556</v>
      </c>
    </row>
    <row r="32" spans="1:8" x14ac:dyDescent="0.35">
      <c r="A32" s="115">
        <v>44062</v>
      </c>
      <c r="B32" s="115">
        <f t="shared" si="0"/>
        <v>44045</v>
      </c>
      <c r="C32" s="115">
        <f t="shared" si="1"/>
        <v>44058</v>
      </c>
      <c r="D32" s="208" t="s">
        <v>444</v>
      </c>
      <c r="E32" s="108">
        <v>32</v>
      </c>
      <c r="F32" s="208" t="s">
        <v>409</v>
      </c>
      <c r="G32" s="42">
        <v>914617.34</v>
      </c>
      <c r="H32" s="118">
        <f t="shared" si="3"/>
        <v>3.498730955614727</v>
      </c>
    </row>
    <row r="33" spans="1:8" x14ac:dyDescent="0.35">
      <c r="A33" s="115">
        <v>44062</v>
      </c>
      <c r="B33" s="115">
        <f t="shared" si="0"/>
        <v>44045</v>
      </c>
      <c r="C33" s="115">
        <f t="shared" si="1"/>
        <v>44058</v>
      </c>
      <c r="D33" s="208" t="s">
        <v>443</v>
      </c>
      <c r="E33" s="108">
        <v>25</v>
      </c>
      <c r="F33" s="208" t="s">
        <v>409</v>
      </c>
      <c r="G33" s="42">
        <v>841388.18</v>
      </c>
      <c r="H33" s="118">
        <f t="shared" si="3"/>
        <v>2.9712801527589798</v>
      </c>
    </row>
    <row r="34" spans="1:8" x14ac:dyDescent="0.35">
      <c r="A34" s="115">
        <v>44062</v>
      </c>
      <c r="B34" s="115">
        <f t="shared" si="0"/>
        <v>44045</v>
      </c>
      <c r="C34" s="115">
        <f t="shared" si="1"/>
        <v>44058</v>
      </c>
      <c r="D34" s="208" t="s">
        <v>442</v>
      </c>
      <c r="E34" s="108">
        <v>36</v>
      </c>
      <c r="F34" s="208" t="s">
        <v>409</v>
      </c>
      <c r="G34" s="42">
        <v>956483.28</v>
      </c>
      <c r="H34" s="118">
        <f t="shared" si="3"/>
        <v>3.7637876952747149</v>
      </c>
    </row>
    <row r="35" spans="1:8" x14ac:dyDescent="0.35">
      <c r="A35" s="115">
        <v>44062</v>
      </c>
      <c r="B35" s="115">
        <f t="shared" si="0"/>
        <v>44045</v>
      </c>
      <c r="C35" s="115">
        <f t="shared" si="1"/>
        <v>44058</v>
      </c>
      <c r="D35" s="208" t="s">
        <v>441</v>
      </c>
      <c r="E35" s="108">
        <v>52</v>
      </c>
      <c r="F35" s="208" t="s">
        <v>409</v>
      </c>
      <c r="G35" s="42">
        <v>841570.64</v>
      </c>
      <c r="H35" s="118">
        <f t="shared" si="3"/>
        <v>6.1789227818118757</v>
      </c>
    </row>
    <row r="36" spans="1:8" x14ac:dyDescent="0.35">
      <c r="A36" s="115">
        <v>44062</v>
      </c>
      <c r="B36" s="115">
        <f t="shared" si="0"/>
        <v>44045</v>
      </c>
      <c r="C36" s="115">
        <f t="shared" si="1"/>
        <v>44058</v>
      </c>
      <c r="D36" s="208" t="s">
        <v>440</v>
      </c>
      <c r="E36" s="108">
        <v>56</v>
      </c>
      <c r="F36" s="208" t="s">
        <v>409</v>
      </c>
      <c r="G36" s="42">
        <v>501714.18</v>
      </c>
      <c r="H36" s="118">
        <f t="shared" si="3"/>
        <v>11.161733559135202</v>
      </c>
    </row>
    <row r="37" spans="1:8" x14ac:dyDescent="0.35">
      <c r="A37" s="115">
        <v>44062</v>
      </c>
      <c r="B37" s="115">
        <f t="shared" si="0"/>
        <v>44045</v>
      </c>
      <c r="C37" s="115">
        <f t="shared" si="1"/>
        <v>44058</v>
      </c>
      <c r="D37" s="208" t="s">
        <v>439</v>
      </c>
      <c r="E37" s="108">
        <v>51</v>
      </c>
      <c r="F37" s="208" t="s">
        <v>409</v>
      </c>
      <c r="G37" s="42">
        <v>293459.03999999998</v>
      </c>
      <c r="H37" s="118">
        <f t="shared" si="3"/>
        <v>17.378915980915089</v>
      </c>
    </row>
    <row r="38" spans="1:8" x14ac:dyDescent="0.35">
      <c r="A38" s="115">
        <v>44062</v>
      </c>
      <c r="B38" s="115">
        <f t="shared" si="0"/>
        <v>44045</v>
      </c>
      <c r="C38" s="115">
        <f t="shared" si="1"/>
        <v>44058</v>
      </c>
      <c r="D38" s="208" t="s">
        <v>438</v>
      </c>
      <c r="E38" s="108">
        <v>15</v>
      </c>
      <c r="F38" s="208" t="s">
        <v>409</v>
      </c>
    </row>
    <row r="39" spans="1:8" x14ac:dyDescent="0.35">
      <c r="A39" s="115">
        <v>44062</v>
      </c>
      <c r="B39" s="115">
        <f t="shared" si="0"/>
        <v>44045</v>
      </c>
      <c r="C39" s="115">
        <f t="shared" si="1"/>
        <v>44058</v>
      </c>
      <c r="D39" s="208" t="s">
        <v>499</v>
      </c>
      <c r="E39" s="108">
        <v>180</v>
      </c>
      <c r="F39" s="208" t="s">
        <v>1115</v>
      </c>
      <c r="G39" s="42">
        <v>3582833.32760067</v>
      </c>
      <c r="H39" s="118">
        <f>(E39/G39)*100000</f>
        <v>5.02395683922426</v>
      </c>
    </row>
    <row r="40" spans="1:8" x14ac:dyDescent="0.35">
      <c r="A40" s="115">
        <v>44062</v>
      </c>
      <c r="B40" s="115">
        <f t="shared" si="0"/>
        <v>44045</v>
      </c>
      <c r="C40" s="115">
        <f t="shared" si="1"/>
        <v>44058</v>
      </c>
      <c r="D40" s="208" t="s">
        <v>501</v>
      </c>
      <c r="E40" s="108">
        <v>166</v>
      </c>
      <c r="F40" s="208" t="s">
        <v>1115</v>
      </c>
      <c r="G40" s="42">
        <v>3381549.1966283699</v>
      </c>
      <c r="H40" s="118">
        <f>(E40/G40)*100000</f>
        <v>4.9089926050909769</v>
      </c>
    </row>
    <row r="41" spans="1:8" x14ac:dyDescent="0.35">
      <c r="A41" s="115">
        <v>44062</v>
      </c>
      <c r="B41" s="115">
        <f t="shared" si="0"/>
        <v>44045</v>
      </c>
      <c r="C41" s="115">
        <f t="shared" si="1"/>
        <v>44058</v>
      </c>
      <c r="D41" s="208" t="s">
        <v>10</v>
      </c>
      <c r="E41" s="108">
        <v>0</v>
      </c>
      <c r="F41" s="208" t="s">
        <v>1115</v>
      </c>
    </row>
    <row r="42" spans="1:8" x14ac:dyDescent="0.35">
      <c r="A42" s="115">
        <v>44062</v>
      </c>
      <c r="B42" s="115">
        <f t="shared" si="0"/>
        <v>44045</v>
      </c>
      <c r="C42" s="115">
        <f t="shared" si="1"/>
        <v>44058</v>
      </c>
      <c r="D42" s="208" t="s">
        <v>496</v>
      </c>
      <c r="E42" s="108">
        <v>0</v>
      </c>
      <c r="F42" s="208" t="s">
        <v>1115</v>
      </c>
    </row>
    <row r="43" spans="1:8" x14ac:dyDescent="0.35">
      <c r="A43" s="115">
        <v>44062</v>
      </c>
      <c r="B43" s="115">
        <f t="shared" si="0"/>
        <v>44045</v>
      </c>
      <c r="C43" s="115">
        <f t="shared" si="1"/>
        <v>44058</v>
      </c>
      <c r="D43" s="208" t="s">
        <v>438</v>
      </c>
      <c r="E43" s="108">
        <v>24</v>
      </c>
      <c r="F43" s="208" t="s">
        <v>1115</v>
      </c>
    </row>
    <row r="44" spans="1:8" x14ac:dyDescent="0.35">
      <c r="A44" s="115">
        <v>44062</v>
      </c>
      <c r="B44" s="115">
        <f t="shared" si="0"/>
        <v>44045</v>
      </c>
      <c r="C44" s="115">
        <f t="shared" si="1"/>
        <v>44058</v>
      </c>
      <c r="D44" s="208" t="s">
        <v>575</v>
      </c>
      <c r="E44" s="108">
        <v>77</v>
      </c>
      <c r="F44" s="208" t="s">
        <v>1116</v>
      </c>
      <c r="G44" s="42">
        <v>859094.84590376099</v>
      </c>
      <c r="H44" s="118">
        <f>(E44/G44)*100000</f>
        <v>8.9629218900733374</v>
      </c>
    </row>
    <row r="45" spans="1:8" x14ac:dyDescent="0.35">
      <c r="A45" s="115">
        <v>44062</v>
      </c>
      <c r="B45" s="115">
        <f t="shared" si="0"/>
        <v>44045</v>
      </c>
      <c r="C45" s="115">
        <f t="shared" si="1"/>
        <v>44058</v>
      </c>
      <c r="D45" s="208" t="s">
        <v>1117</v>
      </c>
      <c r="E45" s="108">
        <v>138</v>
      </c>
      <c r="F45" s="208" t="s">
        <v>1116</v>
      </c>
      <c r="G45" s="42">
        <v>6102484.0653101401</v>
      </c>
      <c r="H45" s="118">
        <f>(E45/G45)*100000</f>
        <v>2.2613741965254368</v>
      </c>
    </row>
    <row r="46" spans="1:8" x14ac:dyDescent="0.35">
      <c r="A46" s="115">
        <v>44062</v>
      </c>
      <c r="B46" s="115">
        <f t="shared" si="0"/>
        <v>44045</v>
      </c>
      <c r="C46" s="115">
        <f t="shared" si="1"/>
        <v>44058</v>
      </c>
      <c r="D46" s="208" t="s">
        <v>438</v>
      </c>
      <c r="E46" s="108">
        <v>126</v>
      </c>
      <c r="F46" s="208" t="s">
        <v>1116</v>
      </c>
    </row>
    <row r="47" spans="1:8" x14ac:dyDescent="0.35">
      <c r="A47" s="115">
        <v>44062</v>
      </c>
      <c r="B47" s="115">
        <f t="shared" si="0"/>
        <v>44045</v>
      </c>
      <c r="C47" s="115">
        <f t="shared" si="1"/>
        <v>44058</v>
      </c>
      <c r="D47" s="208" t="s">
        <v>1118</v>
      </c>
      <c r="E47" s="108" t="s">
        <v>495</v>
      </c>
      <c r="F47" s="208" t="s">
        <v>1119</v>
      </c>
      <c r="G47" s="42">
        <v>33372.236182817898</v>
      </c>
    </row>
    <row r="48" spans="1:8" x14ac:dyDescent="0.35">
      <c r="A48" s="115">
        <v>44062</v>
      </c>
      <c r="B48" s="115">
        <f t="shared" si="0"/>
        <v>44045</v>
      </c>
      <c r="C48" s="115">
        <f t="shared" si="1"/>
        <v>44058</v>
      </c>
      <c r="D48" s="208" t="s">
        <v>1120</v>
      </c>
      <c r="E48" s="108">
        <v>6</v>
      </c>
      <c r="F48" s="208" t="s">
        <v>1119</v>
      </c>
      <c r="G48" s="42">
        <v>500166.53766896902</v>
      </c>
      <c r="H48" s="118">
        <f>(E48/G48)*100000</f>
        <v>1.1996004426771647</v>
      </c>
    </row>
    <row r="49" spans="1:8" x14ac:dyDescent="0.35">
      <c r="A49" s="115">
        <v>44062</v>
      </c>
      <c r="B49" s="115">
        <f t="shared" si="0"/>
        <v>44045</v>
      </c>
      <c r="C49" s="115">
        <f t="shared" si="1"/>
        <v>44058</v>
      </c>
      <c r="D49" s="208" t="s">
        <v>1121</v>
      </c>
      <c r="E49" s="108">
        <v>35</v>
      </c>
      <c r="F49" s="208" t="s">
        <v>1119</v>
      </c>
      <c r="G49" s="42">
        <v>626125.99984104198</v>
      </c>
      <c r="H49" s="118">
        <f>(E49/G49)*100000</f>
        <v>5.5899291850020028</v>
      </c>
    </row>
    <row r="50" spans="1:8" x14ac:dyDescent="0.35">
      <c r="A50" s="115">
        <v>44062</v>
      </c>
      <c r="B50" s="115">
        <f t="shared" si="0"/>
        <v>44045</v>
      </c>
      <c r="C50" s="115">
        <f t="shared" si="1"/>
        <v>44058</v>
      </c>
      <c r="D50" s="208" t="s">
        <v>1122</v>
      </c>
      <c r="E50" s="108">
        <v>0</v>
      </c>
      <c r="F50" s="208" t="s">
        <v>1119</v>
      </c>
      <c r="G50" s="42">
        <v>6429.2044896248999</v>
      </c>
      <c r="H50" s="118">
        <f>(E50/G50)*100000</f>
        <v>0</v>
      </c>
    </row>
    <row r="51" spans="1:8" x14ac:dyDescent="0.35">
      <c r="A51" s="115">
        <v>44062</v>
      </c>
      <c r="B51" s="115">
        <f t="shared" si="0"/>
        <v>44045</v>
      </c>
      <c r="C51" s="115">
        <f t="shared" si="1"/>
        <v>44058</v>
      </c>
      <c r="D51" s="208" t="s">
        <v>10</v>
      </c>
      <c r="E51" s="108">
        <v>46</v>
      </c>
      <c r="F51" s="208" t="s">
        <v>1119</v>
      </c>
    </row>
    <row r="52" spans="1:8" x14ac:dyDescent="0.35">
      <c r="A52" s="115">
        <v>44062</v>
      </c>
      <c r="B52" s="115">
        <f t="shared" si="0"/>
        <v>44045</v>
      </c>
      <c r="C52" s="115">
        <f t="shared" si="1"/>
        <v>44058</v>
      </c>
      <c r="D52" s="208" t="s">
        <v>438</v>
      </c>
      <c r="E52" s="108">
        <v>60</v>
      </c>
      <c r="F52" s="208" t="s">
        <v>1119</v>
      </c>
    </row>
    <row r="53" spans="1:8" x14ac:dyDescent="0.35">
      <c r="A53" s="115">
        <v>44062</v>
      </c>
      <c r="B53" s="115">
        <f t="shared" si="0"/>
        <v>44045</v>
      </c>
      <c r="C53" s="115">
        <f t="shared" si="1"/>
        <v>44058</v>
      </c>
      <c r="D53" s="208" t="s">
        <v>1123</v>
      </c>
      <c r="E53" s="108">
        <v>224</v>
      </c>
      <c r="F53" s="208" t="s">
        <v>1119</v>
      </c>
      <c r="G53" s="42">
        <v>5614787.9454099098</v>
      </c>
      <c r="H53" s="118">
        <f t="shared" ref="H53:H63" si="4">(E53/G53)*100000</f>
        <v>3.9894650016679623</v>
      </c>
    </row>
    <row r="54" spans="1:8" x14ac:dyDescent="0.35">
      <c r="A54" s="115">
        <v>44069</v>
      </c>
      <c r="B54" s="115">
        <v>44052</v>
      </c>
      <c r="C54" s="115">
        <v>44065</v>
      </c>
      <c r="D54" s="69" t="s">
        <v>1112</v>
      </c>
      <c r="E54" s="108">
        <v>6</v>
      </c>
      <c r="F54" s="208" t="s">
        <v>409</v>
      </c>
      <c r="G54" s="42">
        <v>884369.16814270813</v>
      </c>
      <c r="H54" s="118">
        <f t="shared" si="4"/>
        <v>0.67844970360067969</v>
      </c>
    </row>
    <row r="55" spans="1:8" x14ac:dyDescent="0.35">
      <c r="A55" s="115">
        <v>44069</v>
      </c>
      <c r="B55" s="115">
        <v>44052</v>
      </c>
      <c r="C55" s="115">
        <v>44065</v>
      </c>
      <c r="D55" s="69" t="s">
        <v>1113</v>
      </c>
      <c r="E55" s="108">
        <v>2</v>
      </c>
      <c r="F55" s="208" t="s">
        <v>409</v>
      </c>
      <c r="G55" s="42">
        <v>498212.35653671267</v>
      </c>
      <c r="H55" s="118">
        <f t="shared" si="4"/>
        <v>0.40143524618756071</v>
      </c>
    </row>
    <row r="56" spans="1:8" x14ac:dyDescent="0.35">
      <c r="A56" s="115">
        <v>44069</v>
      </c>
      <c r="B56" s="115">
        <v>44052</v>
      </c>
      <c r="C56" s="115">
        <v>44065</v>
      </c>
      <c r="D56" s="69" t="s">
        <v>1114</v>
      </c>
      <c r="E56" s="108">
        <v>4</v>
      </c>
      <c r="F56" s="208" t="s">
        <v>409</v>
      </c>
      <c r="G56" s="42">
        <v>201049.50031620008</v>
      </c>
      <c r="H56" s="118">
        <f t="shared" si="4"/>
        <v>1.9895597818989903</v>
      </c>
    </row>
    <row r="57" spans="1:8" x14ac:dyDescent="0.35">
      <c r="A57" s="115">
        <v>44069</v>
      </c>
      <c r="B57" s="115">
        <v>44052</v>
      </c>
      <c r="C57" s="115">
        <v>44065</v>
      </c>
      <c r="D57" s="69" t="s">
        <v>445</v>
      </c>
      <c r="E57" s="108">
        <v>18</v>
      </c>
      <c r="F57" s="208" t="s">
        <v>409</v>
      </c>
      <c r="G57" s="42">
        <v>1026828.8</v>
      </c>
      <c r="H57" s="118">
        <f t="shared" si="4"/>
        <v>1.7529699205943579</v>
      </c>
    </row>
    <row r="58" spans="1:8" x14ac:dyDescent="0.35">
      <c r="A58" s="115">
        <v>44069</v>
      </c>
      <c r="B58" s="115">
        <v>44052</v>
      </c>
      <c r="C58" s="115">
        <v>44065</v>
      </c>
      <c r="D58" s="69" t="s">
        <v>444</v>
      </c>
      <c r="E58" s="108">
        <v>24</v>
      </c>
      <c r="F58" s="208" t="s">
        <v>409</v>
      </c>
      <c r="G58" s="42">
        <v>914617.34</v>
      </c>
      <c r="H58" s="118">
        <f t="shared" si="4"/>
        <v>2.6240482167110457</v>
      </c>
    </row>
    <row r="59" spans="1:8" x14ac:dyDescent="0.35">
      <c r="A59" s="115">
        <v>44069</v>
      </c>
      <c r="B59" s="115">
        <v>44052</v>
      </c>
      <c r="C59" s="115">
        <v>44065</v>
      </c>
      <c r="D59" s="69" t="s">
        <v>443</v>
      </c>
      <c r="E59" s="108">
        <v>27</v>
      </c>
      <c r="F59" s="208" t="s">
        <v>409</v>
      </c>
      <c r="G59" s="42">
        <v>841388.18</v>
      </c>
      <c r="H59" s="118">
        <f t="shared" si="4"/>
        <v>3.2089825649796984</v>
      </c>
    </row>
    <row r="60" spans="1:8" x14ac:dyDescent="0.35">
      <c r="A60" s="115">
        <v>44069</v>
      </c>
      <c r="B60" s="115">
        <v>44052</v>
      </c>
      <c r="C60" s="115">
        <v>44065</v>
      </c>
      <c r="D60" s="69" t="s">
        <v>442</v>
      </c>
      <c r="E60" s="108">
        <v>27</v>
      </c>
      <c r="F60" s="208" t="s">
        <v>409</v>
      </c>
      <c r="G60" s="42">
        <v>956483.28</v>
      </c>
      <c r="H60" s="118">
        <f t="shared" si="4"/>
        <v>2.8228407714560362</v>
      </c>
    </row>
    <row r="61" spans="1:8" x14ac:dyDescent="0.35">
      <c r="A61" s="115">
        <v>44069</v>
      </c>
      <c r="B61" s="115">
        <v>44052</v>
      </c>
      <c r="C61" s="115">
        <v>44065</v>
      </c>
      <c r="D61" s="69" t="s">
        <v>441</v>
      </c>
      <c r="E61" s="108">
        <v>35</v>
      </c>
      <c r="F61" s="208" t="s">
        <v>409</v>
      </c>
      <c r="G61" s="42">
        <v>841570.64</v>
      </c>
      <c r="H61" s="118">
        <f t="shared" si="4"/>
        <v>4.158890333911839</v>
      </c>
    </row>
    <row r="62" spans="1:8" x14ac:dyDescent="0.35">
      <c r="A62" s="115">
        <v>44069</v>
      </c>
      <c r="B62" s="115">
        <v>44052</v>
      </c>
      <c r="C62" s="115">
        <v>44065</v>
      </c>
      <c r="D62" s="69" t="s">
        <v>440</v>
      </c>
      <c r="E62" s="108">
        <v>56</v>
      </c>
      <c r="F62" s="208" t="s">
        <v>409</v>
      </c>
      <c r="G62" s="42">
        <v>501714.18</v>
      </c>
      <c r="H62" s="118">
        <f t="shared" si="4"/>
        <v>11.161733559135202</v>
      </c>
    </row>
    <row r="63" spans="1:8" x14ac:dyDescent="0.35">
      <c r="A63" s="115">
        <v>44069</v>
      </c>
      <c r="B63" s="115">
        <v>44052</v>
      </c>
      <c r="C63" s="115">
        <v>44065</v>
      </c>
      <c r="D63" s="69" t="s">
        <v>439</v>
      </c>
      <c r="E63" s="108">
        <v>45</v>
      </c>
      <c r="F63" s="208" t="s">
        <v>409</v>
      </c>
      <c r="G63" s="42">
        <v>293459.03999999998</v>
      </c>
      <c r="H63" s="118">
        <f t="shared" si="4"/>
        <v>15.334337630219197</v>
      </c>
    </row>
    <row r="64" spans="1:8" x14ac:dyDescent="0.35">
      <c r="A64" s="115">
        <v>44069</v>
      </c>
      <c r="B64" s="115">
        <v>44052</v>
      </c>
      <c r="C64" s="115">
        <v>44065</v>
      </c>
      <c r="D64" s="69" t="s">
        <v>438</v>
      </c>
      <c r="E64" s="108">
        <v>6</v>
      </c>
      <c r="F64" s="208" t="s">
        <v>409</v>
      </c>
    </row>
    <row r="65" spans="1:8" x14ac:dyDescent="0.35">
      <c r="A65" s="115">
        <v>44069</v>
      </c>
      <c r="B65" s="115">
        <f t="shared" ref="B65:B79" si="5">A65-17</f>
        <v>44052</v>
      </c>
      <c r="C65" s="115">
        <f t="shared" ref="C65:C79" si="6">A65-4</f>
        <v>44065</v>
      </c>
      <c r="D65" s="208" t="s">
        <v>499</v>
      </c>
      <c r="E65" s="108">
        <v>143</v>
      </c>
      <c r="F65" s="208" t="s">
        <v>1115</v>
      </c>
      <c r="G65" s="42">
        <v>3582833.32760067</v>
      </c>
      <c r="H65" s="118">
        <f>(E65/G65)*100000</f>
        <v>3.9912546000503841</v>
      </c>
    </row>
    <row r="66" spans="1:8" x14ac:dyDescent="0.35">
      <c r="A66" s="115">
        <v>44069</v>
      </c>
      <c r="B66" s="115">
        <f t="shared" si="5"/>
        <v>44052</v>
      </c>
      <c r="C66" s="115">
        <f t="shared" si="6"/>
        <v>44065</v>
      </c>
      <c r="D66" s="208" t="s">
        <v>501</v>
      </c>
      <c r="E66" s="108">
        <v>134</v>
      </c>
      <c r="F66" s="208" t="s">
        <v>1115</v>
      </c>
      <c r="G66" s="42">
        <v>3381549.1966283699</v>
      </c>
      <c r="H66" s="118">
        <f>(E66/G66)*100000</f>
        <v>3.9626807776035591</v>
      </c>
    </row>
    <row r="67" spans="1:8" x14ac:dyDescent="0.35">
      <c r="A67" s="115">
        <v>44069</v>
      </c>
      <c r="B67" s="115">
        <f t="shared" si="5"/>
        <v>44052</v>
      </c>
      <c r="C67" s="115">
        <f t="shared" si="6"/>
        <v>44065</v>
      </c>
      <c r="D67" s="208" t="s">
        <v>10</v>
      </c>
      <c r="E67" s="108">
        <v>0</v>
      </c>
      <c r="F67" s="208" t="s">
        <v>1115</v>
      </c>
    </row>
    <row r="68" spans="1:8" x14ac:dyDescent="0.35">
      <c r="A68" s="115">
        <v>44069</v>
      </c>
      <c r="B68" s="115">
        <f t="shared" si="5"/>
        <v>44052</v>
      </c>
      <c r="C68" s="115">
        <f t="shared" si="6"/>
        <v>44065</v>
      </c>
      <c r="D68" s="208" t="s">
        <v>496</v>
      </c>
      <c r="E68" s="108">
        <v>0</v>
      </c>
      <c r="F68" s="208" t="s">
        <v>1115</v>
      </c>
    </row>
    <row r="69" spans="1:8" x14ac:dyDescent="0.35">
      <c r="A69" s="115">
        <v>44069</v>
      </c>
      <c r="B69" s="115">
        <f t="shared" si="5"/>
        <v>44052</v>
      </c>
      <c r="C69" s="115">
        <f t="shared" si="6"/>
        <v>44065</v>
      </c>
      <c r="D69" s="208" t="s">
        <v>438</v>
      </c>
      <c r="E69" s="108">
        <v>20</v>
      </c>
      <c r="F69" s="208" t="s">
        <v>1115</v>
      </c>
    </row>
    <row r="70" spans="1:8" x14ac:dyDescent="0.35">
      <c r="A70" s="115">
        <v>44069</v>
      </c>
      <c r="B70" s="115">
        <f t="shared" si="5"/>
        <v>44052</v>
      </c>
      <c r="C70" s="115">
        <f t="shared" si="6"/>
        <v>44065</v>
      </c>
      <c r="D70" s="208" t="s">
        <v>575</v>
      </c>
      <c r="E70" s="108">
        <v>75</v>
      </c>
      <c r="F70" s="208" t="s">
        <v>1116</v>
      </c>
      <c r="G70" s="42">
        <v>859094.84590376099</v>
      </c>
      <c r="H70" s="118">
        <f>(E70/G70)*100000</f>
        <v>8.730118724097407</v>
      </c>
    </row>
    <row r="71" spans="1:8" x14ac:dyDescent="0.35">
      <c r="A71" s="115">
        <v>44069</v>
      </c>
      <c r="B71" s="115">
        <f t="shared" si="5"/>
        <v>44052</v>
      </c>
      <c r="C71" s="115">
        <f t="shared" si="6"/>
        <v>44065</v>
      </c>
      <c r="D71" s="208" t="s">
        <v>1117</v>
      </c>
      <c r="E71" s="108">
        <v>109</v>
      </c>
      <c r="F71" s="208" t="s">
        <v>1116</v>
      </c>
      <c r="G71" s="42">
        <v>6102484.0653101401</v>
      </c>
      <c r="H71" s="118">
        <f>(E71/G71)*100000</f>
        <v>1.7861578798642943</v>
      </c>
    </row>
    <row r="72" spans="1:8" x14ac:dyDescent="0.35">
      <c r="A72" s="115">
        <v>44069</v>
      </c>
      <c r="B72" s="115">
        <f t="shared" si="5"/>
        <v>44052</v>
      </c>
      <c r="C72" s="115">
        <f t="shared" si="6"/>
        <v>44065</v>
      </c>
      <c r="D72" s="208" t="s">
        <v>438</v>
      </c>
      <c r="E72" s="108">
        <v>98</v>
      </c>
      <c r="F72" s="208" t="s">
        <v>1116</v>
      </c>
    </row>
    <row r="73" spans="1:8" x14ac:dyDescent="0.35">
      <c r="A73" s="115">
        <v>44069</v>
      </c>
      <c r="B73" s="115">
        <f t="shared" si="5"/>
        <v>44052</v>
      </c>
      <c r="C73" s="115">
        <f t="shared" si="6"/>
        <v>44065</v>
      </c>
      <c r="D73" s="208" t="s">
        <v>1118</v>
      </c>
      <c r="E73" s="108" t="s">
        <v>495</v>
      </c>
      <c r="F73" s="208" t="s">
        <v>1119</v>
      </c>
      <c r="G73" s="42">
        <v>33372.236182817898</v>
      </c>
    </row>
    <row r="74" spans="1:8" x14ac:dyDescent="0.35">
      <c r="A74" s="115">
        <v>44069</v>
      </c>
      <c r="B74" s="115">
        <f t="shared" si="5"/>
        <v>44052</v>
      </c>
      <c r="C74" s="115">
        <f t="shared" si="6"/>
        <v>44065</v>
      </c>
      <c r="D74" s="208" t="s">
        <v>1120</v>
      </c>
      <c r="E74" s="108">
        <v>5</v>
      </c>
      <c r="F74" s="208" t="s">
        <v>1119</v>
      </c>
      <c r="G74" s="42">
        <v>500166.53766896902</v>
      </c>
      <c r="H74" s="118">
        <f>(E74/G74)*100000</f>
        <v>0.99966703556430392</v>
      </c>
    </row>
    <row r="75" spans="1:8" x14ac:dyDescent="0.35">
      <c r="A75" s="115">
        <v>44069</v>
      </c>
      <c r="B75" s="115">
        <f t="shared" si="5"/>
        <v>44052</v>
      </c>
      <c r="C75" s="115">
        <f t="shared" si="6"/>
        <v>44065</v>
      </c>
      <c r="D75" s="208" t="s">
        <v>1121</v>
      </c>
      <c r="E75" s="108">
        <v>28</v>
      </c>
      <c r="F75" s="208" t="s">
        <v>1119</v>
      </c>
      <c r="G75" s="42">
        <v>626125.99984104198</v>
      </c>
      <c r="H75" s="118">
        <f>(E75/G75)*100000</f>
        <v>4.4719433480016022</v>
      </c>
    </row>
    <row r="76" spans="1:8" x14ac:dyDescent="0.35">
      <c r="A76" s="115">
        <v>44069</v>
      </c>
      <c r="B76" s="115">
        <f t="shared" si="5"/>
        <v>44052</v>
      </c>
      <c r="C76" s="115">
        <f t="shared" si="6"/>
        <v>44065</v>
      </c>
      <c r="D76" s="208" t="s">
        <v>1122</v>
      </c>
      <c r="E76" s="108">
        <v>0</v>
      </c>
      <c r="F76" s="208" t="s">
        <v>1119</v>
      </c>
      <c r="G76" s="42">
        <v>6429.2044896248999</v>
      </c>
      <c r="H76" s="118">
        <f>(E76/G76)*100000</f>
        <v>0</v>
      </c>
    </row>
    <row r="77" spans="1:8" x14ac:dyDescent="0.35">
      <c r="A77" s="115">
        <v>44069</v>
      </c>
      <c r="B77" s="115">
        <f t="shared" si="5"/>
        <v>44052</v>
      </c>
      <c r="C77" s="115">
        <f t="shared" si="6"/>
        <v>44065</v>
      </c>
      <c r="D77" s="208" t="s">
        <v>10</v>
      </c>
      <c r="E77" s="108">
        <v>55</v>
      </c>
      <c r="F77" s="208" t="s">
        <v>1119</v>
      </c>
    </row>
    <row r="78" spans="1:8" x14ac:dyDescent="0.35">
      <c r="A78" s="115">
        <v>44069</v>
      </c>
      <c r="B78" s="115">
        <f t="shared" si="5"/>
        <v>44052</v>
      </c>
      <c r="C78" s="115">
        <f t="shared" si="6"/>
        <v>44065</v>
      </c>
      <c r="D78" s="208" t="s">
        <v>438</v>
      </c>
      <c r="E78" s="108">
        <v>53</v>
      </c>
      <c r="F78" s="208" t="s">
        <v>1119</v>
      </c>
    </row>
    <row r="79" spans="1:8" x14ac:dyDescent="0.35">
      <c r="A79" s="115">
        <v>44069</v>
      </c>
      <c r="B79" s="115">
        <f t="shared" si="5"/>
        <v>44052</v>
      </c>
      <c r="C79" s="115">
        <f t="shared" si="6"/>
        <v>44065</v>
      </c>
      <c r="D79" s="208" t="s">
        <v>1123</v>
      </c>
      <c r="E79" s="108">
        <v>161</v>
      </c>
      <c r="F79" s="208" t="s">
        <v>1119</v>
      </c>
      <c r="G79" s="42">
        <v>5614787.9454099098</v>
      </c>
      <c r="H79" s="118">
        <f t="shared" ref="H79:H89" si="7">(E79/G79)*100000</f>
        <v>2.8674279699488476</v>
      </c>
    </row>
    <row r="80" spans="1:8" x14ac:dyDescent="0.35">
      <c r="A80" s="115">
        <v>44076</v>
      </c>
      <c r="B80" s="115">
        <v>44059</v>
      </c>
      <c r="C80" s="115">
        <v>44072</v>
      </c>
      <c r="D80" s="208" t="s">
        <v>1112</v>
      </c>
      <c r="E80" s="108">
        <v>6</v>
      </c>
      <c r="F80" s="208" t="s">
        <v>409</v>
      </c>
      <c r="G80" s="42">
        <v>884369.16814270813</v>
      </c>
      <c r="H80" s="118">
        <f t="shared" si="7"/>
        <v>0.67844970360067969</v>
      </c>
    </row>
    <row r="81" spans="1:8" x14ac:dyDescent="0.35">
      <c r="A81" s="115">
        <v>44076</v>
      </c>
      <c r="B81" s="115">
        <v>44059</v>
      </c>
      <c r="C81" s="115">
        <v>44072</v>
      </c>
      <c r="D81" s="208" t="s">
        <v>1113</v>
      </c>
      <c r="E81" s="108">
        <v>0</v>
      </c>
      <c r="F81" s="208" t="s">
        <v>409</v>
      </c>
      <c r="G81" s="42">
        <v>498212.35653671267</v>
      </c>
      <c r="H81" s="118">
        <f t="shared" si="7"/>
        <v>0</v>
      </c>
    </row>
    <row r="82" spans="1:8" x14ac:dyDescent="0.35">
      <c r="A82" s="115">
        <v>44076</v>
      </c>
      <c r="B82" s="115">
        <v>44059</v>
      </c>
      <c r="C82" s="115">
        <v>44072</v>
      </c>
      <c r="D82" s="208" t="s">
        <v>1114</v>
      </c>
      <c r="E82" s="108">
        <v>3</v>
      </c>
      <c r="F82" s="208" t="s">
        <v>409</v>
      </c>
      <c r="G82" s="42">
        <v>201049.50031620008</v>
      </c>
      <c r="H82" s="118">
        <f t="shared" si="7"/>
        <v>1.4921698364242426</v>
      </c>
    </row>
    <row r="83" spans="1:8" x14ac:dyDescent="0.35">
      <c r="A83" s="115">
        <v>44076</v>
      </c>
      <c r="B83" s="115">
        <v>44059</v>
      </c>
      <c r="C83" s="115">
        <v>44072</v>
      </c>
      <c r="D83" s="208" t="s">
        <v>445</v>
      </c>
      <c r="E83" s="108">
        <v>17</v>
      </c>
      <c r="F83" s="208" t="s">
        <v>409</v>
      </c>
      <c r="G83" s="42">
        <v>1026828.8</v>
      </c>
      <c r="H83" s="118">
        <f t="shared" si="7"/>
        <v>1.6555827027835601</v>
      </c>
    </row>
    <row r="84" spans="1:8" x14ac:dyDescent="0.35">
      <c r="A84" s="115">
        <v>44076</v>
      </c>
      <c r="B84" s="115">
        <v>44059</v>
      </c>
      <c r="C84" s="115">
        <v>44072</v>
      </c>
      <c r="D84" s="208" t="s">
        <v>444</v>
      </c>
      <c r="E84" s="108">
        <v>19</v>
      </c>
      <c r="F84" s="208" t="s">
        <v>409</v>
      </c>
      <c r="G84" s="42">
        <v>914617.34</v>
      </c>
      <c r="H84" s="118">
        <f t="shared" si="7"/>
        <v>2.0773715048962442</v>
      </c>
    </row>
    <row r="85" spans="1:8" x14ac:dyDescent="0.35">
      <c r="A85" s="115">
        <v>44076</v>
      </c>
      <c r="B85" s="115">
        <v>44059</v>
      </c>
      <c r="C85" s="115">
        <v>44072</v>
      </c>
      <c r="D85" s="208" t="s">
        <v>443</v>
      </c>
      <c r="E85" s="108">
        <v>27</v>
      </c>
      <c r="F85" s="208" t="s">
        <v>409</v>
      </c>
      <c r="G85" s="42">
        <v>841388.18</v>
      </c>
      <c r="H85" s="118">
        <f t="shared" si="7"/>
        <v>3.2089825649796984</v>
      </c>
    </row>
    <row r="86" spans="1:8" x14ac:dyDescent="0.35">
      <c r="A86" s="115">
        <v>44076</v>
      </c>
      <c r="B86" s="115">
        <v>44059</v>
      </c>
      <c r="C86" s="115">
        <v>44072</v>
      </c>
      <c r="D86" s="208" t="s">
        <v>442</v>
      </c>
      <c r="E86" s="108">
        <v>38</v>
      </c>
      <c r="F86" s="208" t="s">
        <v>409</v>
      </c>
      <c r="G86" s="42">
        <v>956483.28</v>
      </c>
      <c r="H86" s="118">
        <f t="shared" si="7"/>
        <v>3.9728870116788655</v>
      </c>
    </row>
    <row r="87" spans="1:8" x14ac:dyDescent="0.35">
      <c r="A87" s="115">
        <v>44076</v>
      </c>
      <c r="B87" s="115">
        <v>44059</v>
      </c>
      <c r="C87" s="115">
        <v>44072</v>
      </c>
      <c r="D87" s="208" t="s">
        <v>441</v>
      </c>
      <c r="E87" s="108">
        <v>41</v>
      </c>
      <c r="F87" s="208" t="s">
        <v>409</v>
      </c>
      <c r="G87" s="42">
        <v>841570.64</v>
      </c>
      <c r="H87" s="118">
        <f t="shared" si="7"/>
        <v>4.8718429625824404</v>
      </c>
    </row>
    <row r="88" spans="1:8" x14ac:dyDescent="0.35">
      <c r="A88" s="115">
        <v>44076</v>
      </c>
      <c r="B88" s="115">
        <v>44059</v>
      </c>
      <c r="C88" s="115">
        <v>44072</v>
      </c>
      <c r="D88" s="208" t="s">
        <v>440</v>
      </c>
      <c r="E88" s="108">
        <v>46</v>
      </c>
      <c r="F88" s="208" t="s">
        <v>409</v>
      </c>
      <c r="G88" s="42">
        <v>501714.18</v>
      </c>
      <c r="H88" s="118">
        <f t="shared" si="7"/>
        <v>9.1685668521467747</v>
      </c>
    </row>
    <row r="89" spans="1:8" x14ac:dyDescent="0.35">
      <c r="A89" s="115">
        <v>44076</v>
      </c>
      <c r="B89" s="115">
        <v>44059</v>
      </c>
      <c r="C89" s="115">
        <v>44072</v>
      </c>
      <c r="D89" s="208" t="s">
        <v>439</v>
      </c>
      <c r="E89" s="108">
        <v>38</v>
      </c>
      <c r="F89" s="208" t="s">
        <v>409</v>
      </c>
      <c r="G89" s="42">
        <v>293459.03999999998</v>
      </c>
      <c r="H89" s="118">
        <f t="shared" si="7"/>
        <v>12.948996221073987</v>
      </c>
    </row>
    <row r="90" spans="1:8" x14ac:dyDescent="0.35">
      <c r="A90" s="115">
        <v>44076</v>
      </c>
      <c r="B90" s="115">
        <v>44059</v>
      </c>
      <c r="C90" s="115">
        <v>44072</v>
      </c>
      <c r="D90" s="208" t="s">
        <v>438</v>
      </c>
      <c r="E90" s="108">
        <v>4</v>
      </c>
      <c r="F90" s="208" t="s">
        <v>409</v>
      </c>
    </row>
    <row r="91" spans="1:8" x14ac:dyDescent="0.35">
      <c r="A91" s="115">
        <v>44076</v>
      </c>
      <c r="B91" s="115">
        <f t="shared" ref="B91:B105" si="8">A91-17</f>
        <v>44059</v>
      </c>
      <c r="C91" s="115">
        <f t="shared" ref="C91:C105" si="9">A91-4</f>
        <v>44072</v>
      </c>
      <c r="D91" s="208" t="s">
        <v>499</v>
      </c>
      <c r="E91" s="108">
        <v>119</v>
      </c>
      <c r="F91" s="208" t="s">
        <v>1115</v>
      </c>
      <c r="G91" s="42">
        <v>3582833.32760067</v>
      </c>
      <c r="H91" s="118">
        <f>(E91/G91)*100000</f>
        <v>3.3213936881538166</v>
      </c>
    </row>
    <row r="92" spans="1:8" x14ac:dyDescent="0.35">
      <c r="A92" s="115">
        <v>44076</v>
      </c>
      <c r="B92" s="115">
        <f t="shared" si="8"/>
        <v>44059</v>
      </c>
      <c r="C92" s="115">
        <f t="shared" si="9"/>
        <v>44072</v>
      </c>
      <c r="D92" s="208" t="s">
        <v>501</v>
      </c>
      <c r="E92" s="108">
        <v>121</v>
      </c>
      <c r="F92" s="208" t="s">
        <v>1115</v>
      </c>
      <c r="G92" s="42">
        <v>3381549.1966283699</v>
      </c>
      <c r="H92" s="118">
        <f>(E92/G92)*100000</f>
        <v>3.5782415976867958</v>
      </c>
    </row>
    <row r="93" spans="1:8" x14ac:dyDescent="0.35">
      <c r="A93" s="115">
        <v>44076</v>
      </c>
      <c r="B93" s="115">
        <f t="shared" si="8"/>
        <v>44059</v>
      </c>
      <c r="C93" s="115">
        <f t="shared" si="9"/>
        <v>44072</v>
      </c>
      <c r="D93" s="208" t="s">
        <v>10</v>
      </c>
      <c r="E93" s="108">
        <v>0</v>
      </c>
      <c r="F93" s="208" t="s">
        <v>1115</v>
      </c>
    </row>
    <row r="94" spans="1:8" x14ac:dyDescent="0.35">
      <c r="A94" s="115">
        <v>44076</v>
      </c>
      <c r="B94" s="115">
        <f t="shared" si="8"/>
        <v>44059</v>
      </c>
      <c r="C94" s="115">
        <f t="shared" si="9"/>
        <v>44072</v>
      </c>
      <c r="D94" s="208" t="s">
        <v>496</v>
      </c>
      <c r="E94" s="108">
        <v>0</v>
      </c>
      <c r="F94" s="208" t="s">
        <v>1115</v>
      </c>
    </row>
    <row r="95" spans="1:8" x14ac:dyDescent="0.35">
      <c r="A95" s="115">
        <v>44076</v>
      </c>
      <c r="B95" s="115">
        <f t="shared" si="8"/>
        <v>44059</v>
      </c>
      <c r="C95" s="115">
        <f t="shared" si="9"/>
        <v>44072</v>
      </c>
      <c r="D95" s="208" t="s">
        <v>438</v>
      </c>
      <c r="E95" s="108">
        <v>14</v>
      </c>
      <c r="F95" s="208" t="s">
        <v>1115</v>
      </c>
    </row>
    <row r="96" spans="1:8" x14ac:dyDescent="0.35">
      <c r="A96" s="115">
        <v>44076</v>
      </c>
      <c r="B96" s="115">
        <f t="shared" si="8"/>
        <v>44059</v>
      </c>
      <c r="C96" s="115">
        <f t="shared" si="9"/>
        <v>44072</v>
      </c>
      <c r="D96" s="208" t="s">
        <v>575</v>
      </c>
      <c r="E96" s="108">
        <v>66</v>
      </c>
      <c r="F96" s="208" t="s">
        <v>1116</v>
      </c>
      <c r="G96" s="42">
        <v>859094.84590376099</v>
      </c>
      <c r="H96" s="118">
        <f>(E96/G96)*100000</f>
        <v>7.6825044772057183</v>
      </c>
    </row>
    <row r="97" spans="1:8" x14ac:dyDescent="0.35">
      <c r="A97" s="115">
        <v>44076</v>
      </c>
      <c r="B97" s="115">
        <f t="shared" si="8"/>
        <v>44059</v>
      </c>
      <c r="C97" s="115">
        <f t="shared" si="9"/>
        <v>44072</v>
      </c>
      <c r="D97" s="208" t="s">
        <v>1117</v>
      </c>
      <c r="E97" s="108">
        <v>112</v>
      </c>
      <c r="F97" s="208" t="s">
        <v>1116</v>
      </c>
      <c r="G97" s="42">
        <v>6102484.0653101401</v>
      </c>
      <c r="H97" s="118">
        <f>(E97/G97)*100000</f>
        <v>1.8353181884844125</v>
      </c>
    </row>
    <row r="98" spans="1:8" x14ac:dyDescent="0.35">
      <c r="A98" s="115">
        <v>44076</v>
      </c>
      <c r="B98" s="115">
        <f t="shared" si="8"/>
        <v>44059</v>
      </c>
      <c r="C98" s="115">
        <f t="shared" si="9"/>
        <v>44072</v>
      </c>
      <c r="D98" s="208" t="s">
        <v>438</v>
      </c>
      <c r="E98" s="108">
        <v>76</v>
      </c>
      <c r="F98" s="208" t="s">
        <v>1116</v>
      </c>
    </row>
    <row r="99" spans="1:8" x14ac:dyDescent="0.35">
      <c r="A99" s="115">
        <v>44076</v>
      </c>
      <c r="B99" s="115">
        <f t="shared" si="8"/>
        <v>44059</v>
      </c>
      <c r="C99" s="115">
        <f t="shared" si="9"/>
        <v>44072</v>
      </c>
      <c r="D99" s="208" t="s">
        <v>1118</v>
      </c>
      <c r="E99" s="108" t="s">
        <v>495</v>
      </c>
      <c r="F99" s="208" t="s">
        <v>1119</v>
      </c>
      <c r="G99" s="42">
        <v>33372.236182817898</v>
      </c>
    </row>
    <row r="100" spans="1:8" x14ac:dyDescent="0.35">
      <c r="A100" s="115">
        <v>44076</v>
      </c>
      <c r="B100" s="115">
        <f t="shared" si="8"/>
        <v>44059</v>
      </c>
      <c r="C100" s="115">
        <f t="shared" si="9"/>
        <v>44072</v>
      </c>
      <c r="D100" s="208" t="s">
        <v>1120</v>
      </c>
      <c r="E100" s="108">
        <v>6</v>
      </c>
      <c r="F100" s="208" t="s">
        <v>1119</v>
      </c>
      <c r="G100" s="42">
        <v>500166.53766896902</v>
      </c>
      <c r="H100" s="118">
        <f>(E100/G100)*100000</f>
        <v>1.1996004426771647</v>
      </c>
    </row>
    <row r="101" spans="1:8" x14ac:dyDescent="0.35">
      <c r="A101" s="115">
        <v>44076</v>
      </c>
      <c r="B101" s="115">
        <f t="shared" si="8"/>
        <v>44059</v>
      </c>
      <c r="C101" s="115">
        <f t="shared" si="9"/>
        <v>44072</v>
      </c>
      <c r="D101" s="208" t="s">
        <v>1121</v>
      </c>
      <c r="E101" s="108">
        <v>28</v>
      </c>
      <c r="F101" s="208" t="s">
        <v>1119</v>
      </c>
      <c r="G101" s="42">
        <v>626125.99984104198</v>
      </c>
      <c r="H101" s="118">
        <f>(E101/G101)*100000</f>
        <v>4.4719433480016022</v>
      </c>
    </row>
    <row r="102" spans="1:8" x14ac:dyDescent="0.35">
      <c r="A102" s="115">
        <v>44076</v>
      </c>
      <c r="B102" s="115">
        <f t="shared" si="8"/>
        <v>44059</v>
      </c>
      <c r="C102" s="115">
        <f t="shared" si="9"/>
        <v>44072</v>
      </c>
      <c r="D102" s="208" t="s">
        <v>1122</v>
      </c>
      <c r="E102" s="108" t="s">
        <v>495</v>
      </c>
      <c r="F102" s="208" t="s">
        <v>1119</v>
      </c>
      <c r="G102" s="42">
        <v>6429.2044896248999</v>
      </c>
    </row>
    <row r="103" spans="1:8" x14ac:dyDescent="0.35">
      <c r="A103" s="115">
        <v>44076</v>
      </c>
      <c r="B103" s="115">
        <f t="shared" si="8"/>
        <v>44059</v>
      </c>
      <c r="C103" s="115">
        <f t="shared" si="9"/>
        <v>44072</v>
      </c>
      <c r="D103" s="208" t="s">
        <v>10</v>
      </c>
      <c r="E103" s="108">
        <v>52</v>
      </c>
      <c r="F103" s="208" t="s">
        <v>1119</v>
      </c>
    </row>
    <row r="104" spans="1:8" x14ac:dyDescent="0.35">
      <c r="A104" s="115">
        <v>44076</v>
      </c>
      <c r="B104" s="115">
        <f t="shared" si="8"/>
        <v>44059</v>
      </c>
      <c r="C104" s="115">
        <f t="shared" si="9"/>
        <v>44072</v>
      </c>
      <c r="D104" s="208" t="s">
        <v>438</v>
      </c>
      <c r="E104" s="108">
        <v>49</v>
      </c>
      <c r="F104" s="208" t="s">
        <v>1119</v>
      </c>
    </row>
    <row r="105" spans="1:8" x14ac:dyDescent="0.35">
      <c r="A105" s="115">
        <v>44076</v>
      </c>
      <c r="B105" s="115">
        <f t="shared" si="8"/>
        <v>44059</v>
      </c>
      <c r="C105" s="115">
        <f t="shared" si="9"/>
        <v>44072</v>
      </c>
      <c r="D105" s="208" t="s">
        <v>1123</v>
      </c>
      <c r="E105" s="108">
        <v>108</v>
      </c>
      <c r="F105" s="208" t="s">
        <v>1119</v>
      </c>
      <c r="G105" s="42">
        <v>5614787.9454099098</v>
      </c>
      <c r="H105" s="118">
        <f t="shared" ref="H105:H115" si="10">(E105/G105)*100000</f>
        <v>1.9234920543756244</v>
      </c>
    </row>
    <row r="106" spans="1:8" x14ac:dyDescent="0.35">
      <c r="A106" s="115">
        <v>44083</v>
      </c>
      <c r="B106" s="115">
        <v>44066</v>
      </c>
      <c r="C106" s="115">
        <v>44079</v>
      </c>
      <c r="D106" s="208" t="s">
        <v>1112</v>
      </c>
      <c r="E106" s="108">
        <v>4</v>
      </c>
      <c r="F106" s="208" t="s">
        <v>409</v>
      </c>
      <c r="G106" s="42">
        <v>884369.16814270813</v>
      </c>
      <c r="H106" s="118">
        <f t="shared" si="10"/>
        <v>0.45229980240045309</v>
      </c>
    </row>
    <row r="107" spans="1:8" x14ac:dyDescent="0.35">
      <c r="A107" s="115">
        <v>44083</v>
      </c>
      <c r="B107" s="115">
        <v>44066</v>
      </c>
      <c r="C107" s="115">
        <v>44079</v>
      </c>
      <c r="D107" s="208" t="s">
        <v>1113</v>
      </c>
      <c r="E107" s="108">
        <v>1</v>
      </c>
      <c r="F107" s="208" t="s">
        <v>409</v>
      </c>
      <c r="G107" s="42">
        <v>498212.35653671267</v>
      </c>
      <c r="H107" s="118">
        <f t="shared" si="10"/>
        <v>0.20071762309378036</v>
      </c>
    </row>
    <row r="108" spans="1:8" x14ac:dyDescent="0.35">
      <c r="A108" s="115">
        <v>44083</v>
      </c>
      <c r="B108" s="115">
        <v>44066</v>
      </c>
      <c r="C108" s="115">
        <v>44079</v>
      </c>
      <c r="D108" s="208" t="s">
        <v>1114</v>
      </c>
      <c r="E108" s="108">
        <v>1</v>
      </c>
      <c r="F108" s="208" t="s">
        <v>409</v>
      </c>
      <c r="G108" s="42">
        <v>201049.50031620008</v>
      </c>
      <c r="H108" s="118">
        <f t="shared" si="10"/>
        <v>0.49738994547474757</v>
      </c>
    </row>
    <row r="109" spans="1:8" x14ac:dyDescent="0.35">
      <c r="A109" s="115">
        <v>44083</v>
      </c>
      <c r="B109" s="115">
        <v>44066</v>
      </c>
      <c r="C109" s="115">
        <v>44079</v>
      </c>
      <c r="D109" s="208" t="s">
        <v>445</v>
      </c>
      <c r="E109" s="108">
        <v>18</v>
      </c>
      <c r="F109" s="208" t="s">
        <v>409</v>
      </c>
      <c r="G109" s="42">
        <v>1026828.8</v>
      </c>
      <c r="H109" s="118">
        <f t="shared" si="10"/>
        <v>1.7529699205943579</v>
      </c>
    </row>
    <row r="110" spans="1:8" x14ac:dyDescent="0.35">
      <c r="A110" s="115">
        <v>44083</v>
      </c>
      <c r="B110" s="115">
        <v>44066</v>
      </c>
      <c r="C110" s="115">
        <v>44079</v>
      </c>
      <c r="D110" s="208" t="s">
        <v>444</v>
      </c>
      <c r="E110" s="108">
        <v>31</v>
      </c>
      <c r="F110" s="208" t="s">
        <v>409</v>
      </c>
      <c r="G110" s="42">
        <v>914617.34</v>
      </c>
      <c r="H110" s="118">
        <f t="shared" si="10"/>
        <v>3.3893956132517671</v>
      </c>
    </row>
    <row r="111" spans="1:8" x14ac:dyDescent="0.35">
      <c r="A111" s="115">
        <v>44083</v>
      </c>
      <c r="B111" s="115">
        <v>44066</v>
      </c>
      <c r="C111" s="115">
        <v>44079</v>
      </c>
      <c r="D111" s="208" t="s">
        <v>443</v>
      </c>
      <c r="E111" s="108">
        <v>33</v>
      </c>
      <c r="F111" s="208" t="s">
        <v>409</v>
      </c>
      <c r="G111" s="42">
        <v>841388.18</v>
      </c>
      <c r="H111" s="118">
        <f t="shared" si="10"/>
        <v>3.9220898016418531</v>
      </c>
    </row>
    <row r="112" spans="1:8" x14ac:dyDescent="0.35">
      <c r="A112" s="115">
        <v>44083</v>
      </c>
      <c r="B112" s="115">
        <v>44066</v>
      </c>
      <c r="C112" s="115">
        <v>44079</v>
      </c>
      <c r="D112" s="208" t="s">
        <v>442</v>
      </c>
      <c r="E112" s="108">
        <v>40</v>
      </c>
      <c r="F112" s="208" t="s">
        <v>409</v>
      </c>
      <c r="G112" s="42">
        <v>956483.28</v>
      </c>
      <c r="H112" s="118">
        <f t="shared" si="10"/>
        <v>4.1819863280830161</v>
      </c>
    </row>
    <row r="113" spans="1:8" x14ac:dyDescent="0.35">
      <c r="A113" s="115">
        <v>44083</v>
      </c>
      <c r="B113" s="115">
        <v>44066</v>
      </c>
      <c r="C113" s="115">
        <v>44079</v>
      </c>
      <c r="D113" s="208" t="s">
        <v>441</v>
      </c>
      <c r="E113" s="108">
        <v>55</v>
      </c>
      <c r="F113" s="208" t="s">
        <v>409</v>
      </c>
      <c r="G113" s="42">
        <v>841570.64</v>
      </c>
      <c r="H113" s="118">
        <f t="shared" si="10"/>
        <v>6.5353990961471755</v>
      </c>
    </row>
    <row r="114" spans="1:8" x14ac:dyDescent="0.35">
      <c r="A114" s="115">
        <v>44083</v>
      </c>
      <c r="B114" s="115">
        <v>44066</v>
      </c>
      <c r="C114" s="115">
        <v>44079</v>
      </c>
      <c r="D114" s="208" t="s">
        <v>440</v>
      </c>
      <c r="E114" s="108">
        <v>46</v>
      </c>
      <c r="F114" s="208" t="s">
        <v>409</v>
      </c>
      <c r="G114" s="42">
        <v>501714.18</v>
      </c>
      <c r="H114" s="118">
        <f t="shared" si="10"/>
        <v>9.1685668521467747</v>
      </c>
    </row>
    <row r="115" spans="1:8" x14ac:dyDescent="0.35">
      <c r="A115" s="115">
        <v>44083</v>
      </c>
      <c r="B115" s="115">
        <v>44066</v>
      </c>
      <c r="C115" s="115">
        <v>44079</v>
      </c>
      <c r="D115" s="208" t="s">
        <v>439</v>
      </c>
      <c r="E115" s="108">
        <v>44</v>
      </c>
      <c r="F115" s="208" t="s">
        <v>409</v>
      </c>
      <c r="G115" s="42">
        <v>293459.03999999998</v>
      </c>
      <c r="H115" s="118">
        <f t="shared" si="10"/>
        <v>14.993574571769882</v>
      </c>
    </row>
    <row r="116" spans="1:8" x14ac:dyDescent="0.35">
      <c r="A116" s="115">
        <v>44083</v>
      </c>
      <c r="B116" s="115">
        <v>44066</v>
      </c>
      <c r="C116" s="115">
        <v>44079</v>
      </c>
      <c r="D116" s="208" t="s">
        <v>438</v>
      </c>
      <c r="E116" s="108">
        <v>4</v>
      </c>
      <c r="F116" s="208" t="s">
        <v>409</v>
      </c>
    </row>
    <row r="117" spans="1:8" x14ac:dyDescent="0.35">
      <c r="A117" s="115">
        <v>44083</v>
      </c>
      <c r="B117" s="115">
        <f t="shared" ref="B117:B131" si="11">A117-17</f>
        <v>44066</v>
      </c>
      <c r="C117" s="115">
        <f t="shared" ref="C117:C131" si="12">A117-4</f>
        <v>44079</v>
      </c>
      <c r="D117" s="208" t="s">
        <v>499</v>
      </c>
      <c r="E117" s="108">
        <v>136</v>
      </c>
      <c r="F117" s="208" t="s">
        <v>1115</v>
      </c>
      <c r="G117" s="42">
        <v>3582833.32760067</v>
      </c>
      <c r="H117" s="118">
        <f>(E117/G117)*100000</f>
        <v>3.7958785007472184</v>
      </c>
    </row>
    <row r="118" spans="1:8" x14ac:dyDescent="0.35">
      <c r="A118" s="115">
        <v>44083</v>
      </c>
      <c r="B118" s="115">
        <f t="shared" si="11"/>
        <v>44066</v>
      </c>
      <c r="C118" s="115">
        <f t="shared" si="12"/>
        <v>44079</v>
      </c>
      <c r="D118" s="208" t="s">
        <v>501</v>
      </c>
      <c r="E118" s="108">
        <v>134</v>
      </c>
      <c r="F118" s="208" t="s">
        <v>1115</v>
      </c>
      <c r="G118" s="42">
        <v>3381549.1966283699</v>
      </c>
      <c r="H118" s="118">
        <f>(E118/G118)*100000</f>
        <v>3.9626807776035591</v>
      </c>
    </row>
    <row r="119" spans="1:8" x14ac:dyDescent="0.35">
      <c r="A119" s="115">
        <v>44083</v>
      </c>
      <c r="B119" s="115">
        <f t="shared" si="11"/>
        <v>44066</v>
      </c>
      <c r="C119" s="115">
        <f t="shared" si="12"/>
        <v>44079</v>
      </c>
      <c r="D119" s="208" t="s">
        <v>10</v>
      </c>
      <c r="E119" s="108">
        <v>0</v>
      </c>
      <c r="F119" s="208" t="s">
        <v>1115</v>
      </c>
    </row>
    <row r="120" spans="1:8" x14ac:dyDescent="0.35">
      <c r="A120" s="115">
        <v>44083</v>
      </c>
      <c r="B120" s="115">
        <f t="shared" si="11"/>
        <v>44066</v>
      </c>
      <c r="C120" s="115">
        <f t="shared" si="12"/>
        <v>44079</v>
      </c>
      <c r="D120" s="208" t="s">
        <v>496</v>
      </c>
      <c r="E120" s="108">
        <v>0</v>
      </c>
      <c r="F120" s="208" t="s">
        <v>1115</v>
      </c>
    </row>
    <row r="121" spans="1:8" x14ac:dyDescent="0.35">
      <c r="A121" s="115">
        <v>44083</v>
      </c>
      <c r="B121" s="115">
        <f t="shared" si="11"/>
        <v>44066</v>
      </c>
      <c r="C121" s="115">
        <f t="shared" si="12"/>
        <v>44079</v>
      </c>
      <c r="D121" s="208" t="s">
        <v>438</v>
      </c>
      <c r="E121" s="108">
        <v>9</v>
      </c>
      <c r="F121" s="208" t="s">
        <v>1115</v>
      </c>
    </row>
    <row r="122" spans="1:8" x14ac:dyDescent="0.35">
      <c r="A122" s="115">
        <v>44083</v>
      </c>
      <c r="B122" s="115">
        <f t="shared" si="11"/>
        <v>44066</v>
      </c>
      <c r="C122" s="115">
        <f t="shared" si="12"/>
        <v>44079</v>
      </c>
      <c r="D122" s="208" t="s">
        <v>575</v>
      </c>
      <c r="E122" s="108">
        <v>77</v>
      </c>
      <c r="F122" s="208" t="s">
        <v>1116</v>
      </c>
      <c r="G122" s="42">
        <v>859094.84590376099</v>
      </c>
      <c r="H122" s="118">
        <f>(E122/G122)*100000</f>
        <v>8.9629218900733374</v>
      </c>
    </row>
    <row r="123" spans="1:8" x14ac:dyDescent="0.35">
      <c r="A123" s="115">
        <v>44083</v>
      </c>
      <c r="B123" s="115">
        <f t="shared" si="11"/>
        <v>44066</v>
      </c>
      <c r="C123" s="115">
        <f t="shared" si="12"/>
        <v>44079</v>
      </c>
      <c r="D123" s="208" t="s">
        <v>1117</v>
      </c>
      <c r="E123" s="108">
        <v>125</v>
      </c>
      <c r="F123" s="208" t="s">
        <v>1116</v>
      </c>
      <c r="G123" s="42">
        <v>6102484.0653101401</v>
      </c>
      <c r="H123" s="118">
        <f>(E123/G123)*100000</f>
        <v>2.0483461925049249</v>
      </c>
    </row>
    <row r="124" spans="1:8" x14ac:dyDescent="0.35">
      <c r="A124" s="115">
        <v>44083</v>
      </c>
      <c r="B124" s="115">
        <f t="shared" si="11"/>
        <v>44066</v>
      </c>
      <c r="C124" s="115">
        <f t="shared" si="12"/>
        <v>44079</v>
      </c>
      <c r="D124" s="208" t="s">
        <v>438</v>
      </c>
      <c r="E124" s="108">
        <v>69</v>
      </c>
      <c r="F124" s="208" t="s">
        <v>1116</v>
      </c>
    </row>
    <row r="125" spans="1:8" x14ac:dyDescent="0.35">
      <c r="A125" s="115">
        <v>44083</v>
      </c>
      <c r="B125" s="115">
        <f t="shared" si="11"/>
        <v>44066</v>
      </c>
      <c r="C125" s="115">
        <f t="shared" si="12"/>
        <v>44079</v>
      </c>
      <c r="D125" s="208" t="s">
        <v>1118</v>
      </c>
      <c r="E125" s="108" t="s">
        <v>495</v>
      </c>
      <c r="F125" s="208" t="s">
        <v>1119</v>
      </c>
      <c r="G125" s="42">
        <v>33372.236182817898</v>
      </c>
    </row>
    <row r="126" spans="1:8" x14ac:dyDescent="0.35">
      <c r="A126" s="115">
        <v>44083</v>
      </c>
      <c r="B126" s="115">
        <f t="shared" si="11"/>
        <v>44066</v>
      </c>
      <c r="C126" s="115">
        <f t="shared" si="12"/>
        <v>44079</v>
      </c>
      <c r="D126" s="208" t="s">
        <v>1120</v>
      </c>
      <c r="E126" s="108">
        <v>8</v>
      </c>
      <c r="F126" s="208" t="s">
        <v>1119</v>
      </c>
      <c r="G126" s="42">
        <v>500166.53766896902</v>
      </c>
      <c r="H126" s="118">
        <f>(E126/G126)*100000</f>
        <v>1.599467256902886</v>
      </c>
    </row>
    <row r="127" spans="1:8" x14ac:dyDescent="0.35">
      <c r="A127" s="115">
        <v>44083</v>
      </c>
      <c r="B127" s="115">
        <f t="shared" si="11"/>
        <v>44066</v>
      </c>
      <c r="C127" s="115">
        <f t="shared" si="12"/>
        <v>44079</v>
      </c>
      <c r="D127" s="208" t="s">
        <v>1121</v>
      </c>
      <c r="E127" s="108">
        <v>27</v>
      </c>
      <c r="F127" s="208" t="s">
        <v>1119</v>
      </c>
      <c r="G127" s="42">
        <v>626125.99984104198</v>
      </c>
      <c r="H127" s="118">
        <f>(E127/G127)*100000</f>
        <v>4.3122310855729742</v>
      </c>
    </row>
    <row r="128" spans="1:8" x14ac:dyDescent="0.35">
      <c r="A128" s="115">
        <v>44083</v>
      </c>
      <c r="B128" s="115">
        <f t="shared" si="11"/>
        <v>44066</v>
      </c>
      <c r="C128" s="115">
        <f t="shared" si="12"/>
        <v>44079</v>
      </c>
      <c r="D128" s="208" t="s">
        <v>1122</v>
      </c>
      <c r="E128" s="108" t="s">
        <v>495</v>
      </c>
      <c r="F128" s="208" t="s">
        <v>1119</v>
      </c>
      <c r="G128" s="42">
        <v>6429.2044896248999</v>
      </c>
    </row>
    <row r="129" spans="1:8" x14ac:dyDescent="0.35">
      <c r="A129" s="115">
        <v>44083</v>
      </c>
      <c r="B129" s="115">
        <f t="shared" si="11"/>
        <v>44066</v>
      </c>
      <c r="C129" s="115">
        <f t="shared" si="12"/>
        <v>44079</v>
      </c>
      <c r="D129" s="208" t="s">
        <v>10</v>
      </c>
      <c r="E129" s="108">
        <v>66</v>
      </c>
      <c r="F129" s="208" t="s">
        <v>1119</v>
      </c>
    </row>
    <row r="130" spans="1:8" x14ac:dyDescent="0.35">
      <c r="A130" s="115">
        <v>44083</v>
      </c>
      <c r="B130" s="115">
        <f t="shared" si="11"/>
        <v>44066</v>
      </c>
      <c r="C130" s="115">
        <f t="shared" si="12"/>
        <v>44079</v>
      </c>
      <c r="D130" s="208" t="s">
        <v>438</v>
      </c>
      <c r="E130" s="108">
        <v>37</v>
      </c>
      <c r="F130" s="208" t="s">
        <v>1119</v>
      </c>
    </row>
    <row r="131" spans="1:8" x14ac:dyDescent="0.35">
      <c r="A131" s="115">
        <v>44083</v>
      </c>
      <c r="B131" s="115">
        <f t="shared" si="11"/>
        <v>44066</v>
      </c>
      <c r="C131" s="115">
        <f t="shared" si="12"/>
        <v>44079</v>
      </c>
      <c r="D131" s="208" t="s">
        <v>1123</v>
      </c>
      <c r="E131" s="108">
        <v>114</v>
      </c>
      <c r="F131" s="208" t="s">
        <v>1119</v>
      </c>
      <c r="G131" s="42">
        <v>5614787.9454099098</v>
      </c>
      <c r="H131" s="118">
        <f t="shared" ref="H131:H141" si="13">(E131/G131)*100000</f>
        <v>2.0303527240631594</v>
      </c>
    </row>
    <row r="132" spans="1:8" x14ac:dyDescent="0.35">
      <c r="A132" s="115">
        <v>44090</v>
      </c>
      <c r="B132" s="115">
        <v>44073</v>
      </c>
      <c r="C132" s="115">
        <v>44086</v>
      </c>
      <c r="D132" s="208" t="s">
        <v>1112</v>
      </c>
      <c r="E132" s="108">
        <v>2</v>
      </c>
      <c r="F132" s="208" t="s">
        <v>409</v>
      </c>
      <c r="G132" s="42">
        <v>884369.16814270813</v>
      </c>
      <c r="H132" s="118">
        <f t="shared" si="13"/>
        <v>0.22614990120022654</v>
      </c>
    </row>
    <row r="133" spans="1:8" x14ac:dyDescent="0.35">
      <c r="A133" s="115">
        <v>44090</v>
      </c>
      <c r="B133" s="115">
        <v>44073</v>
      </c>
      <c r="C133" s="115">
        <v>44086</v>
      </c>
      <c r="D133" s="208" t="s">
        <v>1113</v>
      </c>
      <c r="E133" s="108">
        <v>4</v>
      </c>
      <c r="F133" s="208" t="s">
        <v>409</v>
      </c>
      <c r="G133" s="42">
        <v>498212.35653671267</v>
      </c>
      <c r="H133" s="118">
        <f t="shared" si="13"/>
        <v>0.80287049237512143</v>
      </c>
    </row>
    <row r="134" spans="1:8" x14ac:dyDescent="0.35">
      <c r="A134" s="115">
        <v>44090</v>
      </c>
      <c r="B134" s="115">
        <v>44073</v>
      </c>
      <c r="C134" s="115">
        <v>44086</v>
      </c>
      <c r="D134" s="208" t="s">
        <v>1114</v>
      </c>
      <c r="E134" s="108">
        <v>0</v>
      </c>
      <c r="F134" s="208" t="s">
        <v>409</v>
      </c>
      <c r="G134" s="42">
        <v>201049.50031620008</v>
      </c>
      <c r="H134" s="118">
        <f t="shared" si="13"/>
        <v>0</v>
      </c>
    </row>
    <row r="135" spans="1:8" x14ac:dyDescent="0.35">
      <c r="A135" s="115">
        <v>44090</v>
      </c>
      <c r="B135" s="115">
        <v>44073</v>
      </c>
      <c r="C135" s="115">
        <v>44086</v>
      </c>
      <c r="D135" s="208" t="s">
        <v>445</v>
      </c>
      <c r="E135" s="108">
        <v>19</v>
      </c>
      <c r="F135" s="208" t="s">
        <v>409</v>
      </c>
      <c r="G135" s="42">
        <v>1026828.8</v>
      </c>
      <c r="H135" s="118">
        <f t="shared" si="13"/>
        <v>1.8503571384051556</v>
      </c>
    </row>
    <row r="136" spans="1:8" x14ac:dyDescent="0.35">
      <c r="A136" s="115">
        <v>44090</v>
      </c>
      <c r="B136" s="115">
        <v>44073</v>
      </c>
      <c r="C136" s="115">
        <v>44086</v>
      </c>
      <c r="D136" s="208" t="s">
        <v>444</v>
      </c>
      <c r="E136" s="108">
        <v>29</v>
      </c>
      <c r="F136" s="208" t="s">
        <v>409</v>
      </c>
      <c r="G136" s="42">
        <v>914617.34</v>
      </c>
      <c r="H136" s="118">
        <f t="shared" si="13"/>
        <v>3.1707249285258463</v>
      </c>
    </row>
    <row r="137" spans="1:8" x14ac:dyDescent="0.35">
      <c r="A137" s="115">
        <v>44090</v>
      </c>
      <c r="B137" s="115">
        <v>44073</v>
      </c>
      <c r="C137" s="115">
        <v>44086</v>
      </c>
      <c r="D137" s="208" t="s">
        <v>443</v>
      </c>
      <c r="E137" s="108">
        <v>35</v>
      </c>
      <c r="F137" s="208" t="s">
        <v>409</v>
      </c>
      <c r="G137" s="42">
        <v>841388.18</v>
      </c>
      <c r="H137" s="118">
        <f t="shared" si="13"/>
        <v>4.1597922138625716</v>
      </c>
    </row>
    <row r="138" spans="1:8" x14ac:dyDescent="0.35">
      <c r="A138" s="115">
        <v>44090</v>
      </c>
      <c r="B138" s="115">
        <v>44073</v>
      </c>
      <c r="C138" s="115">
        <v>44086</v>
      </c>
      <c r="D138" s="208" t="s">
        <v>442</v>
      </c>
      <c r="E138" s="108">
        <v>34</v>
      </c>
      <c r="F138" s="208" t="s">
        <v>409</v>
      </c>
      <c r="G138" s="42">
        <v>956483.28</v>
      </c>
      <c r="H138" s="118">
        <f t="shared" si="13"/>
        <v>3.5546883788705639</v>
      </c>
    </row>
    <row r="139" spans="1:8" x14ac:dyDescent="0.35">
      <c r="A139" s="115">
        <v>44090</v>
      </c>
      <c r="B139" s="115">
        <v>44073</v>
      </c>
      <c r="C139" s="115">
        <v>44086</v>
      </c>
      <c r="D139" s="208" t="s">
        <v>441</v>
      </c>
      <c r="E139" s="108">
        <v>53</v>
      </c>
      <c r="F139" s="208" t="s">
        <v>409</v>
      </c>
      <c r="G139" s="42">
        <v>841570.64</v>
      </c>
      <c r="H139" s="118">
        <f t="shared" si="13"/>
        <v>6.2977482199236423</v>
      </c>
    </row>
    <row r="140" spans="1:8" x14ac:dyDescent="0.35">
      <c r="A140" s="115">
        <v>44090</v>
      </c>
      <c r="B140" s="115">
        <v>44073</v>
      </c>
      <c r="C140" s="115">
        <v>44086</v>
      </c>
      <c r="D140" s="208" t="s">
        <v>440</v>
      </c>
      <c r="E140" s="108">
        <v>48</v>
      </c>
      <c r="F140" s="208" t="s">
        <v>409</v>
      </c>
      <c r="G140" s="42">
        <v>501714.18</v>
      </c>
      <c r="H140" s="118">
        <f t="shared" si="13"/>
        <v>9.5672001935444602</v>
      </c>
    </row>
    <row r="141" spans="1:8" x14ac:dyDescent="0.35">
      <c r="A141" s="115">
        <v>44090</v>
      </c>
      <c r="B141" s="115">
        <v>44073</v>
      </c>
      <c r="C141" s="115">
        <v>44086</v>
      </c>
      <c r="D141" s="208" t="s">
        <v>439</v>
      </c>
      <c r="E141" s="108">
        <v>50</v>
      </c>
      <c r="F141" s="208" t="s">
        <v>409</v>
      </c>
      <c r="G141" s="42">
        <v>293459.03999999998</v>
      </c>
      <c r="H141" s="118">
        <f t="shared" si="13"/>
        <v>17.038152922465773</v>
      </c>
    </row>
    <row r="142" spans="1:8" x14ac:dyDescent="0.35">
      <c r="A142" s="115">
        <v>44090</v>
      </c>
      <c r="B142" s="115">
        <v>44073</v>
      </c>
      <c r="C142" s="115">
        <v>44086</v>
      </c>
      <c r="D142" s="208" t="s">
        <v>438</v>
      </c>
      <c r="E142" s="108">
        <v>9</v>
      </c>
      <c r="F142" s="208" t="s">
        <v>409</v>
      </c>
    </row>
    <row r="143" spans="1:8" x14ac:dyDescent="0.35">
      <c r="A143" s="115">
        <v>44090</v>
      </c>
      <c r="B143" s="115">
        <f t="shared" ref="B143:B157" si="14">A143-17</f>
        <v>44073</v>
      </c>
      <c r="C143" s="115">
        <f t="shared" ref="C143:C157" si="15">A143-4</f>
        <v>44086</v>
      </c>
      <c r="D143" s="208" t="s">
        <v>499</v>
      </c>
      <c r="E143" s="108">
        <v>132</v>
      </c>
      <c r="F143" s="208" t="s">
        <v>1115</v>
      </c>
      <c r="G143" s="42">
        <v>3582833.32760067</v>
      </c>
      <c r="H143" s="118">
        <f>(E143/G143)*100000</f>
        <v>3.6842350154311236</v>
      </c>
    </row>
    <row r="144" spans="1:8" x14ac:dyDescent="0.35">
      <c r="A144" s="115">
        <v>44090</v>
      </c>
      <c r="B144" s="115">
        <f t="shared" si="14"/>
        <v>44073</v>
      </c>
      <c r="C144" s="115">
        <f t="shared" si="15"/>
        <v>44086</v>
      </c>
      <c r="D144" s="208" t="s">
        <v>501</v>
      </c>
      <c r="E144" s="108">
        <v>122</v>
      </c>
      <c r="F144" s="208" t="s">
        <v>1115</v>
      </c>
      <c r="G144" s="42">
        <v>3381549.1966283699</v>
      </c>
      <c r="H144" s="118">
        <f>(E144/G144)*100000</f>
        <v>3.6078138422957777</v>
      </c>
    </row>
    <row r="145" spans="1:8" x14ac:dyDescent="0.35">
      <c r="A145" s="115">
        <v>44090</v>
      </c>
      <c r="B145" s="115">
        <f t="shared" si="14"/>
        <v>44073</v>
      </c>
      <c r="C145" s="115">
        <f t="shared" si="15"/>
        <v>44086</v>
      </c>
      <c r="D145" s="208" t="s">
        <v>10</v>
      </c>
      <c r="E145" s="108">
        <v>2</v>
      </c>
      <c r="F145" s="208" t="s">
        <v>1115</v>
      </c>
    </row>
    <row r="146" spans="1:8" x14ac:dyDescent="0.35">
      <c r="A146" s="115">
        <v>44090</v>
      </c>
      <c r="B146" s="115">
        <f t="shared" si="14"/>
        <v>44073</v>
      </c>
      <c r="C146" s="115">
        <f t="shared" si="15"/>
        <v>44086</v>
      </c>
      <c r="D146" s="208" t="s">
        <v>496</v>
      </c>
      <c r="E146" s="108">
        <v>0</v>
      </c>
      <c r="F146" s="208" t="s">
        <v>1115</v>
      </c>
    </row>
    <row r="147" spans="1:8" x14ac:dyDescent="0.35">
      <c r="A147" s="115">
        <v>44090</v>
      </c>
      <c r="B147" s="115">
        <f t="shared" si="14"/>
        <v>44073</v>
      </c>
      <c r="C147" s="115">
        <f t="shared" si="15"/>
        <v>44086</v>
      </c>
      <c r="D147" s="208" t="s">
        <v>438</v>
      </c>
      <c r="E147" s="108">
        <v>16</v>
      </c>
      <c r="F147" s="208" t="s">
        <v>1115</v>
      </c>
    </row>
    <row r="148" spans="1:8" x14ac:dyDescent="0.35">
      <c r="A148" s="115">
        <v>44090</v>
      </c>
      <c r="B148" s="115">
        <f t="shared" si="14"/>
        <v>44073</v>
      </c>
      <c r="C148" s="115">
        <f t="shared" si="15"/>
        <v>44086</v>
      </c>
      <c r="D148" s="208" t="s">
        <v>575</v>
      </c>
      <c r="E148" s="108">
        <v>79</v>
      </c>
      <c r="F148" s="208" t="s">
        <v>1116</v>
      </c>
      <c r="G148" s="42">
        <v>859094.84590376099</v>
      </c>
      <c r="H148" s="118">
        <f>(E148/G148)*100000</f>
        <v>9.1957250560492678</v>
      </c>
    </row>
    <row r="149" spans="1:8" x14ac:dyDescent="0.35">
      <c r="A149" s="115">
        <v>44090</v>
      </c>
      <c r="B149" s="115">
        <f t="shared" si="14"/>
        <v>44073</v>
      </c>
      <c r="C149" s="115">
        <f t="shared" si="15"/>
        <v>44086</v>
      </c>
      <c r="D149" s="208" t="s">
        <v>1117</v>
      </c>
      <c r="E149" s="108">
        <v>125</v>
      </c>
      <c r="F149" s="208" t="s">
        <v>1116</v>
      </c>
      <c r="G149" s="42">
        <v>6102484.0653101401</v>
      </c>
      <c r="H149" s="118">
        <f>(E149/G149)*100000</f>
        <v>2.0483461925049249</v>
      </c>
    </row>
    <row r="150" spans="1:8" x14ac:dyDescent="0.35">
      <c r="A150" s="115">
        <v>44090</v>
      </c>
      <c r="B150" s="115">
        <f t="shared" si="14"/>
        <v>44073</v>
      </c>
      <c r="C150" s="115">
        <f t="shared" si="15"/>
        <v>44086</v>
      </c>
      <c r="D150" s="208" t="s">
        <v>438</v>
      </c>
      <c r="E150" s="108">
        <v>64</v>
      </c>
      <c r="F150" s="208" t="s">
        <v>1116</v>
      </c>
    </row>
    <row r="151" spans="1:8" x14ac:dyDescent="0.35">
      <c r="A151" s="115">
        <v>44090</v>
      </c>
      <c r="B151" s="115">
        <f t="shared" si="14"/>
        <v>44073</v>
      </c>
      <c r="C151" s="115">
        <f t="shared" si="15"/>
        <v>44086</v>
      </c>
      <c r="D151" s="208" t="s">
        <v>1118</v>
      </c>
      <c r="E151" s="108">
        <v>0</v>
      </c>
      <c r="F151" s="208" t="s">
        <v>1119</v>
      </c>
      <c r="G151" s="42">
        <v>33372.236182817898</v>
      </c>
      <c r="H151" s="118">
        <f>(E151/G151)*100000</f>
        <v>0</v>
      </c>
    </row>
    <row r="152" spans="1:8" x14ac:dyDescent="0.35">
      <c r="A152" s="115">
        <v>44090</v>
      </c>
      <c r="B152" s="115">
        <f t="shared" si="14"/>
        <v>44073</v>
      </c>
      <c r="C152" s="115">
        <f t="shared" si="15"/>
        <v>44086</v>
      </c>
      <c r="D152" s="208" t="s">
        <v>1120</v>
      </c>
      <c r="E152" s="108">
        <v>11</v>
      </c>
      <c r="F152" s="208" t="s">
        <v>1119</v>
      </c>
      <c r="G152" s="42">
        <v>500166.53766896902</v>
      </c>
      <c r="H152" s="118">
        <f>(E152/G152)*100000</f>
        <v>2.1992674782414685</v>
      </c>
    </row>
    <row r="153" spans="1:8" x14ac:dyDescent="0.35">
      <c r="A153" s="115">
        <v>44090</v>
      </c>
      <c r="B153" s="115">
        <f t="shared" si="14"/>
        <v>44073</v>
      </c>
      <c r="C153" s="115">
        <f t="shared" si="15"/>
        <v>44086</v>
      </c>
      <c r="D153" s="208" t="s">
        <v>1121</v>
      </c>
      <c r="E153" s="108">
        <v>26</v>
      </c>
      <c r="F153" s="208" t="s">
        <v>1119</v>
      </c>
      <c r="G153" s="42">
        <v>626125.99984104198</v>
      </c>
      <c r="H153" s="118">
        <f>(E153/G153)*100000</f>
        <v>4.1525188231443453</v>
      </c>
    </row>
    <row r="154" spans="1:8" x14ac:dyDescent="0.35">
      <c r="A154" s="115">
        <v>44090</v>
      </c>
      <c r="B154" s="115">
        <f t="shared" si="14"/>
        <v>44073</v>
      </c>
      <c r="C154" s="115">
        <f t="shared" si="15"/>
        <v>44086</v>
      </c>
      <c r="D154" s="208" t="s">
        <v>1122</v>
      </c>
      <c r="E154" s="108">
        <v>0</v>
      </c>
      <c r="F154" s="208" t="s">
        <v>1119</v>
      </c>
      <c r="G154" s="42">
        <v>6429.2044896248999</v>
      </c>
      <c r="H154" s="118">
        <f>(E154/G154)*100000</f>
        <v>0</v>
      </c>
    </row>
    <row r="155" spans="1:8" x14ac:dyDescent="0.35">
      <c r="A155" s="115">
        <v>44090</v>
      </c>
      <c r="B155" s="115">
        <f t="shared" si="14"/>
        <v>44073</v>
      </c>
      <c r="C155" s="115">
        <f t="shared" si="15"/>
        <v>44086</v>
      </c>
      <c r="D155" s="208" t="s">
        <v>10</v>
      </c>
      <c r="E155" s="108">
        <v>75</v>
      </c>
      <c r="F155" s="208" t="s">
        <v>1119</v>
      </c>
    </row>
    <row r="156" spans="1:8" x14ac:dyDescent="0.35">
      <c r="A156" s="115">
        <v>44090</v>
      </c>
      <c r="B156" s="115">
        <f t="shared" si="14"/>
        <v>44073</v>
      </c>
      <c r="C156" s="115">
        <f t="shared" si="15"/>
        <v>44086</v>
      </c>
      <c r="D156" s="208" t="s">
        <v>438</v>
      </c>
      <c r="E156" s="108">
        <v>33</v>
      </c>
      <c r="F156" s="208" t="s">
        <v>1119</v>
      </c>
    </row>
    <row r="157" spans="1:8" x14ac:dyDescent="0.35">
      <c r="A157" s="115">
        <v>44090</v>
      </c>
      <c r="B157" s="115">
        <f t="shared" si="14"/>
        <v>44073</v>
      </c>
      <c r="C157" s="115">
        <f t="shared" si="15"/>
        <v>44086</v>
      </c>
      <c r="D157" s="208" t="s">
        <v>1123</v>
      </c>
      <c r="E157" s="108">
        <v>111</v>
      </c>
      <c r="F157" s="208" t="s">
        <v>1119</v>
      </c>
      <c r="G157" s="42">
        <v>5614787.9454099098</v>
      </c>
      <c r="H157" s="118">
        <f t="shared" ref="H157:H167" si="16">(E157/G157)*100000</f>
        <v>1.9769223892193919</v>
      </c>
    </row>
    <row r="158" spans="1:8" x14ac:dyDescent="0.35">
      <c r="A158" s="115">
        <v>44097</v>
      </c>
      <c r="B158" s="115">
        <v>44080</v>
      </c>
      <c r="C158" s="115">
        <v>44093</v>
      </c>
      <c r="D158" s="208" t="s">
        <v>1112</v>
      </c>
      <c r="E158" s="108">
        <v>2</v>
      </c>
      <c r="F158" s="208" t="s">
        <v>409</v>
      </c>
      <c r="G158" s="42">
        <v>884369.16814270813</v>
      </c>
      <c r="H158" s="118">
        <f t="shared" si="16"/>
        <v>0.22614990120022654</v>
      </c>
    </row>
    <row r="159" spans="1:8" x14ac:dyDescent="0.35">
      <c r="A159" s="115">
        <v>44097</v>
      </c>
      <c r="B159" s="115">
        <v>44080</v>
      </c>
      <c r="C159" s="115">
        <v>44093</v>
      </c>
      <c r="D159" s="208" t="s">
        <v>1113</v>
      </c>
      <c r="E159" s="108">
        <v>3</v>
      </c>
      <c r="F159" s="208" t="s">
        <v>409</v>
      </c>
      <c r="G159" s="42">
        <v>498212.35653671267</v>
      </c>
      <c r="H159" s="118">
        <f t="shared" si="16"/>
        <v>0.60215286928134104</v>
      </c>
    </row>
    <row r="160" spans="1:8" x14ac:dyDescent="0.35">
      <c r="A160" s="115">
        <v>44097</v>
      </c>
      <c r="B160" s="115">
        <v>44080</v>
      </c>
      <c r="C160" s="115">
        <v>44093</v>
      </c>
      <c r="D160" s="208" t="s">
        <v>1114</v>
      </c>
      <c r="E160" s="108">
        <v>0</v>
      </c>
      <c r="F160" s="208" t="s">
        <v>409</v>
      </c>
      <c r="G160" s="42">
        <v>201049.50031620008</v>
      </c>
      <c r="H160" s="118">
        <f t="shared" si="16"/>
        <v>0</v>
      </c>
    </row>
    <row r="161" spans="1:8" x14ac:dyDescent="0.35">
      <c r="A161" s="115">
        <v>44097</v>
      </c>
      <c r="B161" s="115">
        <v>44080</v>
      </c>
      <c r="C161" s="115">
        <v>44093</v>
      </c>
      <c r="D161" s="208" t="s">
        <v>445</v>
      </c>
      <c r="E161" s="108">
        <v>19</v>
      </c>
      <c r="F161" s="208" t="s">
        <v>409</v>
      </c>
      <c r="G161" s="42">
        <v>1026828.8</v>
      </c>
      <c r="H161" s="118">
        <f t="shared" si="16"/>
        <v>1.8503571384051556</v>
      </c>
    </row>
    <row r="162" spans="1:8" x14ac:dyDescent="0.35">
      <c r="A162" s="115">
        <v>44097</v>
      </c>
      <c r="B162" s="115">
        <v>44080</v>
      </c>
      <c r="C162" s="115">
        <v>44093</v>
      </c>
      <c r="D162" s="208" t="s">
        <v>444</v>
      </c>
      <c r="E162" s="108">
        <v>34</v>
      </c>
      <c r="F162" s="208" t="s">
        <v>409</v>
      </c>
      <c r="G162" s="42">
        <v>914617.34</v>
      </c>
      <c r="H162" s="118">
        <f t="shared" si="16"/>
        <v>3.7174016403406478</v>
      </c>
    </row>
    <row r="163" spans="1:8" x14ac:dyDescent="0.35">
      <c r="A163" s="115">
        <v>44097</v>
      </c>
      <c r="B163" s="115">
        <v>44080</v>
      </c>
      <c r="C163" s="115">
        <v>44093</v>
      </c>
      <c r="D163" s="208" t="s">
        <v>443</v>
      </c>
      <c r="E163" s="108">
        <v>35</v>
      </c>
      <c r="F163" s="208" t="s">
        <v>409</v>
      </c>
      <c r="G163" s="42">
        <v>841388.18</v>
      </c>
      <c r="H163" s="118">
        <f t="shared" si="16"/>
        <v>4.1597922138625716</v>
      </c>
    </row>
    <row r="164" spans="1:8" x14ac:dyDescent="0.35">
      <c r="A164" s="115">
        <v>44097</v>
      </c>
      <c r="B164" s="115">
        <v>44080</v>
      </c>
      <c r="C164" s="115">
        <v>44093</v>
      </c>
      <c r="D164" s="208" t="s">
        <v>442</v>
      </c>
      <c r="E164" s="108">
        <v>43</v>
      </c>
      <c r="F164" s="208" t="s">
        <v>409</v>
      </c>
      <c r="G164" s="42">
        <v>956483.28</v>
      </c>
      <c r="H164" s="118">
        <f t="shared" si="16"/>
        <v>4.4956353026892426</v>
      </c>
    </row>
    <row r="165" spans="1:8" x14ac:dyDescent="0.35">
      <c r="A165" s="115">
        <v>44097</v>
      </c>
      <c r="B165" s="115">
        <v>44080</v>
      </c>
      <c r="C165" s="115">
        <v>44093</v>
      </c>
      <c r="D165" s="208" t="s">
        <v>441</v>
      </c>
      <c r="E165" s="108">
        <v>53</v>
      </c>
      <c r="F165" s="208" t="s">
        <v>409</v>
      </c>
      <c r="G165" s="42">
        <v>841570.64</v>
      </c>
      <c r="H165" s="118">
        <f t="shared" si="16"/>
        <v>6.2977482199236423</v>
      </c>
    </row>
    <row r="166" spans="1:8" x14ac:dyDescent="0.35">
      <c r="A166" s="115">
        <v>44097</v>
      </c>
      <c r="B166" s="115">
        <v>44080</v>
      </c>
      <c r="C166" s="115">
        <v>44093</v>
      </c>
      <c r="D166" s="208" t="s">
        <v>440</v>
      </c>
      <c r="E166" s="108">
        <v>46</v>
      </c>
      <c r="F166" s="208" t="s">
        <v>409</v>
      </c>
      <c r="G166" s="42">
        <v>501714.18</v>
      </c>
      <c r="H166" s="118">
        <f t="shared" si="16"/>
        <v>9.1685668521467747</v>
      </c>
    </row>
    <row r="167" spans="1:8" x14ac:dyDescent="0.35">
      <c r="A167" s="115">
        <v>44097</v>
      </c>
      <c r="B167" s="115">
        <v>44080</v>
      </c>
      <c r="C167" s="115">
        <v>44093</v>
      </c>
      <c r="D167" s="208" t="s">
        <v>439</v>
      </c>
      <c r="E167" s="108">
        <v>48</v>
      </c>
      <c r="F167" s="208" t="s">
        <v>409</v>
      </c>
      <c r="G167" s="42">
        <v>293459.03999999998</v>
      </c>
      <c r="H167" s="118">
        <f t="shared" si="16"/>
        <v>16.356626805567142</v>
      </c>
    </row>
    <row r="168" spans="1:8" x14ac:dyDescent="0.35">
      <c r="A168" s="115">
        <v>44097</v>
      </c>
      <c r="B168" s="115">
        <v>44080</v>
      </c>
      <c r="C168" s="115">
        <v>44093</v>
      </c>
      <c r="D168" s="208" t="s">
        <v>438</v>
      </c>
      <c r="E168" s="108">
        <v>11</v>
      </c>
      <c r="F168" s="208" t="s">
        <v>409</v>
      </c>
    </row>
    <row r="169" spans="1:8" x14ac:dyDescent="0.35">
      <c r="A169" s="115">
        <v>44097</v>
      </c>
      <c r="B169" s="115">
        <f t="shared" ref="B169:B183" si="17">A169-17</f>
        <v>44080</v>
      </c>
      <c r="C169" s="115">
        <f t="shared" ref="C169:C183" si="18">A169-4</f>
        <v>44093</v>
      </c>
      <c r="D169" s="208" t="s">
        <v>499</v>
      </c>
      <c r="E169" s="108">
        <v>134</v>
      </c>
      <c r="F169" s="208" t="s">
        <v>1115</v>
      </c>
      <c r="G169" s="42">
        <v>3582833.32760067</v>
      </c>
      <c r="H169" s="118">
        <f>(E169/G169)*100000</f>
        <v>3.740056758089171</v>
      </c>
    </row>
    <row r="170" spans="1:8" x14ac:dyDescent="0.35">
      <c r="A170" s="115">
        <v>44097</v>
      </c>
      <c r="B170" s="115">
        <f t="shared" si="17"/>
        <v>44080</v>
      </c>
      <c r="C170" s="115">
        <f t="shared" si="18"/>
        <v>44093</v>
      </c>
      <c r="D170" s="208" t="s">
        <v>501</v>
      </c>
      <c r="E170" s="108">
        <v>119</v>
      </c>
      <c r="F170" s="208" t="s">
        <v>1115</v>
      </c>
      <c r="G170" s="42">
        <v>3381549.1966283699</v>
      </c>
      <c r="H170" s="118">
        <f>(E170/G170)*100000</f>
        <v>3.5190971084688321</v>
      </c>
    </row>
    <row r="171" spans="1:8" x14ac:dyDescent="0.35">
      <c r="A171" s="115">
        <v>44097</v>
      </c>
      <c r="B171" s="115">
        <f t="shared" si="17"/>
        <v>44080</v>
      </c>
      <c r="C171" s="115">
        <f t="shared" si="18"/>
        <v>44093</v>
      </c>
      <c r="D171" s="208" t="s">
        <v>10</v>
      </c>
      <c r="E171" s="108">
        <v>2</v>
      </c>
      <c r="F171" s="208" t="s">
        <v>1115</v>
      </c>
    </row>
    <row r="172" spans="1:8" x14ac:dyDescent="0.35">
      <c r="A172" s="115">
        <v>44097</v>
      </c>
      <c r="B172" s="115">
        <f t="shared" si="17"/>
        <v>44080</v>
      </c>
      <c r="C172" s="115">
        <f t="shared" si="18"/>
        <v>44093</v>
      </c>
      <c r="D172" s="208" t="s">
        <v>496</v>
      </c>
      <c r="E172" s="108">
        <v>0</v>
      </c>
      <c r="F172" s="208" t="s">
        <v>1115</v>
      </c>
    </row>
    <row r="173" spans="1:8" x14ac:dyDescent="0.35">
      <c r="A173" s="115">
        <v>44097</v>
      </c>
      <c r="B173" s="115">
        <f t="shared" si="17"/>
        <v>44080</v>
      </c>
      <c r="C173" s="115">
        <f t="shared" si="18"/>
        <v>44093</v>
      </c>
      <c r="D173" s="208" t="s">
        <v>438</v>
      </c>
      <c r="E173" s="108">
        <v>24</v>
      </c>
      <c r="F173" s="208" t="s">
        <v>1115</v>
      </c>
    </row>
    <row r="174" spans="1:8" x14ac:dyDescent="0.35">
      <c r="A174" s="115">
        <v>44097</v>
      </c>
      <c r="B174" s="115">
        <f t="shared" si="17"/>
        <v>44080</v>
      </c>
      <c r="C174" s="115">
        <f t="shared" si="18"/>
        <v>44093</v>
      </c>
      <c r="D174" s="208" t="s">
        <v>575</v>
      </c>
      <c r="E174" s="108">
        <v>72</v>
      </c>
      <c r="F174" s="208" t="s">
        <v>1116</v>
      </c>
      <c r="G174" s="42">
        <v>859094.84590376099</v>
      </c>
      <c r="H174" s="118">
        <f>(E174/G174)*100000</f>
        <v>8.3809139751335113</v>
      </c>
    </row>
    <row r="175" spans="1:8" x14ac:dyDescent="0.35">
      <c r="A175" s="115">
        <v>44097</v>
      </c>
      <c r="B175" s="115">
        <f t="shared" si="17"/>
        <v>44080</v>
      </c>
      <c r="C175" s="115">
        <f t="shared" si="18"/>
        <v>44093</v>
      </c>
      <c r="D175" s="208" t="s">
        <v>1117</v>
      </c>
      <c r="E175" s="108">
        <v>123</v>
      </c>
      <c r="F175" s="208" t="s">
        <v>1116</v>
      </c>
      <c r="G175" s="42">
        <v>6102484.0653101401</v>
      </c>
      <c r="H175" s="118">
        <f>(E175/G175)*100000</f>
        <v>2.0155726534248459</v>
      </c>
    </row>
    <row r="176" spans="1:8" x14ac:dyDescent="0.35">
      <c r="A176" s="115">
        <v>44097</v>
      </c>
      <c r="B176" s="115">
        <f t="shared" si="17"/>
        <v>44080</v>
      </c>
      <c r="C176" s="115">
        <f t="shared" si="18"/>
        <v>44093</v>
      </c>
      <c r="D176" s="208" t="s">
        <v>438</v>
      </c>
      <c r="E176" s="108">
        <v>68</v>
      </c>
      <c r="F176" s="208" t="s">
        <v>1116</v>
      </c>
    </row>
    <row r="177" spans="1:8" x14ac:dyDescent="0.35">
      <c r="A177" s="115">
        <v>44097</v>
      </c>
      <c r="B177" s="115">
        <f t="shared" si="17"/>
        <v>44080</v>
      </c>
      <c r="C177" s="115">
        <f t="shared" si="18"/>
        <v>44093</v>
      </c>
      <c r="D177" s="208" t="s">
        <v>1118</v>
      </c>
      <c r="E177" s="108">
        <v>0</v>
      </c>
      <c r="F177" s="208" t="s">
        <v>1119</v>
      </c>
      <c r="G177" s="42">
        <v>33372.236182817898</v>
      </c>
      <c r="H177" s="118">
        <f>(E177/G177)*100000</f>
        <v>0</v>
      </c>
    </row>
    <row r="178" spans="1:8" x14ac:dyDescent="0.35">
      <c r="A178" s="115">
        <v>44097</v>
      </c>
      <c r="B178" s="115">
        <f t="shared" si="17"/>
        <v>44080</v>
      </c>
      <c r="C178" s="115">
        <f t="shared" si="18"/>
        <v>44093</v>
      </c>
      <c r="D178" s="208" t="s">
        <v>1120</v>
      </c>
      <c r="E178" s="108">
        <v>15</v>
      </c>
      <c r="F178" s="208" t="s">
        <v>1119</v>
      </c>
      <c r="G178" s="42">
        <v>500166.53766896902</v>
      </c>
      <c r="H178" s="118">
        <f>(E178/G178)*100000</f>
        <v>2.9990011066929116</v>
      </c>
    </row>
    <row r="179" spans="1:8" x14ac:dyDescent="0.35">
      <c r="A179" s="115">
        <v>44097</v>
      </c>
      <c r="B179" s="115">
        <f t="shared" si="17"/>
        <v>44080</v>
      </c>
      <c r="C179" s="115">
        <f t="shared" si="18"/>
        <v>44093</v>
      </c>
      <c r="D179" s="208" t="s">
        <v>1121</v>
      </c>
      <c r="E179" s="108">
        <v>29</v>
      </c>
      <c r="F179" s="208" t="s">
        <v>1119</v>
      </c>
      <c r="G179" s="42">
        <v>626125.99984104198</v>
      </c>
      <c r="H179" s="118">
        <f>(E179/G179)*100000</f>
        <v>4.6316556104302311</v>
      </c>
    </row>
    <row r="180" spans="1:8" x14ac:dyDescent="0.35">
      <c r="A180" s="115">
        <v>44097</v>
      </c>
      <c r="B180" s="115">
        <f t="shared" si="17"/>
        <v>44080</v>
      </c>
      <c r="C180" s="115">
        <f t="shared" si="18"/>
        <v>44093</v>
      </c>
      <c r="D180" s="208" t="s">
        <v>1122</v>
      </c>
      <c r="E180" s="108">
        <v>0</v>
      </c>
      <c r="F180" s="208" t="s">
        <v>1119</v>
      </c>
      <c r="G180" s="42">
        <v>6429.2044896248999</v>
      </c>
      <c r="H180" s="118">
        <f>(E180/G180)*100000</f>
        <v>0</v>
      </c>
    </row>
    <row r="181" spans="1:8" x14ac:dyDescent="0.35">
      <c r="A181" s="115">
        <v>44097</v>
      </c>
      <c r="B181" s="115">
        <f t="shared" si="17"/>
        <v>44080</v>
      </c>
      <c r="C181" s="115">
        <f t="shared" si="18"/>
        <v>44093</v>
      </c>
      <c r="D181" s="208" t="s">
        <v>10</v>
      </c>
      <c r="E181" s="108">
        <v>59</v>
      </c>
      <c r="F181" s="208" t="s">
        <v>1119</v>
      </c>
    </row>
    <row r="182" spans="1:8" x14ac:dyDescent="0.35">
      <c r="A182" s="115">
        <v>44097</v>
      </c>
      <c r="B182" s="115">
        <f t="shared" si="17"/>
        <v>44080</v>
      </c>
      <c r="C182" s="115">
        <f t="shared" si="18"/>
        <v>44093</v>
      </c>
      <c r="D182" s="208" t="s">
        <v>438</v>
      </c>
      <c r="E182" s="108">
        <v>31</v>
      </c>
      <c r="F182" s="208" t="s">
        <v>1119</v>
      </c>
    </row>
    <row r="183" spans="1:8" x14ac:dyDescent="0.35">
      <c r="A183" s="115">
        <v>44097</v>
      </c>
      <c r="B183" s="115">
        <f t="shared" si="17"/>
        <v>44080</v>
      </c>
      <c r="C183" s="115">
        <f t="shared" si="18"/>
        <v>44093</v>
      </c>
      <c r="D183" s="208" t="s">
        <v>1123</v>
      </c>
      <c r="E183" s="108">
        <v>121</v>
      </c>
      <c r="F183" s="208" t="s">
        <v>1119</v>
      </c>
      <c r="G183" s="42">
        <v>5614787.9454099098</v>
      </c>
      <c r="H183" s="118">
        <f t="shared" ref="H183:H193" si="19">(E183/G183)*100000</f>
        <v>2.1550235053652829</v>
      </c>
    </row>
    <row r="184" spans="1:8" x14ac:dyDescent="0.35">
      <c r="A184" s="115">
        <v>44104</v>
      </c>
      <c r="B184" s="115">
        <v>44087</v>
      </c>
      <c r="C184" s="115">
        <v>44100</v>
      </c>
      <c r="D184" s="208" t="s">
        <v>1112</v>
      </c>
      <c r="E184" s="108">
        <v>2</v>
      </c>
      <c r="F184" s="208" t="s">
        <v>409</v>
      </c>
      <c r="G184" s="42">
        <v>884369.16814270813</v>
      </c>
      <c r="H184" s="118">
        <f t="shared" si="19"/>
        <v>0.22614990120022654</v>
      </c>
    </row>
    <row r="185" spans="1:8" x14ac:dyDescent="0.35">
      <c r="A185" s="115">
        <v>44104</v>
      </c>
      <c r="B185" s="115">
        <v>44087</v>
      </c>
      <c r="C185" s="115">
        <v>44100</v>
      </c>
      <c r="D185" s="208" t="s">
        <v>1113</v>
      </c>
      <c r="E185" s="108">
        <v>2</v>
      </c>
      <c r="F185" s="208" t="s">
        <v>409</v>
      </c>
      <c r="G185" s="42">
        <v>498212.35653671267</v>
      </c>
      <c r="H185" s="118">
        <f t="shared" si="19"/>
        <v>0.40143524618756071</v>
      </c>
    </row>
    <row r="186" spans="1:8" x14ac:dyDescent="0.35">
      <c r="A186" s="115">
        <v>44104</v>
      </c>
      <c r="B186" s="115">
        <v>44087</v>
      </c>
      <c r="C186" s="115">
        <v>44100</v>
      </c>
      <c r="D186" s="208" t="s">
        <v>1114</v>
      </c>
      <c r="E186" s="108">
        <v>4</v>
      </c>
      <c r="F186" s="208" t="s">
        <v>409</v>
      </c>
      <c r="G186" s="42">
        <v>201049.50031620008</v>
      </c>
      <c r="H186" s="118">
        <f t="shared" si="19"/>
        <v>1.9895597818989903</v>
      </c>
    </row>
    <row r="187" spans="1:8" x14ac:dyDescent="0.35">
      <c r="A187" s="115">
        <v>44104</v>
      </c>
      <c r="B187" s="115">
        <v>44087</v>
      </c>
      <c r="C187" s="115">
        <v>44100</v>
      </c>
      <c r="D187" s="208" t="s">
        <v>445</v>
      </c>
      <c r="E187" s="108">
        <v>16</v>
      </c>
      <c r="F187" s="208" t="s">
        <v>409</v>
      </c>
      <c r="G187" s="42">
        <v>1026828.8</v>
      </c>
      <c r="H187" s="118">
        <f t="shared" si="19"/>
        <v>1.5581954849727626</v>
      </c>
    </row>
    <row r="188" spans="1:8" x14ac:dyDescent="0.35">
      <c r="A188" s="115">
        <v>44104</v>
      </c>
      <c r="B188" s="115">
        <v>44087</v>
      </c>
      <c r="C188" s="115">
        <v>44100</v>
      </c>
      <c r="D188" s="208" t="s">
        <v>444</v>
      </c>
      <c r="E188" s="108">
        <v>47</v>
      </c>
      <c r="F188" s="208" t="s">
        <v>409</v>
      </c>
      <c r="G188" s="42">
        <v>914617.34</v>
      </c>
      <c r="H188" s="118">
        <f t="shared" si="19"/>
        <v>5.1387610910591306</v>
      </c>
    </row>
    <row r="189" spans="1:8" x14ac:dyDescent="0.35">
      <c r="A189" s="115">
        <v>44104</v>
      </c>
      <c r="B189" s="115">
        <v>44087</v>
      </c>
      <c r="C189" s="115">
        <v>44100</v>
      </c>
      <c r="D189" s="208" t="s">
        <v>443</v>
      </c>
      <c r="E189" s="108">
        <v>40</v>
      </c>
      <c r="F189" s="208" t="s">
        <v>409</v>
      </c>
      <c r="G189" s="42">
        <v>841388.18</v>
      </c>
      <c r="H189" s="118">
        <f t="shared" si="19"/>
        <v>4.754048244414367</v>
      </c>
    </row>
    <row r="190" spans="1:8" x14ac:dyDescent="0.35">
      <c r="A190" s="115">
        <v>44104</v>
      </c>
      <c r="B190" s="115">
        <v>44087</v>
      </c>
      <c r="C190" s="115">
        <v>44100</v>
      </c>
      <c r="D190" s="208" t="s">
        <v>442</v>
      </c>
      <c r="E190" s="108">
        <v>59</v>
      </c>
      <c r="F190" s="208" t="s">
        <v>409</v>
      </c>
      <c r="G190" s="42">
        <v>956483.28</v>
      </c>
      <c r="H190" s="118">
        <f t="shared" si="19"/>
        <v>6.1684298339224499</v>
      </c>
    </row>
    <row r="191" spans="1:8" x14ac:dyDescent="0.35">
      <c r="A191" s="115">
        <v>44104</v>
      </c>
      <c r="B191" s="115">
        <v>44087</v>
      </c>
      <c r="C191" s="115">
        <v>44100</v>
      </c>
      <c r="D191" s="208" t="s">
        <v>441</v>
      </c>
      <c r="E191" s="108">
        <v>69</v>
      </c>
      <c r="F191" s="208" t="s">
        <v>409</v>
      </c>
      <c r="G191" s="42">
        <v>841570.64</v>
      </c>
      <c r="H191" s="118">
        <f t="shared" si="19"/>
        <v>8.1989552297119115</v>
      </c>
    </row>
    <row r="192" spans="1:8" x14ac:dyDescent="0.35">
      <c r="A192" s="115">
        <v>44104</v>
      </c>
      <c r="B192" s="115">
        <v>44087</v>
      </c>
      <c r="C192" s="115">
        <v>44100</v>
      </c>
      <c r="D192" s="208" t="s">
        <v>440</v>
      </c>
      <c r="E192" s="108">
        <v>45</v>
      </c>
      <c r="F192" s="208" t="s">
        <v>409</v>
      </c>
      <c r="G192" s="42">
        <v>501714.18</v>
      </c>
      <c r="H192" s="118">
        <f t="shared" si="19"/>
        <v>8.9692501814479311</v>
      </c>
    </row>
    <row r="193" spans="1:8" x14ac:dyDescent="0.35">
      <c r="A193" s="115">
        <v>44104</v>
      </c>
      <c r="B193" s="115">
        <v>44087</v>
      </c>
      <c r="C193" s="115">
        <v>44100</v>
      </c>
      <c r="D193" s="208" t="s">
        <v>439</v>
      </c>
      <c r="E193" s="108">
        <v>60</v>
      </c>
      <c r="F193" s="208" t="s">
        <v>409</v>
      </c>
      <c r="G193" s="42">
        <v>293459.03999999998</v>
      </c>
      <c r="H193" s="118">
        <f t="shared" si="19"/>
        <v>20.445783506958929</v>
      </c>
    </row>
    <row r="194" spans="1:8" x14ac:dyDescent="0.35">
      <c r="A194" s="115">
        <v>44104</v>
      </c>
      <c r="B194" s="115">
        <v>44087</v>
      </c>
      <c r="C194" s="115">
        <v>44100</v>
      </c>
      <c r="D194" s="208" t="s">
        <v>438</v>
      </c>
      <c r="E194" s="108">
        <v>4</v>
      </c>
      <c r="F194" s="208" t="s">
        <v>409</v>
      </c>
    </row>
    <row r="195" spans="1:8" x14ac:dyDescent="0.35">
      <c r="A195" s="115">
        <v>44104</v>
      </c>
      <c r="B195" s="115">
        <f t="shared" ref="B195:B209" si="20">A195-17</f>
        <v>44087</v>
      </c>
      <c r="C195" s="115">
        <f t="shared" ref="C195:C209" si="21">A195-4</f>
        <v>44100</v>
      </c>
      <c r="D195" s="208" t="s">
        <v>499</v>
      </c>
      <c r="E195" s="108">
        <v>139</v>
      </c>
      <c r="F195" s="208" t="s">
        <v>1115</v>
      </c>
      <c r="G195" s="42">
        <v>3582833.32760067</v>
      </c>
      <c r="H195" s="118">
        <f>(E195/G195)*100000</f>
        <v>3.8796111147342893</v>
      </c>
    </row>
    <row r="196" spans="1:8" x14ac:dyDescent="0.35">
      <c r="A196" s="115">
        <v>44104</v>
      </c>
      <c r="B196" s="115">
        <f t="shared" si="20"/>
        <v>44087</v>
      </c>
      <c r="C196" s="115">
        <f t="shared" si="21"/>
        <v>44100</v>
      </c>
      <c r="D196" s="208" t="s">
        <v>501</v>
      </c>
      <c r="E196" s="108">
        <v>155</v>
      </c>
      <c r="F196" s="208" t="s">
        <v>1115</v>
      </c>
      <c r="G196" s="42">
        <v>3381549.1966283699</v>
      </c>
      <c r="H196" s="118">
        <f>(E196/G196)*100000</f>
        <v>4.583697914392177</v>
      </c>
    </row>
    <row r="197" spans="1:8" x14ac:dyDescent="0.35">
      <c r="A197" s="115">
        <v>44104</v>
      </c>
      <c r="B197" s="115">
        <f t="shared" si="20"/>
        <v>44087</v>
      </c>
      <c r="C197" s="115">
        <f t="shared" si="21"/>
        <v>44100</v>
      </c>
      <c r="D197" s="208" t="s">
        <v>10</v>
      </c>
      <c r="E197" s="108">
        <v>0</v>
      </c>
      <c r="F197" s="208" t="s">
        <v>1115</v>
      </c>
    </row>
    <row r="198" spans="1:8" x14ac:dyDescent="0.35">
      <c r="A198" s="115">
        <v>44104</v>
      </c>
      <c r="B198" s="115">
        <f t="shared" si="20"/>
        <v>44087</v>
      </c>
      <c r="C198" s="115">
        <f t="shared" si="21"/>
        <v>44100</v>
      </c>
      <c r="D198" s="208" t="s">
        <v>496</v>
      </c>
      <c r="E198" s="108">
        <v>0</v>
      </c>
      <c r="F198" s="208" t="s">
        <v>1115</v>
      </c>
    </row>
    <row r="199" spans="1:8" x14ac:dyDescent="0.35">
      <c r="A199" s="115">
        <v>44104</v>
      </c>
      <c r="B199" s="115">
        <f t="shared" si="20"/>
        <v>44087</v>
      </c>
      <c r="C199" s="115">
        <f t="shared" si="21"/>
        <v>44100</v>
      </c>
      <c r="D199" s="208" t="s">
        <v>438</v>
      </c>
      <c r="E199" s="108">
        <v>25</v>
      </c>
      <c r="F199" s="208" t="s">
        <v>1115</v>
      </c>
    </row>
    <row r="200" spans="1:8" x14ac:dyDescent="0.35">
      <c r="A200" s="115">
        <v>44104</v>
      </c>
      <c r="B200" s="115">
        <f t="shared" si="20"/>
        <v>44087</v>
      </c>
      <c r="C200" s="115">
        <f t="shared" si="21"/>
        <v>44100</v>
      </c>
      <c r="D200" s="208" t="s">
        <v>575</v>
      </c>
      <c r="E200" s="108">
        <v>67</v>
      </c>
      <c r="F200" s="208" t="s">
        <v>1116</v>
      </c>
      <c r="G200" s="42">
        <v>859094.84590376099</v>
      </c>
      <c r="H200" s="118">
        <f>(E200/G200)*100000</f>
        <v>7.7989060601936826</v>
      </c>
    </row>
    <row r="201" spans="1:8" x14ac:dyDescent="0.35">
      <c r="A201" s="115">
        <v>44104</v>
      </c>
      <c r="B201" s="115">
        <f t="shared" si="20"/>
        <v>44087</v>
      </c>
      <c r="C201" s="115">
        <f t="shared" si="21"/>
        <v>44100</v>
      </c>
      <c r="D201" s="208" t="s">
        <v>1117</v>
      </c>
      <c r="E201" s="108">
        <v>159</v>
      </c>
      <c r="F201" s="208" t="s">
        <v>1116</v>
      </c>
      <c r="G201" s="42">
        <v>6102484.0653101401</v>
      </c>
      <c r="H201" s="118">
        <f>(E201/G201)*100000</f>
        <v>2.6054963568662641</v>
      </c>
    </row>
    <row r="202" spans="1:8" x14ac:dyDescent="0.35">
      <c r="A202" s="115">
        <v>44104</v>
      </c>
      <c r="B202" s="115">
        <f t="shared" si="20"/>
        <v>44087</v>
      </c>
      <c r="C202" s="115">
        <f t="shared" si="21"/>
        <v>44100</v>
      </c>
      <c r="D202" s="208" t="s">
        <v>438</v>
      </c>
      <c r="E202" s="108">
        <v>79</v>
      </c>
      <c r="F202" s="208" t="s">
        <v>1116</v>
      </c>
    </row>
    <row r="203" spans="1:8" x14ac:dyDescent="0.35">
      <c r="A203" s="115">
        <v>44104</v>
      </c>
      <c r="B203" s="115">
        <f t="shared" si="20"/>
        <v>44087</v>
      </c>
      <c r="C203" s="115">
        <f t="shared" si="21"/>
        <v>44100</v>
      </c>
      <c r="D203" s="208" t="s">
        <v>1118</v>
      </c>
      <c r="E203" s="108">
        <v>0</v>
      </c>
      <c r="F203" s="208" t="s">
        <v>1119</v>
      </c>
      <c r="G203" s="42">
        <v>33372.236182817898</v>
      </c>
      <c r="H203" s="118">
        <f>(E203/G203)*100000</f>
        <v>0</v>
      </c>
    </row>
    <row r="204" spans="1:8" x14ac:dyDescent="0.35">
      <c r="A204" s="115">
        <v>44104</v>
      </c>
      <c r="B204" s="115">
        <f t="shared" si="20"/>
        <v>44087</v>
      </c>
      <c r="C204" s="115">
        <f t="shared" si="21"/>
        <v>44100</v>
      </c>
      <c r="D204" s="208" t="s">
        <v>1120</v>
      </c>
      <c r="E204" s="108">
        <v>14</v>
      </c>
      <c r="F204" s="208" t="s">
        <v>1119</v>
      </c>
      <c r="G204" s="42">
        <v>500166.53766896902</v>
      </c>
      <c r="H204" s="118">
        <f>(E204/G204)*100000</f>
        <v>2.7990676995800507</v>
      </c>
    </row>
    <row r="205" spans="1:8" x14ac:dyDescent="0.35">
      <c r="A205" s="115">
        <v>44104</v>
      </c>
      <c r="B205" s="115">
        <f t="shared" si="20"/>
        <v>44087</v>
      </c>
      <c r="C205" s="115">
        <f t="shared" si="21"/>
        <v>44100</v>
      </c>
      <c r="D205" s="208" t="s">
        <v>1121</v>
      </c>
      <c r="E205" s="108">
        <v>29</v>
      </c>
      <c r="F205" s="208" t="s">
        <v>1119</v>
      </c>
      <c r="G205" s="42">
        <v>626125.99984104198</v>
      </c>
      <c r="H205" s="118">
        <f>(E205/G205)*100000</f>
        <v>4.6316556104302311</v>
      </c>
    </row>
    <row r="206" spans="1:8" x14ac:dyDescent="0.35">
      <c r="A206" s="115">
        <v>44104</v>
      </c>
      <c r="B206" s="115">
        <f t="shared" si="20"/>
        <v>44087</v>
      </c>
      <c r="C206" s="115">
        <f t="shared" si="21"/>
        <v>44100</v>
      </c>
      <c r="D206" s="208" t="s">
        <v>1122</v>
      </c>
      <c r="E206" s="108" t="s">
        <v>495</v>
      </c>
      <c r="F206" s="208" t="s">
        <v>1119</v>
      </c>
      <c r="G206" s="42">
        <v>6429.2044896248999</v>
      </c>
    </row>
    <row r="207" spans="1:8" x14ac:dyDescent="0.35">
      <c r="A207" s="115">
        <v>44104</v>
      </c>
      <c r="B207" s="115">
        <f t="shared" si="20"/>
        <v>44087</v>
      </c>
      <c r="C207" s="115">
        <f t="shared" si="21"/>
        <v>44100</v>
      </c>
      <c r="D207" s="208" t="s">
        <v>10</v>
      </c>
      <c r="E207" s="108">
        <v>46</v>
      </c>
      <c r="F207" s="208" t="s">
        <v>1119</v>
      </c>
    </row>
    <row r="208" spans="1:8" x14ac:dyDescent="0.35">
      <c r="A208" s="115">
        <v>44104</v>
      </c>
      <c r="B208" s="115">
        <f t="shared" si="20"/>
        <v>44087</v>
      </c>
      <c r="C208" s="115">
        <f t="shared" si="21"/>
        <v>44100</v>
      </c>
      <c r="D208" s="208" t="s">
        <v>438</v>
      </c>
      <c r="E208" s="108">
        <v>23</v>
      </c>
      <c r="F208" s="208" t="s">
        <v>1119</v>
      </c>
    </row>
    <row r="209" spans="1:8" x14ac:dyDescent="0.35">
      <c r="A209" s="115">
        <v>44104</v>
      </c>
      <c r="B209" s="115">
        <f t="shared" si="20"/>
        <v>44087</v>
      </c>
      <c r="C209" s="115">
        <f t="shared" si="21"/>
        <v>44100</v>
      </c>
      <c r="D209" s="208" t="s">
        <v>1123</v>
      </c>
      <c r="E209" s="108">
        <v>171</v>
      </c>
      <c r="F209" s="208" t="s">
        <v>1119</v>
      </c>
      <c r="G209" s="42">
        <v>5614787.9454099098</v>
      </c>
      <c r="H209" s="118">
        <f t="shared" ref="H209:H219" si="22">(E209/G209)*100000</f>
        <v>3.045529086094739</v>
      </c>
    </row>
    <row r="210" spans="1:8" x14ac:dyDescent="0.35">
      <c r="A210" s="115">
        <v>44111</v>
      </c>
      <c r="B210" s="115">
        <v>44094</v>
      </c>
      <c r="C210" s="115">
        <v>44107</v>
      </c>
      <c r="D210" s="208" t="s">
        <v>1112</v>
      </c>
      <c r="E210" s="108">
        <v>4</v>
      </c>
      <c r="F210" s="208" t="s">
        <v>409</v>
      </c>
      <c r="G210" s="42">
        <v>884369.16814270813</v>
      </c>
      <c r="H210" s="118">
        <f t="shared" si="22"/>
        <v>0.45229980240045309</v>
      </c>
    </row>
    <row r="211" spans="1:8" x14ac:dyDescent="0.35">
      <c r="A211" s="115">
        <v>44111</v>
      </c>
      <c r="B211" s="115">
        <v>44094</v>
      </c>
      <c r="C211" s="115">
        <v>44107</v>
      </c>
      <c r="D211" s="208" t="s">
        <v>1113</v>
      </c>
      <c r="E211" s="108">
        <v>3</v>
      </c>
      <c r="F211" s="208" t="s">
        <v>409</v>
      </c>
      <c r="G211" s="42">
        <v>498212.35653671267</v>
      </c>
      <c r="H211" s="118">
        <f t="shared" si="22"/>
        <v>0.60215286928134104</v>
      </c>
    </row>
    <row r="212" spans="1:8" x14ac:dyDescent="0.35">
      <c r="A212" s="115">
        <v>44111</v>
      </c>
      <c r="B212" s="115">
        <v>44094</v>
      </c>
      <c r="C212" s="115">
        <v>44107</v>
      </c>
      <c r="D212" s="208" t="s">
        <v>1114</v>
      </c>
      <c r="E212" s="108">
        <v>6</v>
      </c>
      <c r="F212" s="208" t="s">
        <v>409</v>
      </c>
      <c r="G212" s="42">
        <v>201049.50031620008</v>
      </c>
      <c r="H212" s="118">
        <f t="shared" si="22"/>
        <v>2.9843396728484852</v>
      </c>
    </row>
    <row r="213" spans="1:8" x14ac:dyDescent="0.35">
      <c r="A213" s="115">
        <v>44111</v>
      </c>
      <c r="B213" s="115">
        <v>44094</v>
      </c>
      <c r="C213" s="115">
        <v>44107</v>
      </c>
      <c r="D213" s="208" t="s">
        <v>445</v>
      </c>
      <c r="E213" s="108">
        <v>22</v>
      </c>
      <c r="F213" s="208" t="s">
        <v>409</v>
      </c>
      <c r="G213" s="42">
        <v>1026828.8</v>
      </c>
      <c r="H213" s="118">
        <f t="shared" si="22"/>
        <v>2.1425187918375488</v>
      </c>
    </row>
    <row r="214" spans="1:8" x14ac:dyDescent="0.35">
      <c r="A214" s="115">
        <v>44111</v>
      </c>
      <c r="B214" s="115">
        <v>44094</v>
      </c>
      <c r="C214" s="115">
        <v>44107</v>
      </c>
      <c r="D214" s="208" t="s">
        <v>444</v>
      </c>
      <c r="E214" s="108">
        <v>43</v>
      </c>
      <c r="F214" s="208" t="s">
        <v>409</v>
      </c>
      <c r="G214" s="42">
        <v>914617.34</v>
      </c>
      <c r="H214" s="118">
        <f t="shared" si="22"/>
        <v>4.7014197216072899</v>
      </c>
    </row>
    <row r="215" spans="1:8" x14ac:dyDescent="0.35">
      <c r="A215" s="115">
        <v>44111</v>
      </c>
      <c r="B215" s="115">
        <v>44094</v>
      </c>
      <c r="C215" s="115">
        <v>44107</v>
      </c>
      <c r="D215" s="208" t="s">
        <v>443</v>
      </c>
      <c r="E215" s="108">
        <v>45</v>
      </c>
      <c r="F215" s="208" t="s">
        <v>409</v>
      </c>
      <c r="G215" s="42">
        <v>841388.18</v>
      </c>
      <c r="H215" s="118">
        <f t="shared" si="22"/>
        <v>5.3483042749661633</v>
      </c>
    </row>
    <row r="216" spans="1:8" x14ac:dyDescent="0.35">
      <c r="A216" s="115">
        <v>44111</v>
      </c>
      <c r="B216" s="115">
        <v>44094</v>
      </c>
      <c r="C216" s="115">
        <v>44107</v>
      </c>
      <c r="D216" s="208" t="s">
        <v>442</v>
      </c>
      <c r="E216" s="108">
        <v>63</v>
      </c>
      <c r="F216" s="208" t="s">
        <v>409</v>
      </c>
      <c r="G216" s="42">
        <v>956483.28</v>
      </c>
      <c r="H216" s="118">
        <f t="shared" si="22"/>
        <v>6.586628466730752</v>
      </c>
    </row>
    <row r="217" spans="1:8" x14ac:dyDescent="0.35">
      <c r="A217" s="115">
        <v>44111</v>
      </c>
      <c r="B217" s="115">
        <v>44094</v>
      </c>
      <c r="C217" s="115">
        <v>44107</v>
      </c>
      <c r="D217" s="208" t="s">
        <v>441</v>
      </c>
      <c r="E217" s="108">
        <v>85</v>
      </c>
      <c r="F217" s="208" t="s">
        <v>409</v>
      </c>
      <c r="G217" s="42">
        <v>841570.64</v>
      </c>
      <c r="H217" s="118">
        <f t="shared" si="22"/>
        <v>10.100162239500181</v>
      </c>
    </row>
    <row r="218" spans="1:8" x14ac:dyDescent="0.35">
      <c r="A218" s="115">
        <v>44111</v>
      </c>
      <c r="B218" s="115">
        <v>44094</v>
      </c>
      <c r="C218" s="115">
        <v>44107</v>
      </c>
      <c r="D218" s="208" t="s">
        <v>440</v>
      </c>
      <c r="E218" s="108">
        <v>68</v>
      </c>
      <c r="F218" s="208" t="s">
        <v>409</v>
      </c>
      <c r="G218" s="42">
        <v>501714.18</v>
      </c>
      <c r="H218" s="118">
        <f t="shared" si="22"/>
        <v>13.553533607521317</v>
      </c>
    </row>
    <row r="219" spans="1:8" x14ac:dyDescent="0.35">
      <c r="A219" s="115">
        <v>44111</v>
      </c>
      <c r="B219" s="115">
        <v>44094</v>
      </c>
      <c r="C219" s="115">
        <v>44107</v>
      </c>
      <c r="D219" s="208" t="s">
        <v>439</v>
      </c>
      <c r="E219" s="108">
        <v>79</v>
      </c>
      <c r="F219" s="208" t="s">
        <v>409</v>
      </c>
      <c r="G219" s="42">
        <v>293459.03999999998</v>
      </c>
      <c r="H219" s="118">
        <f t="shared" si="22"/>
        <v>26.920281617495924</v>
      </c>
    </row>
    <row r="220" spans="1:8" x14ac:dyDescent="0.35">
      <c r="A220" s="115">
        <v>44111</v>
      </c>
      <c r="B220" s="115">
        <v>44094</v>
      </c>
      <c r="C220" s="115">
        <v>44107</v>
      </c>
      <c r="D220" s="208" t="s">
        <v>438</v>
      </c>
      <c r="E220" s="108">
        <v>0</v>
      </c>
      <c r="F220" s="208" t="s">
        <v>409</v>
      </c>
    </row>
    <row r="221" spans="1:8" x14ac:dyDescent="0.35">
      <c r="A221" s="115">
        <v>44111</v>
      </c>
      <c r="B221" s="115">
        <f t="shared" ref="B221:B235" si="23">A221-17</f>
        <v>44094</v>
      </c>
      <c r="C221" s="115">
        <f t="shared" ref="C221:C235" si="24">A221-4</f>
        <v>44107</v>
      </c>
      <c r="D221" s="208" t="s">
        <v>499</v>
      </c>
      <c r="E221" s="108">
        <v>191</v>
      </c>
      <c r="F221" s="208" t="s">
        <v>1115</v>
      </c>
      <c r="G221" s="42">
        <v>3582833.32760067</v>
      </c>
      <c r="H221" s="118">
        <f>(E221/G221)*100000</f>
        <v>5.3309764238435209</v>
      </c>
    </row>
    <row r="222" spans="1:8" x14ac:dyDescent="0.35">
      <c r="A222" s="115">
        <v>44111</v>
      </c>
      <c r="B222" s="115">
        <f t="shared" si="23"/>
        <v>44094</v>
      </c>
      <c r="C222" s="115">
        <f t="shared" si="24"/>
        <v>44107</v>
      </c>
      <c r="D222" s="208" t="s">
        <v>501</v>
      </c>
      <c r="E222" s="108">
        <v>176</v>
      </c>
      <c r="F222" s="208" t="s">
        <v>1115</v>
      </c>
      <c r="G222" s="42">
        <v>3381549.1966283699</v>
      </c>
      <c r="H222" s="118">
        <f>(E222/G222)*100000</f>
        <v>5.204715051180794</v>
      </c>
    </row>
    <row r="223" spans="1:8" x14ac:dyDescent="0.35">
      <c r="A223" s="115">
        <v>44111</v>
      </c>
      <c r="B223" s="115">
        <f t="shared" si="23"/>
        <v>44094</v>
      </c>
      <c r="C223" s="115">
        <f t="shared" si="24"/>
        <v>44107</v>
      </c>
      <c r="D223" s="208" t="s">
        <v>10</v>
      </c>
      <c r="E223" s="108">
        <v>0</v>
      </c>
      <c r="F223" s="208" t="s">
        <v>1115</v>
      </c>
    </row>
    <row r="224" spans="1:8" x14ac:dyDescent="0.35">
      <c r="A224" s="115">
        <v>44111</v>
      </c>
      <c r="B224" s="115">
        <f t="shared" si="23"/>
        <v>44094</v>
      </c>
      <c r="C224" s="115">
        <f t="shared" si="24"/>
        <v>44107</v>
      </c>
      <c r="D224" s="208" t="s">
        <v>496</v>
      </c>
      <c r="E224" s="108">
        <v>0</v>
      </c>
      <c r="F224" s="208" t="s">
        <v>1115</v>
      </c>
    </row>
    <row r="225" spans="1:8" x14ac:dyDescent="0.35">
      <c r="A225" s="115">
        <v>44111</v>
      </c>
      <c r="B225" s="115">
        <f t="shared" si="23"/>
        <v>44094</v>
      </c>
      <c r="C225" s="115">
        <f t="shared" si="24"/>
        <v>44107</v>
      </c>
      <c r="D225" s="208" t="s">
        <v>438</v>
      </c>
      <c r="E225" s="108">
        <v>21</v>
      </c>
      <c r="F225" s="208" t="s">
        <v>1115</v>
      </c>
    </row>
    <row r="226" spans="1:8" x14ac:dyDescent="0.35">
      <c r="A226" s="115">
        <v>44111</v>
      </c>
      <c r="B226" s="115">
        <f t="shared" si="23"/>
        <v>44094</v>
      </c>
      <c r="C226" s="115">
        <f t="shared" si="24"/>
        <v>44107</v>
      </c>
      <c r="D226" s="208" t="s">
        <v>575</v>
      </c>
      <c r="E226" s="108">
        <v>78</v>
      </c>
      <c r="F226" s="208" t="s">
        <v>1116</v>
      </c>
      <c r="G226" s="42">
        <v>859094.84590376099</v>
      </c>
      <c r="H226" s="118">
        <f>(E226/G226)*100000</f>
        <v>9.0793234730613026</v>
      </c>
    </row>
    <row r="227" spans="1:8" x14ac:dyDescent="0.35">
      <c r="A227" s="115">
        <v>44111</v>
      </c>
      <c r="B227" s="115">
        <f t="shared" si="23"/>
        <v>44094</v>
      </c>
      <c r="C227" s="115">
        <f t="shared" si="24"/>
        <v>44107</v>
      </c>
      <c r="D227" s="208" t="s">
        <v>1117</v>
      </c>
      <c r="E227" s="108">
        <v>220</v>
      </c>
      <c r="F227" s="208" t="s">
        <v>1116</v>
      </c>
      <c r="G227" s="42">
        <v>6102484.0653101401</v>
      </c>
      <c r="H227" s="118">
        <f>(E227/G227)*100000</f>
        <v>3.6050892988086676</v>
      </c>
    </row>
    <row r="228" spans="1:8" x14ac:dyDescent="0.35">
      <c r="A228" s="115">
        <v>44111</v>
      </c>
      <c r="B228" s="115">
        <f t="shared" si="23"/>
        <v>44094</v>
      </c>
      <c r="C228" s="115">
        <f t="shared" si="24"/>
        <v>44107</v>
      </c>
      <c r="D228" s="208" t="s">
        <v>438</v>
      </c>
      <c r="E228" s="108">
        <v>113</v>
      </c>
      <c r="F228" s="208" t="s">
        <v>1116</v>
      </c>
    </row>
    <row r="229" spans="1:8" x14ac:dyDescent="0.35">
      <c r="A229" s="115">
        <v>44111</v>
      </c>
      <c r="B229" s="115">
        <f t="shared" si="23"/>
        <v>44094</v>
      </c>
      <c r="C229" s="115">
        <f t="shared" si="24"/>
        <v>44107</v>
      </c>
      <c r="D229" s="208" t="s">
        <v>1118</v>
      </c>
      <c r="E229" s="108">
        <v>0</v>
      </c>
      <c r="F229" s="208" t="s">
        <v>1119</v>
      </c>
      <c r="G229" s="42">
        <v>33372.236182817898</v>
      </c>
      <c r="H229" s="118">
        <f>(E229/G229)*100000</f>
        <v>0</v>
      </c>
    </row>
    <row r="230" spans="1:8" x14ac:dyDescent="0.35">
      <c r="A230" s="115">
        <v>44111</v>
      </c>
      <c r="B230" s="115">
        <f t="shared" si="23"/>
        <v>44094</v>
      </c>
      <c r="C230" s="115">
        <f t="shared" si="24"/>
        <v>44107</v>
      </c>
      <c r="D230" s="208" t="s">
        <v>1120</v>
      </c>
      <c r="E230" s="108">
        <v>14</v>
      </c>
      <c r="F230" s="208" t="s">
        <v>1119</v>
      </c>
      <c r="G230" s="42">
        <v>500166.53766896902</v>
      </c>
      <c r="H230" s="118">
        <f>(E230/G230)*100000</f>
        <v>2.7990676995800507</v>
      </c>
    </row>
    <row r="231" spans="1:8" x14ac:dyDescent="0.35">
      <c r="A231" s="115">
        <v>44111</v>
      </c>
      <c r="B231" s="115">
        <f t="shared" si="23"/>
        <v>44094</v>
      </c>
      <c r="C231" s="115">
        <f t="shared" si="24"/>
        <v>44107</v>
      </c>
      <c r="D231" s="208" t="s">
        <v>1121</v>
      </c>
      <c r="E231" s="108">
        <v>45</v>
      </c>
      <c r="F231" s="208" t="s">
        <v>1119</v>
      </c>
      <c r="G231" s="42">
        <v>626125.99984104198</v>
      </c>
      <c r="H231" s="118">
        <f>(E231/G231)*100000</f>
        <v>7.18705180928829</v>
      </c>
    </row>
    <row r="232" spans="1:8" x14ac:dyDescent="0.35">
      <c r="A232" s="115">
        <v>44111</v>
      </c>
      <c r="B232" s="115">
        <f t="shared" si="23"/>
        <v>44094</v>
      </c>
      <c r="C232" s="115">
        <f t="shared" si="24"/>
        <v>44107</v>
      </c>
      <c r="D232" s="208" t="s">
        <v>1122</v>
      </c>
      <c r="E232" s="108" t="s">
        <v>495</v>
      </c>
      <c r="F232" s="208" t="s">
        <v>1119</v>
      </c>
      <c r="G232" s="42">
        <v>6429.2044896248999</v>
      </c>
    </row>
    <row r="233" spans="1:8" x14ac:dyDescent="0.35">
      <c r="A233" s="115">
        <v>44111</v>
      </c>
      <c r="B233" s="115">
        <f t="shared" si="23"/>
        <v>44094</v>
      </c>
      <c r="C233" s="115">
        <f t="shared" si="24"/>
        <v>44107</v>
      </c>
      <c r="D233" s="208" t="s">
        <v>10</v>
      </c>
      <c r="E233" s="108">
        <v>60</v>
      </c>
      <c r="F233" s="208" t="s">
        <v>1119</v>
      </c>
    </row>
    <row r="234" spans="1:8" x14ac:dyDescent="0.35">
      <c r="A234" s="115">
        <v>44111</v>
      </c>
      <c r="B234" s="115">
        <f t="shared" si="23"/>
        <v>44094</v>
      </c>
      <c r="C234" s="115">
        <f t="shared" si="24"/>
        <v>44107</v>
      </c>
      <c r="D234" s="208" t="s">
        <v>438</v>
      </c>
      <c r="E234" s="108">
        <v>31</v>
      </c>
      <c r="F234" s="208" t="s">
        <v>1119</v>
      </c>
    </row>
    <row r="235" spans="1:8" x14ac:dyDescent="0.35">
      <c r="A235" s="115">
        <v>44111</v>
      </c>
      <c r="B235" s="115">
        <f t="shared" si="23"/>
        <v>44094</v>
      </c>
      <c r="C235" s="115">
        <f t="shared" si="24"/>
        <v>44107</v>
      </c>
      <c r="D235" s="208" t="s">
        <v>1123</v>
      </c>
      <c r="E235" s="108">
        <v>209</v>
      </c>
      <c r="F235" s="208" t="s">
        <v>1119</v>
      </c>
      <c r="G235" s="42">
        <v>5614787.9454099098</v>
      </c>
      <c r="H235" s="118">
        <f t="shared" ref="H235:H245" si="25">(E235/G235)*100000</f>
        <v>3.7223133274491254</v>
      </c>
    </row>
    <row r="236" spans="1:8" x14ac:dyDescent="0.35">
      <c r="A236" s="115">
        <v>44118</v>
      </c>
      <c r="B236" s="115">
        <v>44101</v>
      </c>
      <c r="C236" s="115">
        <v>44114</v>
      </c>
      <c r="D236" s="208" t="s">
        <v>1112</v>
      </c>
      <c r="E236" s="108">
        <v>7</v>
      </c>
      <c r="F236" s="208" t="s">
        <v>409</v>
      </c>
      <c r="G236" s="42">
        <v>884369.16814270813</v>
      </c>
      <c r="H236" s="118">
        <f t="shared" si="25"/>
        <v>0.7915246542007931</v>
      </c>
    </row>
    <row r="237" spans="1:8" x14ac:dyDescent="0.35">
      <c r="A237" s="115">
        <v>44118</v>
      </c>
      <c r="B237" s="115">
        <v>44101</v>
      </c>
      <c r="C237" s="115">
        <v>44114</v>
      </c>
      <c r="D237" s="208" t="s">
        <v>1113</v>
      </c>
      <c r="E237" s="108">
        <v>1</v>
      </c>
      <c r="F237" s="208" t="s">
        <v>409</v>
      </c>
      <c r="G237" s="42">
        <v>498212.35653671267</v>
      </c>
      <c r="H237" s="118">
        <f t="shared" si="25"/>
        <v>0.20071762309378036</v>
      </c>
    </row>
    <row r="238" spans="1:8" x14ac:dyDescent="0.35">
      <c r="A238" s="115">
        <v>44118</v>
      </c>
      <c r="B238" s="115">
        <v>44101</v>
      </c>
      <c r="C238" s="115">
        <v>44114</v>
      </c>
      <c r="D238" s="208" t="s">
        <v>1114</v>
      </c>
      <c r="E238" s="108">
        <v>2</v>
      </c>
      <c r="F238" s="208" t="s">
        <v>409</v>
      </c>
      <c r="G238" s="42">
        <v>201049.50031620008</v>
      </c>
      <c r="H238" s="118">
        <f t="shared" si="25"/>
        <v>0.99477989094949515</v>
      </c>
    </row>
    <row r="239" spans="1:8" x14ac:dyDescent="0.35">
      <c r="A239" s="115">
        <v>44118</v>
      </c>
      <c r="B239" s="115">
        <v>44101</v>
      </c>
      <c r="C239" s="115">
        <v>44114</v>
      </c>
      <c r="D239" s="208" t="s">
        <v>445</v>
      </c>
      <c r="E239" s="108">
        <v>33</v>
      </c>
      <c r="F239" s="208" t="s">
        <v>409</v>
      </c>
      <c r="G239" s="42">
        <v>1026828.8</v>
      </c>
      <c r="H239" s="118">
        <f t="shared" si="25"/>
        <v>3.213778187756323</v>
      </c>
    </row>
    <row r="240" spans="1:8" x14ac:dyDescent="0.35">
      <c r="A240" s="115">
        <v>44118</v>
      </c>
      <c r="B240" s="115">
        <v>44101</v>
      </c>
      <c r="C240" s="115">
        <v>44114</v>
      </c>
      <c r="D240" s="208" t="s">
        <v>444</v>
      </c>
      <c r="E240" s="108">
        <v>43</v>
      </c>
      <c r="F240" s="208" t="s">
        <v>409</v>
      </c>
      <c r="G240" s="42">
        <v>914617.34</v>
      </c>
      <c r="H240" s="118">
        <f t="shared" si="25"/>
        <v>4.7014197216072899</v>
      </c>
    </row>
    <row r="241" spans="1:8" x14ac:dyDescent="0.35">
      <c r="A241" s="115">
        <v>44118</v>
      </c>
      <c r="B241" s="115">
        <v>44101</v>
      </c>
      <c r="C241" s="115">
        <v>44114</v>
      </c>
      <c r="D241" s="208" t="s">
        <v>443</v>
      </c>
      <c r="E241" s="108">
        <v>51</v>
      </c>
      <c r="F241" s="208" t="s">
        <v>409</v>
      </c>
      <c r="G241" s="42">
        <v>841388.18</v>
      </c>
      <c r="H241" s="118">
        <f t="shared" si="25"/>
        <v>6.061411511628318</v>
      </c>
    </row>
    <row r="242" spans="1:8" x14ac:dyDescent="0.35">
      <c r="A242" s="115">
        <v>44118</v>
      </c>
      <c r="B242" s="115">
        <v>44101</v>
      </c>
      <c r="C242" s="115">
        <v>44114</v>
      </c>
      <c r="D242" s="208" t="s">
        <v>442</v>
      </c>
      <c r="E242" s="108">
        <v>62</v>
      </c>
      <c r="F242" s="208" t="s">
        <v>409</v>
      </c>
      <c r="G242" s="42">
        <v>956483.28</v>
      </c>
      <c r="H242" s="118">
        <f t="shared" si="25"/>
        <v>6.4820788085286756</v>
      </c>
    </row>
    <row r="243" spans="1:8" x14ac:dyDescent="0.35">
      <c r="A243" s="115">
        <v>44118</v>
      </c>
      <c r="B243" s="115">
        <v>44101</v>
      </c>
      <c r="C243" s="115">
        <v>44114</v>
      </c>
      <c r="D243" s="208" t="s">
        <v>441</v>
      </c>
      <c r="E243" s="108">
        <v>98</v>
      </c>
      <c r="F243" s="208" t="s">
        <v>409</v>
      </c>
      <c r="G243" s="42">
        <v>841570.64</v>
      </c>
      <c r="H243" s="118">
        <f t="shared" si="25"/>
        <v>11.644892934953148</v>
      </c>
    </row>
    <row r="244" spans="1:8" x14ac:dyDescent="0.35">
      <c r="A244" s="115">
        <v>44118</v>
      </c>
      <c r="B244" s="115">
        <v>44101</v>
      </c>
      <c r="C244" s="115">
        <v>44114</v>
      </c>
      <c r="D244" s="208" t="s">
        <v>440</v>
      </c>
      <c r="E244" s="108">
        <v>89</v>
      </c>
      <c r="F244" s="208" t="s">
        <v>409</v>
      </c>
      <c r="G244" s="42">
        <v>501714.18</v>
      </c>
      <c r="H244" s="118">
        <f t="shared" si="25"/>
        <v>17.73918369219702</v>
      </c>
    </row>
    <row r="245" spans="1:8" x14ac:dyDescent="0.35">
      <c r="A245" s="115">
        <v>44118</v>
      </c>
      <c r="B245" s="115">
        <v>44101</v>
      </c>
      <c r="C245" s="115">
        <v>44114</v>
      </c>
      <c r="D245" s="208" t="s">
        <v>439</v>
      </c>
      <c r="E245" s="108">
        <v>100</v>
      </c>
      <c r="F245" s="208" t="s">
        <v>409</v>
      </c>
      <c r="G245" s="42">
        <v>293459.03999999998</v>
      </c>
      <c r="H245" s="118">
        <f t="shared" si="25"/>
        <v>34.076305844931547</v>
      </c>
    </row>
    <row r="246" spans="1:8" x14ac:dyDescent="0.35">
      <c r="A246" s="115">
        <v>44118</v>
      </c>
      <c r="B246" s="115">
        <v>44101</v>
      </c>
      <c r="C246" s="115">
        <v>44114</v>
      </c>
      <c r="D246" s="208" t="s">
        <v>438</v>
      </c>
      <c r="E246" s="108">
        <v>4</v>
      </c>
      <c r="F246" s="208" t="s">
        <v>409</v>
      </c>
    </row>
    <row r="247" spans="1:8" x14ac:dyDescent="0.35">
      <c r="A247" s="115">
        <v>44118</v>
      </c>
      <c r="B247" s="115">
        <f t="shared" ref="B247:B261" si="26">A247-17</f>
        <v>44101</v>
      </c>
      <c r="C247" s="115">
        <f t="shared" ref="C247:C261" si="27">A247-4</f>
        <v>44114</v>
      </c>
      <c r="D247" s="208" t="s">
        <v>499</v>
      </c>
      <c r="E247" s="108">
        <v>261</v>
      </c>
      <c r="F247" s="208" t="s">
        <v>1115</v>
      </c>
      <c r="G247" s="42">
        <v>3582833.32760067</v>
      </c>
      <c r="H247" s="118">
        <f>(E247/G247)*100000</f>
        <v>7.2847374168751768</v>
      </c>
    </row>
    <row r="248" spans="1:8" x14ac:dyDescent="0.35">
      <c r="A248" s="115">
        <v>44118</v>
      </c>
      <c r="B248" s="115">
        <f t="shared" si="26"/>
        <v>44101</v>
      </c>
      <c r="C248" s="115">
        <f t="shared" si="27"/>
        <v>44114</v>
      </c>
      <c r="D248" s="208" t="s">
        <v>501</v>
      </c>
      <c r="E248" s="108">
        <v>200</v>
      </c>
      <c r="F248" s="208" t="s">
        <v>1115</v>
      </c>
      <c r="G248" s="42">
        <v>3381549.1966283699</v>
      </c>
      <c r="H248" s="118">
        <f>(E248/G248)*100000</f>
        <v>5.9144489217963576</v>
      </c>
    </row>
    <row r="249" spans="1:8" x14ac:dyDescent="0.35">
      <c r="A249" s="115">
        <v>44118</v>
      </c>
      <c r="B249" s="115">
        <f t="shared" si="26"/>
        <v>44101</v>
      </c>
      <c r="C249" s="115">
        <f t="shared" si="27"/>
        <v>44114</v>
      </c>
      <c r="D249" s="208" t="s">
        <v>10</v>
      </c>
      <c r="E249" s="108">
        <v>0</v>
      </c>
      <c r="F249" s="208" t="s">
        <v>1115</v>
      </c>
    </row>
    <row r="250" spans="1:8" x14ac:dyDescent="0.35">
      <c r="A250" s="115">
        <v>44118</v>
      </c>
      <c r="B250" s="115">
        <f t="shared" si="26"/>
        <v>44101</v>
      </c>
      <c r="C250" s="115">
        <f t="shared" si="27"/>
        <v>44114</v>
      </c>
      <c r="D250" s="208" t="s">
        <v>496</v>
      </c>
      <c r="E250" s="108">
        <v>0</v>
      </c>
      <c r="F250" s="208" t="s">
        <v>1115</v>
      </c>
    </row>
    <row r="251" spans="1:8" x14ac:dyDescent="0.35">
      <c r="A251" s="115">
        <v>44118</v>
      </c>
      <c r="B251" s="115">
        <f t="shared" si="26"/>
        <v>44101</v>
      </c>
      <c r="C251" s="115">
        <f t="shared" si="27"/>
        <v>44114</v>
      </c>
      <c r="D251" s="208" t="s">
        <v>438</v>
      </c>
      <c r="E251" s="108">
        <v>21</v>
      </c>
      <c r="F251" s="208" t="s">
        <v>1115</v>
      </c>
    </row>
    <row r="252" spans="1:8" x14ac:dyDescent="0.35">
      <c r="A252" s="115">
        <v>44118</v>
      </c>
      <c r="B252" s="115">
        <f t="shared" si="26"/>
        <v>44101</v>
      </c>
      <c r="C252" s="115">
        <f t="shared" si="27"/>
        <v>44114</v>
      </c>
      <c r="D252" s="208" t="s">
        <v>575</v>
      </c>
      <c r="E252" s="108">
        <v>106</v>
      </c>
      <c r="F252" s="208" t="s">
        <v>1116</v>
      </c>
      <c r="G252" s="42">
        <v>859094.84590376099</v>
      </c>
      <c r="H252" s="118">
        <f>(E252/G252)*100000</f>
        <v>12.338567796724336</v>
      </c>
    </row>
    <row r="253" spans="1:8" x14ac:dyDescent="0.35">
      <c r="A253" s="115">
        <v>44118</v>
      </c>
      <c r="B253" s="115">
        <f t="shared" si="26"/>
        <v>44101</v>
      </c>
      <c r="C253" s="115">
        <f t="shared" si="27"/>
        <v>44114</v>
      </c>
      <c r="D253" s="208" t="s">
        <v>1117</v>
      </c>
      <c r="E253" s="108">
        <v>276</v>
      </c>
      <c r="F253" s="208" t="s">
        <v>1116</v>
      </c>
      <c r="G253" s="42">
        <v>6102484.0653101401</v>
      </c>
      <c r="H253" s="118">
        <f>(E253/G253)*100000</f>
        <v>4.5227483930508736</v>
      </c>
    </row>
    <row r="254" spans="1:8" x14ac:dyDescent="0.35">
      <c r="A254" s="115">
        <v>44118</v>
      </c>
      <c r="B254" s="115">
        <f t="shared" si="26"/>
        <v>44101</v>
      </c>
      <c r="C254" s="115">
        <f t="shared" si="27"/>
        <v>44114</v>
      </c>
      <c r="D254" s="208" t="s">
        <v>438</v>
      </c>
      <c r="E254" s="108">
        <v>163</v>
      </c>
      <c r="F254" s="208" t="s">
        <v>1116</v>
      </c>
    </row>
    <row r="255" spans="1:8" x14ac:dyDescent="0.35">
      <c r="A255" s="115">
        <v>44118</v>
      </c>
      <c r="B255" s="115">
        <f t="shared" si="26"/>
        <v>44101</v>
      </c>
      <c r="C255" s="115">
        <f t="shared" si="27"/>
        <v>44114</v>
      </c>
      <c r="D255" s="208" t="s">
        <v>1118</v>
      </c>
      <c r="E255" s="108">
        <v>0</v>
      </c>
      <c r="F255" s="208" t="s">
        <v>1119</v>
      </c>
      <c r="G255" s="42">
        <v>33372.236182817898</v>
      </c>
      <c r="H255" s="118">
        <f>(E255/G255)*100000</f>
        <v>0</v>
      </c>
    </row>
    <row r="256" spans="1:8" x14ac:dyDescent="0.35">
      <c r="A256" s="115">
        <v>44118</v>
      </c>
      <c r="B256" s="115">
        <f t="shared" si="26"/>
        <v>44101</v>
      </c>
      <c r="C256" s="115">
        <f t="shared" si="27"/>
        <v>44114</v>
      </c>
      <c r="D256" s="208" t="s">
        <v>1120</v>
      </c>
      <c r="E256" s="108">
        <v>17</v>
      </c>
      <c r="F256" s="208" t="s">
        <v>1119</v>
      </c>
      <c r="G256" s="42">
        <v>500166.53766896902</v>
      </c>
      <c r="H256" s="118">
        <f>(E256/G256)*100000</f>
        <v>3.398867920918633</v>
      </c>
    </row>
    <row r="257" spans="1:8" x14ac:dyDescent="0.35">
      <c r="A257" s="115">
        <v>44118</v>
      </c>
      <c r="B257" s="115">
        <f t="shared" si="26"/>
        <v>44101</v>
      </c>
      <c r="C257" s="115">
        <f t="shared" si="27"/>
        <v>44114</v>
      </c>
      <c r="D257" s="208" t="s">
        <v>1121</v>
      </c>
      <c r="E257" s="108">
        <v>65</v>
      </c>
      <c r="F257" s="208" t="s">
        <v>1119</v>
      </c>
      <c r="G257" s="42">
        <v>626125.99984104198</v>
      </c>
      <c r="H257" s="118">
        <f>(E257/G257)*100000</f>
        <v>10.381297057860863</v>
      </c>
    </row>
    <row r="258" spans="1:8" x14ac:dyDescent="0.35">
      <c r="A258" s="115">
        <v>44118</v>
      </c>
      <c r="B258" s="115">
        <f t="shared" si="26"/>
        <v>44101</v>
      </c>
      <c r="C258" s="115">
        <f t="shared" si="27"/>
        <v>44114</v>
      </c>
      <c r="D258" s="208" t="s">
        <v>1122</v>
      </c>
      <c r="E258" s="108">
        <v>0</v>
      </c>
      <c r="F258" s="208" t="s">
        <v>1119</v>
      </c>
      <c r="G258" s="42">
        <v>6429.2044896248999</v>
      </c>
      <c r="H258" s="118">
        <f>(E258/G258)*100000</f>
        <v>0</v>
      </c>
    </row>
    <row r="259" spans="1:8" x14ac:dyDescent="0.35">
      <c r="A259" s="115">
        <v>44118</v>
      </c>
      <c r="B259" s="115">
        <f t="shared" si="26"/>
        <v>44101</v>
      </c>
      <c r="C259" s="115">
        <f t="shared" si="27"/>
        <v>44114</v>
      </c>
      <c r="D259" s="208" t="s">
        <v>10</v>
      </c>
      <c r="E259" s="108">
        <v>90</v>
      </c>
      <c r="F259" s="208" t="s">
        <v>1119</v>
      </c>
    </row>
    <row r="260" spans="1:8" x14ac:dyDescent="0.35">
      <c r="A260" s="115">
        <v>44118</v>
      </c>
      <c r="B260" s="115">
        <f t="shared" si="26"/>
        <v>44101</v>
      </c>
      <c r="C260" s="115">
        <f t="shared" si="27"/>
        <v>44114</v>
      </c>
      <c r="D260" s="208" t="s">
        <v>438</v>
      </c>
      <c r="E260" s="108">
        <v>36</v>
      </c>
      <c r="F260" s="208" t="s">
        <v>1119</v>
      </c>
    </row>
    <row r="261" spans="1:8" x14ac:dyDescent="0.35">
      <c r="A261" s="115">
        <v>44118</v>
      </c>
      <c r="B261" s="115">
        <f t="shared" si="26"/>
        <v>44101</v>
      </c>
      <c r="C261" s="115">
        <f t="shared" si="27"/>
        <v>44114</v>
      </c>
      <c r="D261" s="208" t="s">
        <v>1123</v>
      </c>
      <c r="E261" s="108">
        <v>240</v>
      </c>
      <c r="F261" s="208" t="s">
        <v>1119</v>
      </c>
      <c r="G261" s="42">
        <v>5614787.9454099098</v>
      </c>
      <c r="H261" s="118">
        <f t="shared" ref="H261:H271" si="28">(E261/G261)*100000</f>
        <v>4.2744267875013877</v>
      </c>
    </row>
    <row r="262" spans="1:8" x14ac:dyDescent="0.35">
      <c r="A262" s="115">
        <v>44125</v>
      </c>
      <c r="B262" s="115">
        <v>44108</v>
      </c>
      <c r="C262" s="115">
        <v>44121</v>
      </c>
      <c r="D262" s="208" t="s">
        <v>1112</v>
      </c>
      <c r="E262" s="108">
        <v>5</v>
      </c>
      <c r="F262" s="208" t="s">
        <v>409</v>
      </c>
      <c r="G262" s="42">
        <v>884369.16814270813</v>
      </c>
      <c r="H262" s="118">
        <f t="shared" si="28"/>
        <v>0.56537475300056639</v>
      </c>
    </row>
    <row r="263" spans="1:8" x14ac:dyDescent="0.35">
      <c r="A263" s="115">
        <v>44125</v>
      </c>
      <c r="B263" s="115">
        <v>44108</v>
      </c>
      <c r="C263" s="115">
        <v>44121</v>
      </c>
      <c r="D263" s="208" t="s">
        <v>1113</v>
      </c>
      <c r="E263" s="108">
        <v>1</v>
      </c>
      <c r="F263" s="208" t="s">
        <v>409</v>
      </c>
      <c r="G263" s="42">
        <v>498212.35653671267</v>
      </c>
      <c r="H263" s="118">
        <f t="shared" si="28"/>
        <v>0.20071762309378036</v>
      </c>
    </row>
    <row r="264" spans="1:8" x14ac:dyDescent="0.35">
      <c r="A264" s="115">
        <v>44125</v>
      </c>
      <c r="B264" s="115">
        <v>44108</v>
      </c>
      <c r="C264" s="115">
        <v>44121</v>
      </c>
      <c r="D264" s="208" t="s">
        <v>1114</v>
      </c>
      <c r="E264" s="108">
        <v>4</v>
      </c>
      <c r="F264" s="208" t="s">
        <v>409</v>
      </c>
      <c r="G264" s="42">
        <v>201049.50031620008</v>
      </c>
      <c r="H264" s="118">
        <f t="shared" si="28"/>
        <v>1.9895597818989903</v>
      </c>
    </row>
    <row r="265" spans="1:8" x14ac:dyDescent="0.35">
      <c r="A265" s="115">
        <v>44125</v>
      </c>
      <c r="B265" s="115">
        <v>44108</v>
      </c>
      <c r="C265" s="115">
        <v>44121</v>
      </c>
      <c r="D265" s="208" t="s">
        <v>445</v>
      </c>
      <c r="E265" s="108">
        <v>34</v>
      </c>
      <c r="F265" s="208" t="s">
        <v>409</v>
      </c>
      <c r="G265" s="42">
        <v>1026828.8</v>
      </c>
      <c r="H265" s="118">
        <f t="shared" si="28"/>
        <v>3.3111654055671202</v>
      </c>
    </row>
    <row r="266" spans="1:8" x14ac:dyDescent="0.35">
      <c r="A266" s="115">
        <v>44125</v>
      </c>
      <c r="B266" s="115">
        <v>44108</v>
      </c>
      <c r="C266" s="115">
        <v>44121</v>
      </c>
      <c r="D266" s="208" t="s">
        <v>444</v>
      </c>
      <c r="E266" s="108">
        <v>48</v>
      </c>
      <c r="F266" s="208" t="s">
        <v>409</v>
      </c>
      <c r="G266" s="42">
        <v>914617.34</v>
      </c>
      <c r="H266" s="118">
        <f t="shared" si="28"/>
        <v>5.2480964334220914</v>
      </c>
    </row>
    <row r="267" spans="1:8" x14ac:dyDescent="0.35">
      <c r="A267" s="115">
        <v>44125</v>
      </c>
      <c r="B267" s="115">
        <v>44108</v>
      </c>
      <c r="C267" s="115">
        <v>44121</v>
      </c>
      <c r="D267" s="208" t="s">
        <v>443</v>
      </c>
      <c r="E267" s="108">
        <v>45</v>
      </c>
      <c r="F267" s="208" t="s">
        <v>409</v>
      </c>
      <c r="G267" s="42">
        <v>841388.18</v>
      </c>
      <c r="H267" s="118">
        <f t="shared" si="28"/>
        <v>5.3483042749661633</v>
      </c>
    </row>
    <row r="268" spans="1:8" x14ac:dyDescent="0.35">
      <c r="A268" s="115">
        <v>44125</v>
      </c>
      <c r="B268" s="115">
        <v>44108</v>
      </c>
      <c r="C268" s="115">
        <v>44121</v>
      </c>
      <c r="D268" s="208" t="s">
        <v>442</v>
      </c>
      <c r="E268" s="108">
        <v>79</v>
      </c>
      <c r="F268" s="208" t="s">
        <v>409</v>
      </c>
      <c r="G268" s="42">
        <v>956483.28</v>
      </c>
      <c r="H268" s="118">
        <f t="shared" si="28"/>
        <v>8.2594229979639575</v>
      </c>
    </row>
    <row r="269" spans="1:8" x14ac:dyDescent="0.35">
      <c r="A269" s="115">
        <v>44125</v>
      </c>
      <c r="B269" s="115">
        <v>44108</v>
      </c>
      <c r="C269" s="115">
        <v>44121</v>
      </c>
      <c r="D269" s="208" t="s">
        <v>441</v>
      </c>
      <c r="E269" s="108">
        <v>105</v>
      </c>
      <c r="F269" s="208" t="s">
        <v>409</v>
      </c>
      <c r="G269" s="42">
        <v>841570.64</v>
      </c>
      <c r="H269" s="118">
        <f t="shared" si="28"/>
        <v>12.476671001735516</v>
      </c>
    </row>
    <row r="270" spans="1:8" x14ac:dyDescent="0.35">
      <c r="A270" s="115">
        <v>44125</v>
      </c>
      <c r="B270" s="115">
        <v>44108</v>
      </c>
      <c r="C270" s="115">
        <v>44121</v>
      </c>
      <c r="D270" s="208" t="s">
        <v>440</v>
      </c>
      <c r="E270" s="108">
        <v>103</v>
      </c>
      <c r="F270" s="208" t="s">
        <v>409</v>
      </c>
      <c r="G270" s="42">
        <v>501714.18</v>
      </c>
      <c r="H270" s="118">
        <f t="shared" si="28"/>
        <v>20.52961708198082</v>
      </c>
    </row>
    <row r="271" spans="1:8" x14ac:dyDescent="0.35">
      <c r="A271" s="115">
        <v>44125</v>
      </c>
      <c r="B271" s="115">
        <v>44108</v>
      </c>
      <c r="C271" s="115">
        <v>44121</v>
      </c>
      <c r="D271" s="208" t="s">
        <v>439</v>
      </c>
      <c r="E271" s="108">
        <v>112</v>
      </c>
      <c r="F271" s="208" t="s">
        <v>409</v>
      </c>
      <c r="G271" s="42">
        <v>293459.03999999998</v>
      </c>
      <c r="H271" s="118">
        <f t="shared" si="28"/>
        <v>38.165462546323333</v>
      </c>
    </row>
    <row r="272" spans="1:8" x14ac:dyDescent="0.35">
      <c r="A272" s="115">
        <v>44125</v>
      </c>
      <c r="B272" s="115">
        <v>44108</v>
      </c>
      <c r="C272" s="115">
        <v>44121</v>
      </c>
      <c r="D272" s="208" t="s">
        <v>438</v>
      </c>
      <c r="E272" s="108">
        <v>12</v>
      </c>
      <c r="F272" s="208" t="s">
        <v>409</v>
      </c>
    </row>
    <row r="273" spans="1:8" x14ac:dyDescent="0.35">
      <c r="A273" s="115">
        <v>44125</v>
      </c>
      <c r="B273" s="115">
        <f t="shared" ref="B273:B287" si="29">A273-17</f>
        <v>44108</v>
      </c>
      <c r="C273" s="115">
        <f t="shared" ref="C273:C287" si="30">A273-4</f>
        <v>44121</v>
      </c>
      <c r="D273" s="208" t="s">
        <v>499</v>
      </c>
      <c r="E273" s="108">
        <v>261</v>
      </c>
      <c r="F273" s="208" t="s">
        <v>1115</v>
      </c>
      <c r="G273" s="42">
        <v>3582833.32760067</v>
      </c>
      <c r="H273" s="118">
        <f>(E273/G273)*100000</f>
        <v>7.2847374168751768</v>
      </c>
    </row>
    <row r="274" spans="1:8" x14ac:dyDescent="0.35">
      <c r="A274" s="115">
        <v>44125</v>
      </c>
      <c r="B274" s="115">
        <f t="shared" si="29"/>
        <v>44108</v>
      </c>
      <c r="C274" s="115">
        <f t="shared" si="30"/>
        <v>44121</v>
      </c>
      <c r="D274" s="208" t="s">
        <v>501</v>
      </c>
      <c r="E274" s="108">
        <v>247</v>
      </c>
      <c r="F274" s="208" t="s">
        <v>1115</v>
      </c>
      <c r="G274" s="42">
        <v>3381549.1966283699</v>
      </c>
      <c r="H274" s="118">
        <f>(E274/G274)*100000</f>
        <v>7.3043444184185011</v>
      </c>
    </row>
    <row r="275" spans="1:8" x14ac:dyDescent="0.35">
      <c r="A275" s="115">
        <v>44125</v>
      </c>
      <c r="B275" s="115">
        <f t="shared" si="29"/>
        <v>44108</v>
      </c>
      <c r="C275" s="115">
        <f t="shared" si="30"/>
        <v>44121</v>
      </c>
      <c r="D275" s="208" t="s">
        <v>10</v>
      </c>
      <c r="E275" s="108">
        <v>0</v>
      </c>
      <c r="F275" s="208" t="s">
        <v>1115</v>
      </c>
    </row>
    <row r="276" spans="1:8" x14ac:dyDescent="0.35">
      <c r="A276" s="115">
        <v>44125</v>
      </c>
      <c r="B276" s="115">
        <f t="shared" si="29"/>
        <v>44108</v>
      </c>
      <c r="C276" s="115">
        <f t="shared" si="30"/>
        <v>44121</v>
      </c>
      <c r="D276" s="208" t="s">
        <v>496</v>
      </c>
      <c r="E276" s="108">
        <v>0</v>
      </c>
      <c r="F276" s="208" t="s">
        <v>1115</v>
      </c>
    </row>
    <row r="277" spans="1:8" x14ac:dyDescent="0.35">
      <c r="A277" s="115">
        <v>44125</v>
      </c>
      <c r="B277" s="115">
        <f t="shared" si="29"/>
        <v>44108</v>
      </c>
      <c r="C277" s="115">
        <f t="shared" si="30"/>
        <v>44121</v>
      </c>
      <c r="D277" s="208" t="s">
        <v>438</v>
      </c>
      <c r="E277" s="108">
        <v>24</v>
      </c>
      <c r="F277" s="208" t="s">
        <v>1115</v>
      </c>
    </row>
    <row r="278" spans="1:8" x14ac:dyDescent="0.35">
      <c r="A278" s="115">
        <v>44125</v>
      </c>
      <c r="B278" s="115">
        <f t="shared" si="29"/>
        <v>44108</v>
      </c>
      <c r="C278" s="115">
        <f t="shared" si="30"/>
        <v>44121</v>
      </c>
      <c r="D278" s="208" t="s">
        <v>575</v>
      </c>
      <c r="E278" s="108">
        <v>123</v>
      </c>
      <c r="F278" s="208" t="s">
        <v>1116</v>
      </c>
      <c r="G278" s="42">
        <v>859094.84590376099</v>
      </c>
      <c r="H278" s="118">
        <f>(E278/G278)*100000</f>
        <v>14.317394707519748</v>
      </c>
    </row>
    <row r="279" spans="1:8" x14ac:dyDescent="0.35">
      <c r="A279" s="115">
        <v>44125</v>
      </c>
      <c r="B279" s="115">
        <f t="shared" si="29"/>
        <v>44108</v>
      </c>
      <c r="C279" s="115">
        <f t="shared" si="30"/>
        <v>44121</v>
      </c>
      <c r="D279" s="208" t="s">
        <v>1117</v>
      </c>
      <c r="E279" s="108">
        <v>286</v>
      </c>
      <c r="F279" s="208" t="s">
        <v>1116</v>
      </c>
      <c r="G279" s="42">
        <v>6102484.0653101401</v>
      </c>
      <c r="H279" s="118">
        <f>(E279/G279)*100000</f>
        <v>4.6866160884512675</v>
      </c>
    </row>
    <row r="280" spans="1:8" x14ac:dyDescent="0.35">
      <c r="A280" s="115">
        <v>44125</v>
      </c>
      <c r="B280" s="115">
        <f t="shared" si="29"/>
        <v>44108</v>
      </c>
      <c r="C280" s="115">
        <f t="shared" si="30"/>
        <v>44121</v>
      </c>
      <c r="D280" s="208" t="s">
        <v>438</v>
      </c>
      <c r="E280" s="108">
        <v>167</v>
      </c>
      <c r="F280" s="208" t="s">
        <v>1116</v>
      </c>
    </row>
    <row r="281" spans="1:8" x14ac:dyDescent="0.35">
      <c r="A281" s="115">
        <v>44125</v>
      </c>
      <c r="B281" s="115">
        <f t="shared" si="29"/>
        <v>44108</v>
      </c>
      <c r="C281" s="115">
        <f t="shared" si="30"/>
        <v>44121</v>
      </c>
      <c r="D281" s="208" t="s">
        <v>1118</v>
      </c>
      <c r="E281" s="108">
        <v>0</v>
      </c>
      <c r="F281" s="208" t="s">
        <v>1119</v>
      </c>
      <c r="G281" s="42">
        <v>33372.236182817898</v>
      </c>
      <c r="H281" s="118">
        <f>(E281/G281)*100000</f>
        <v>0</v>
      </c>
    </row>
    <row r="282" spans="1:8" x14ac:dyDescent="0.35">
      <c r="A282" s="115">
        <v>44125</v>
      </c>
      <c r="B282" s="115">
        <f t="shared" si="29"/>
        <v>44108</v>
      </c>
      <c r="C282" s="115">
        <f t="shared" si="30"/>
        <v>44121</v>
      </c>
      <c r="D282" s="208" t="s">
        <v>1120</v>
      </c>
      <c r="E282" s="108">
        <v>13</v>
      </c>
      <c r="F282" s="208" t="s">
        <v>1119</v>
      </c>
      <c r="G282" s="42">
        <v>500166.53766896902</v>
      </c>
      <c r="H282" s="118">
        <f>(E282/G282)*100000</f>
        <v>2.5991342924671899</v>
      </c>
    </row>
    <row r="283" spans="1:8" x14ac:dyDescent="0.35">
      <c r="A283" s="115">
        <v>44125</v>
      </c>
      <c r="B283" s="115">
        <f t="shared" si="29"/>
        <v>44108</v>
      </c>
      <c r="C283" s="115">
        <f t="shared" si="30"/>
        <v>44121</v>
      </c>
      <c r="D283" s="208" t="s">
        <v>1121</v>
      </c>
      <c r="E283" s="108">
        <v>55</v>
      </c>
      <c r="F283" s="208" t="s">
        <v>1119</v>
      </c>
      <c r="G283" s="42">
        <v>626125.99984104198</v>
      </c>
      <c r="H283" s="118">
        <f>(E283/G283)*100000</f>
        <v>8.7841744335745773</v>
      </c>
    </row>
    <row r="284" spans="1:8" x14ac:dyDescent="0.35">
      <c r="A284" s="115">
        <v>44125</v>
      </c>
      <c r="B284" s="115">
        <f t="shared" si="29"/>
        <v>44108</v>
      </c>
      <c r="C284" s="115">
        <f t="shared" si="30"/>
        <v>44121</v>
      </c>
      <c r="D284" s="208" t="s">
        <v>1122</v>
      </c>
      <c r="E284" s="108">
        <v>0</v>
      </c>
      <c r="F284" s="208" t="s">
        <v>1119</v>
      </c>
      <c r="G284" s="42">
        <v>6429.2044896248999</v>
      </c>
      <c r="H284" s="118">
        <f>(E284/G284)*100000</f>
        <v>0</v>
      </c>
    </row>
    <row r="285" spans="1:8" x14ac:dyDescent="0.35">
      <c r="A285" s="115">
        <v>44125</v>
      </c>
      <c r="B285" s="115">
        <f t="shared" si="29"/>
        <v>44108</v>
      </c>
      <c r="C285" s="115">
        <f t="shared" si="30"/>
        <v>44121</v>
      </c>
      <c r="D285" s="208" t="s">
        <v>10</v>
      </c>
      <c r="E285" s="108">
        <v>118</v>
      </c>
      <c r="F285" s="208" t="s">
        <v>1119</v>
      </c>
    </row>
    <row r="286" spans="1:8" x14ac:dyDescent="0.35">
      <c r="A286" s="115">
        <v>44125</v>
      </c>
      <c r="B286" s="115">
        <f t="shared" si="29"/>
        <v>44108</v>
      </c>
      <c r="C286" s="115">
        <f t="shared" si="30"/>
        <v>44121</v>
      </c>
      <c r="D286" s="208" t="s">
        <v>438</v>
      </c>
      <c r="E286" s="108">
        <v>37</v>
      </c>
      <c r="F286" s="208" t="s">
        <v>1119</v>
      </c>
    </row>
    <row r="287" spans="1:8" x14ac:dyDescent="0.35">
      <c r="A287" s="115">
        <v>44125</v>
      </c>
      <c r="B287" s="115">
        <f t="shared" si="29"/>
        <v>44108</v>
      </c>
      <c r="C287" s="115">
        <f t="shared" si="30"/>
        <v>44121</v>
      </c>
      <c r="D287" s="208" t="s">
        <v>1123</v>
      </c>
      <c r="E287" s="108">
        <v>267</v>
      </c>
      <c r="F287" s="208" t="s">
        <v>1119</v>
      </c>
      <c r="G287" s="42">
        <v>5614787.9454099098</v>
      </c>
      <c r="H287" s="118">
        <f t="shared" ref="H287:H297" si="31">(E287/G287)*100000</f>
        <v>4.755299801095294</v>
      </c>
    </row>
    <row r="288" spans="1:8" x14ac:dyDescent="0.35">
      <c r="A288" s="115">
        <v>44132</v>
      </c>
      <c r="B288" s="115">
        <v>44115</v>
      </c>
      <c r="C288" s="115">
        <v>44128</v>
      </c>
      <c r="D288" s="208" t="s">
        <v>1112</v>
      </c>
      <c r="E288" s="108">
        <v>5</v>
      </c>
      <c r="F288" s="208" t="s">
        <v>409</v>
      </c>
      <c r="G288" s="42">
        <v>884369.16814270813</v>
      </c>
      <c r="H288" s="118">
        <f t="shared" si="31"/>
        <v>0.56537475300056639</v>
      </c>
    </row>
    <row r="289" spans="1:8" x14ac:dyDescent="0.35">
      <c r="A289" s="115">
        <v>44132</v>
      </c>
      <c r="B289" s="115">
        <v>44115</v>
      </c>
      <c r="C289" s="115">
        <v>44128</v>
      </c>
      <c r="D289" s="208" t="s">
        <v>1113</v>
      </c>
      <c r="E289" s="108">
        <v>2</v>
      </c>
      <c r="F289" s="208" t="s">
        <v>409</v>
      </c>
      <c r="G289" s="42">
        <v>498212.35653671267</v>
      </c>
      <c r="H289" s="118">
        <f t="shared" si="31"/>
        <v>0.40143524618756071</v>
      </c>
    </row>
    <row r="290" spans="1:8" x14ac:dyDescent="0.35">
      <c r="A290" s="115">
        <v>44132</v>
      </c>
      <c r="B290" s="115">
        <v>44115</v>
      </c>
      <c r="C290" s="115">
        <v>44128</v>
      </c>
      <c r="D290" s="208" t="s">
        <v>1114</v>
      </c>
      <c r="E290" s="108">
        <v>5</v>
      </c>
      <c r="F290" s="208" t="s">
        <v>409</v>
      </c>
      <c r="G290" s="42">
        <v>201049.50031620008</v>
      </c>
      <c r="H290" s="118">
        <f t="shared" si="31"/>
        <v>2.4869497273737378</v>
      </c>
    </row>
    <row r="291" spans="1:8" x14ac:dyDescent="0.35">
      <c r="A291" s="115">
        <v>44132</v>
      </c>
      <c r="B291" s="115">
        <v>44115</v>
      </c>
      <c r="C291" s="115">
        <v>44128</v>
      </c>
      <c r="D291" s="208" t="s">
        <v>445</v>
      </c>
      <c r="E291" s="108">
        <v>34</v>
      </c>
      <c r="F291" s="208" t="s">
        <v>409</v>
      </c>
      <c r="G291" s="42">
        <v>1026828.8</v>
      </c>
      <c r="H291" s="118">
        <f t="shared" si="31"/>
        <v>3.3111654055671202</v>
      </c>
    </row>
    <row r="292" spans="1:8" x14ac:dyDescent="0.35">
      <c r="A292" s="115">
        <v>44132</v>
      </c>
      <c r="B292" s="115">
        <v>44115</v>
      </c>
      <c r="C292" s="115">
        <v>44128</v>
      </c>
      <c r="D292" s="208" t="s">
        <v>444</v>
      </c>
      <c r="E292" s="108">
        <v>41</v>
      </c>
      <c r="F292" s="208" t="s">
        <v>409</v>
      </c>
      <c r="G292" s="42">
        <v>914617.34</v>
      </c>
      <c r="H292" s="118">
        <f t="shared" si="31"/>
        <v>4.4827490368813692</v>
      </c>
    </row>
    <row r="293" spans="1:8" x14ac:dyDescent="0.35">
      <c r="A293" s="115">
        <v>44132</v>
      </c>
      <c r="B293" s="115">
        <v>44115</v>
      </c>
      <c r="C293" s="115">
        <v>44128</v>
      </c>
      <c r="D293" s="208" t="s">
        <v>443</v>
      </c>
      <c r="E293" s="108">
        <v>38</v>
      </c>
      <c r="F293" s="208" t="s">
        <v>409</v>
      </c>
      <c r="G293" s="42">
        <v>841388.18</v>
      </c>
      <c r="H293" s="118">
        <f t="shared" si="31"/>
        <v>4.5163458321936485</v>
      </c>
    </row>
    <row r="294" spans="1:8" x14ac:dyDescent="0.35">
      <c r="A294" s="115">
        <v>44132</v>
      </c>
      <c r="B294" s="115">
        <v>44115</v>
      </c>
      <c r="C294" s="115">
        <v>44128</v>
      </c>
      <c r="D294" s="208" t="s">
        <v>442</v>
      </c>
      <c r="E294" s="108">
        <v>96</v>
      </c>
      <c r="F294" s="208" t="s">
        <v>409</v>
      </c>
      <c r="G294" s="42">
        <v>956483.28</v>
      </c>
      <c r="H294" s="118">
        <f t="shared" si="31"/>
        <v>10.03676718739924</v>
      </c>
    </row>
    <row r="295" spans="1:8" x14ac:dyDescent="0.35">
      <c r="A295" s="115">
        <v>44132</v>
      </c>
      <c r="B295" s="115">
        <v>44115</v>
      </c>
      <c r="C295" s="115">
        <v>44128</v>
      </c>
      <c r="D295" s="208" t="s">
        <v>441</v>
      </c>
      <c r="E295" s="108">
        <v>144</v>
      </c>
      <c r="F295" s="208" t="s">
        <v>409</v>
      </c>
      <c r="G295" s="42">
        <v>841570.64</v>
      </c>
      <c r="H295" s="118">
        <f t="shared" si="31"/>
        <v>17.110863088094423</v>
      </c>
    </row>
    <row r="296" spans="1:8" x14ac:dyDescent="0.35">
      <c r="A296" s="115">
        <v>44132</v>
      </c>
      <c r="B296" s="115">
        <v>44115</v>
      </c>
      <c r="C296" s="115">
        <v>44128</v>
      </c>
      <c r="D296" s="208" t="s">
        <v>440</v>
      </c>
      <c r="E296" s="108">
        <v>110</v>
      </c>
      <c r="F296" s="208" t="s">
        <v>409</v>
      </c>
      <c r="G296" s="42">
        <v>501714.18</v>
      </c>
      <c r="H296" s="118">
        <f t="shared" si="31"/>
        <v>21.92483377687272</v>
      </c>
    </row>
    <row r="297" spans="1:8" x14ac:dyDescent="0.35">
      <c r="A297" s="115">
        <v>44132</v>
      </c>
      <c r="B297" s="115">
        <v>44115</v>
      </c>
      <c r="C297" s="115">
        <v>44128</v>
      </c>
      <c r="D297" s="208" t="s">
        <v>439</v>
      </c>
      <c r="E297" s="108">
        <v>129</v>
      </c>
      <c r="F297" s="208" t="s">
        <v>409</v>
      </c>
      <c r="G297" s="42">
        <v>293459.03999999998</v>
      </c>
      <c r="H297" s="118">
        <f t="shared" si="31"/>
        <v>43.958434539961701</v>
      </c>
    </row>
    <row r="298" spans="1:8" x14ac:dyDescent="0.35">
      <c r="A298" s="115">
        <v>44132</v>
      </c>
      <c r="B298" s="115">
        <v>44115</v>
      </c>
      <c r="C298" s="115">
        <v>44128</v>
      </c>
      <c r="D298" s="208" t="s">
        <v>438</v>
      </c>
      <c r="E298" s="108">
        <v>9</v>
      </c>
      <c r="F298" s="208" t="s">
        <v>409</v>
      </c>
    </row>
    <row r="299" spans="1:8" x14ac:dyDescent="0.35">
      <c r="A299" s="115">
        <v>44132</v>
      </c>
      <c r="B299" s="115">
        <f t="shared" ref="B299:B313" si="32">A299-17</f>
        <v>44115</v>
      </c>
      <c r="C299" s="115">
        <f t="shared" ref="C299:C313" si="33">A299-4</f>
        <v>44128</v>
      </c>
      <c r="D299" s="208" t="s">
        <v>499</v>
      </c>
      <c r="E299" s="108">
        <v>265</v>
      </c>
      <c r="F299" s="208" t="s">
        <v>1115</v>
      </c>
      <c r="G299" s="42">
        <v>3582833.32760067</v>
      </c>
      <c r="H299" s="118">
        <f>(E299/G299)*100000</f>
        <v>7.3963809021912716</v>
      </c>
    </row>
    <row r="300" spans="1:8" x14ac:dyDescent="0.35">
      <c r="A300" s="115">
        <v>44132</v>
      </c>
      <c r="B300" s="115">
        <f t="shared" si="32"/>
        <v>44115</v>
      </c>
      <c r="C300" s="115">
        <f t="shared" si="33"/>
        <v>44128</v>
      </c>
      <c r="D300" s="208" t="s">
        <v>501</v>
      </c>
      <c r="E300" s="108">
        <v>282</v>
      </c>
      <c r="F300" s="208" t="s">
        <v>1115</v>
      </c>
      <c r="G300" s="42">
        <v>3381549.1966283699</v>
      </c>
      <c r="H300" s="118">
        <f>(E300/G300)*100000</f>
        <v>8.3393729797328646</v>
      </c>
    </row>
    <row r="301" spans="1:8" x14ac:dyDescent="0.35">
      <c r="A301" s="115">
        <v>44132</v>
      </c>
      <c r="B301" s="115">
        <f t="shared" si="32"/>
        <v>44115</v>
      </c>
      <c r="C301" s="115">
        <f t="shared" si="33"/>
        <v>44128</v>
      </c>
      <c r="D301" s="208" t="s">
        <v>10</v>
      </c>
      <c r="E301" s="108">
        <v>0</v>
      </c>
      <c r="F301" s="208" t="s">
        <v>1115</v>
      </c>
    </row>
    <row r="302" spans="1:8" x14ac:dyDescent="0.35">
      <c r="A302" s="115">
        <v>44132</v>
      </c>
      <c r="B302" s="115">
        <f t="shared" si="32"/>
        <v>44115</v>
      </c>
      <c r="C302" s="115">
        <f t="shared" si="33"/>
        <v>44128</v>
      </c>
      <c r="D302" s="208" t="s">
        <v>496</v>
      </c>
      <c r="E302" s="108">
        <v>0</v>
      </c>
      <c r="F302" s="208" t="s">
        <v>1115</v>
      </c>
    </row>
    <row r="303" spans="1:8" x14ac:dyDescent="0.35">
      <c r="A303" s="115">
        <v>44132</v>
      </c>
      <c r="B303" s="115">
        <f t="shared" si="32"/>
        <v>44115</v>
      </c>
      <c r="C303" s="115">
        <f t="shared" si="33"/>
        <v>44128</v>
      </c>
      <c r="D303" s="208" t="s">
        <v>438</v>
      </c>
      <c r="E303" s="108">
        <v>18</v>
      </c>
      <c r="F303" s="208" t="s">
        <v>1115</v>
      </c>
    </row>
    <row r="304" spans="1:8" x14ac:dyDescent="0.35">
      <c r="A304" s="115">
        <v>44132</v>
      </c>
      <c r="B304" s="115">
        <f t="shared" si="32"/>
        <v>44115</v>
      </c>
      <c r="C304" s="115">
        <f t="shared" si="33"/>
        <v>44128</v>
      </c>
      <c r="D304" s="208" t="s">
        <v>575</v>
      </c>
      <c r="E304" s="108">
        <v>134</v>
      </c>
      <c r="F304" s="208" t="s">
        <v>1116</v>
      </c>
      <c r="G304" s="42">
        <v>859094.84590376099</v>
      </c>
      <c r="H304" s="118">
        <f>(E304/G304)*100000</f>
        <v>15.597812120387365</v>
      </c>
    </row>
    <row r="305" spans="1:8" x14ac:dyDescent="0.35">
      <c r="A305" s="115">
        <v>44132</v>
      </c>
      <c r="B305" s="115">
        <f t="shared" si="32"/>
        <v>44115</v>
      </c>
      <c r="C305" s="115">
        <f t="shared" si="33"/>
        <v>44128</v>
      </c>
      <c r="D305" s="208" t="s">
        <v>1117</v>
      </c>
      <c r="E305" s="108">
        <v>297</v>
      </c>
      <c r="F305" s="208" t="s">
        <v>1116</v>
      </c>
      <c r="G305" s="42">
        <v>6102484.0653101401</v>
      </c>
      <c r="H305" s="118">
        <f>(E305/G305)*100000</f>
        <v>4.8668705533917009</v>
      </c>
    </row>
    <row r="306" spans="1:8" x14ac:dyDescent="0.35">
      <c r="A306" s="115">
        <v>44132</v>
      </c>
      <c r="B306" s="115">
        <f t="shared" si="32"/>
        <v>44115</v>
      </c>
      <c r="C306" s="115">
        <f t="shared" si="33"/>
        <v>44128</v>
      </c>
      <c r="D306" s="208" t="s">
        <v>438</v>
      </c>
      <c r="E306" s="108">
        <v>154</v>
      </c>
      <c r="F306" s="208" t="s">
        <v>1116</v>
      </c>
    </row>
    <row r="307" spans="1:8" x14ac:dyDescent="0.35">
      <c r="A307" s="115">
        <v>44132</v>
      </c>
      <c r="B307" s="115">
        <f t="shared" si="32"/>
        <v>44115</v>
      </c>
      <c r="C307" s="115">
        <f t="shared" si="33"/>
        <v>44128</v>
      </c>
      <c r="D307" s="208" t="s">
        <v>1118</v>
      </c>
      <c r="E307" s="108">
        <v>0</v>
      </c>
      <c r="F307" s="208" t="s">
        <v>1119</v>
      </c>
      <c r="G307" s="42">
        <v>33372.236182817898</v>
      </c>
      <c r="H307" s="118">
        <f>(E307/G307)*100000</f>
        <v>0</v>
      </c>
    </row>
    <row r="308" spans="1:8" x14ac:dyDescent="0.35">
      <c r="A308" s="115">
        <v>44132</v>
      </c>
      <c r="B308" s="115">
        <f t="shared" si="32"/>
        <v>44115</v>
      </c>
      <c r="C308" s="115">
        <f t="shared" si="33"/>
        <v>44128</v>
      </c>
      <c r="D308" s="208" t="s">
        <v>1120</v>
      </c>
      <c r="E308" s="108">
        <v>21</v>
      </c>
      <c r="F308" s="208" t="s">
        <v>1119</v>
      </c>
      <c r="G308" s="42">
        <v>500166.53766896902</v>
      </c>
      <c r="H308" s="118">
        <f>(E308/G308)*100000</f>
        <v>4.1986015493700766</v>
      </c>
    </row>
    <row r="309" spans="1:8" x14ac:dyDescent="0.35">
      <c r="A309" s="115">
        <v>44132</v>
      </c>
      <c r="B309" s="115">
        <f t="shared" si="32"/>
        <v>44115</v>
      </c>
      <c r="C309" s="115">
        <f t="shared" si="33"/>
        <v>44128</v>
      </c>
      <c r="D309" s="208" t="s">
        <v>1121</v>
      </c>
      <c r="E309" s="108">
        <v>45</v>
      </c>
      <c r="F309" s="208" t="s">
        <v>1119</v>
      </c>
      <c r="G309" s="42">
        <v>626125.99984104198</v>
      </c>
      <c r="H309" s="118">
        <f>(E309/G309)*100000</f>
        <v>7.18705180928829</v>
      </c>
    </row>
    <row r="310" spans="1:8" x14ac:dyDescent="0.35">
      <c r="A310" s="115">
        <v>44132</v>
      </c>
      <c r="B310" s="115">
        <f t="shared" si="32"/>
        <v>44115</v>
      </c>
      <c r="C310" s="115">
        <f t="shared" si="33"/>
        <v>44128</v>
      </c>
      <c r="D310" s="208" t="s">
        <v>1122</v>
      </c>
      <c r="E310" s="108">
        <v>0</v>
      </c>
      <c r="F310" s="208" t="s">
        <v>1119</v>
      </c>
      <c r="G310" s="42">
        <v>6429.2044896248999</v>
      </c>
      <c r="H310" s="118">
        <f>(E310/G310)*100000</f>
        <v>0</v>
      </c>
    </row>
    <row r="311" spans="1:8" x14ac:dyDescent="0.35">
      <c r="A311" s="115">
        <v>44132</v>
      </c>
      <c r="B311" s="115">
        <f t="shared" si="32"/>
        <v>44115</v>
      </c>
      <c r="C311" s="115">
        <f t="shared" si="33"/>
        <v>44128</v>
      </c>
      <c r="D311" s="208" t="s">
        <v>10</v>
      </c>
      <c r="E311" s="108">
        <v>121</v>
      </c>
      <c r="F311" s="208" t="s">
        <v>1119</v>
      </c>
    </row>
    <row r="312" spans="1:8" x14ac:dyDescent="0.35">
      <c r="A312" s="115">
        <v>44132</v>
      </c>
      <c r="B312" s="115">
        <f t="shared" si="32"/>
        <v>44115</v>
      </c>
      <c r="C312" s="115">
        <f t="shared" si="33"/>
        <v>44128</v>
      </c>
      <c r="D312" s="208" t="s">
        <v>438</v>
      </c>
      <c r="E312" s="108">
        <v>44</v>
      </c>
      <c r="F312" s="208" t="s">
        <v>1119</v>
      </c>
    </row>
    <row r="313" spans="1:8" x14ac:dyDescent="0.35">
      <c r="A313" s="115">
        <v>44132</v>
      </c>
      <c r="B313" s="115">
        <f t="shared" si="32"/>
        <v>44115</v>
      </c>
      <c r="C313" s="115">
        <f t="shared" si="33"/>
        <v>44128</v>
      </c>
      <c r="D313" s="208" t="s">
        <v>1123</v>
      </c>
      <c r="E313" s="108">
        <v>290</v>
      </c>
      <c r="F313" s="208" t="s">
        <v>1119</v>
      </c>
      <c r="G313" s="42">
        <v>5614787.9454099098</v>
      </c>
      <c r="H313" s="118">
        <f t="shared" ref="H313:H323" si="34">(E313/G313)*100000</f>
        <v>5.1649323682308443</v>
      </c>
    </row>
    <row r="314" spans="1:8" x14ac:dyDescent="0.35">
      <c r="A314" s="115">
        <v>44139</v>
      </c>
      <c r="B314" s="115">
        <v>44122</v>
      </c>
      <c r="C314" s="115">
        <v>44135</v>
      </c>
      <c r="D314" s="208" t="s">
        <v>1112</v>
      </c>
      <c r="E314" s="108">
        <v>6</v>
      </c>
      <c r="F314" s="208" t="s">
        <v>409</v>
      </c>
      <c r="G314" s="42">
        <v>884369.16814270813</v>
      </c>
      <c r="H314" s="118">
        <f t="shared" si="34"/>
        <v>0.67844970360067969</v>
      </c>
    </row>
    <row r="315" spans="1:8" x14ac:dyDescent="0.35">
      <c r="A315" s="115">
        <v>44139</v>
      </c>
      <c r="B315" s="115">
        <v>44122</v>
      </c>
      <c r="C315" s="115">
        <v>44135</v>
      </c>
      <c r="D315" s="208" t="s">
        <v>1113</v>
      </c>
      <c r="E315" s="108">
        <v>3</v>
      </c>
      <c r="F315" s="208" t="s">
        <v>409</v>
      </c>
      <c r="G315" s="42">
        <v>498212.35653671267</v>
      </c>
      <c r="H315" s="118">
        <f t="shared" si="34"/>
        <v>0.60215286928134104</v>
      </c>
    </row>
    <row r="316" spans="1:8" x14ac:dyDescent="0.35">
      <c r="A316" s="115">
        <v>44139</v>
      </c>
      <c r="B316" s="115">
        <v>44122</v>
      </c>
      <c r="C316" s="115">
        <v>44135</v>
      </c>
      <c r="D316" s="208" t="s">
        <v>1114</v>
      </c>
      <c r="E316" s="108">
        <v>4</v>
      </c>
      <c r="F316" s="208" t="s">
        <v>409</v>
      </c>
      <c r="G316" s="42">
        <v>201049.50031620008</v>
      </c>
      <c r="H316" s="118">
        <f t="shared" si="34"/>
        <v>1.9895597818989903</v>
      </c>
    </row>
    <row r="317" spans="1:8" x14ac:dyDescent="0.35">
      <c r="A317" s="115">
        <v>44139</v>
      </c>
      <c r="B317" s="115">
        <v>44122</v>
      </c>
      <c r="C317" s="115">
        <v>44135</v>
      </c>
      <c r="D317" s="208" t="s">
        <v>445</v>
      </c>
      <c r="E317" s="108">
        <v>29</v>
      </c>
      <c r="F317" s="208" t="s">
        <v>409</v>
      </c>
      <c r="G317" s="42">
        <v>1026828.8</v>
      </c>
      <c r="H317" s="118">
        <f t="shared" si="34"/>
        <v>2.8242293165131325</v>
      </c>
    </row>
    <row r="318" spans="1:8" x14ac:dyDescent="0.35">
      <c r="A318" s="115">
        <v>44139</v>
      </c>
      <c r="B318" s="115">
        <v>44122</v>
      </c>
      <c r="C318" s="115">
        <v>44135</v>
      </c>
      <c r="D318" s="208" t="s">
        <v>444</v>
      </c>
      <c r="E318" s="108">
        <v>49</v>
      </c>
      <c r="F318" s="208" t="s">
        <v>409</v>
      </c>
      <c r="G318" s="42">
        <v>914617.34</v>
      </c>
      <c r="H318" s="118">
        <f t="shared" si="34"/>
        <v>5.3574317757850514</v>
      </c>
    </row>
    <row r="319" spans="1:8" x14ac:dyDescent="0.35">
      <c r="A319" s="115">
        <v>44139</v>
      </c>
      <c r="B319" s="115">
        <v>44122</v>
      </c>
      <c r="C319" s="115">
        <v>44135</v>
      </c>
      <c r="D319" s="208" t="s">
        <v>443</v>
      </c>
      <c r="E319" s="108">
        <v>53</v>
      </c>
      <c r="F319" s="208" t="s">
        <v>409</v>
      </c>
      <c r="G319" s="42">
        <v>841388.18</v>
      </c>
      <c r="H319" s="118">
        <f t="shared" si="34"/>
        <v>6.2991139238490375</v>
      </c>
    </row>
    <row r="320" spans="1:8" x14ac:dyDescent="0.35">
      <c r="A320" s="115">
        <v>44139</v>
      </c>
      <c r="B320" s="115">
        <v>44122</v>
      </c>
      <c r="C320" s="115">
        <v>44135</v>
      </c>
      <c r="D320" s="208" t="s">
        <v>442</v>
      </c>
      <c r="E320" s="108">
        <v>117</v>
      </c>
      <c r="F320" s="208" t="s">
        <v>409</v>
      </c>
      <c r="G320" s="42">
        <v>956483.28</v>
      </c>
      <c r="H320" s="118">
        <f t="shared" si="34"/>
        <v>12.232310009642825</v>
      </c>
    </row>
    <row r="321" spans="1:8" x14ac:dyDescent="0.35">
      <c r="A321" s="115">
        <v>44139</v>
      </c>
      <c r="B321" s="115">
        <v>44122</v>
      </c>
      <c r="C321" s="115">
        <v>44135</v>
      </c>
      <c r="D321" s="208" t="s">
        <v>441</v>
      </c>
      <c r="E321" s="108">
        <v>156</v>
      </c>
      <c r="F321" s="208" t="s">
        <v>409</v>
      </c>
      <c r="G321" s="42">
        <v>841570.64</v>
      </c>
      <c r="H321" s="118">
        <f t="shared" si="34"/>
        <v>18.536768345435625</v>
      </c>
    </row>
    <row r="322" spans="1:8" x14ac:dyDescent="0.35">
      <c r="A322" s="115">
        <v>44139</v>
      </c>
      <c r="B322" s="115">
        <v>44122</v>
      </c>
      <c r="C322" s="115">
        <v>44135</v>
      </c>
      <c r="D322" s="208" t="s">
        <v>440</v>
      </c>
      <c r="E322" s="108">
        <v>125</v>
      </c>
      <c r="F322" s="208" t="s">
        <v>409</v>
      </c>
      <c r="G322" s="42">
        <v>501714.18</v>
      </c>
      <c r="H322" s="118">
        <f t="shared" si="34"/>
        <v>24.914583837355366</v>
      </c>
    </row>
    <row r="323" spans="1:8" x14ac:dyDescent="0.35">
      <c r="A323" s="115">
        <v>44139</v>
      </c>
      <c r="B323" s="115">
        <v>44122</v>
      </c>
      <c r="C323" s="115">
        <v>44135</v>
      </c>
      <c r="D323" s="208" t="s">
        <v>439</v>
      </c>
      <c r="E323" s="108">
        <v>169</v>
      </c>
      <c r="F323" s="208" t="s">
        <v>409</v>
      </c>
      <c r="G323" s="42">
        <v>293459.03999999998</v>
      </c>
      <c r="H323" s="118">
        <f t="shared" si="34"/>
        <v>57.588956877934315</v>
      </c>
    </row>
    <row r="324" spans="1:8" x14ac:dyDescent="0.35">
      <c r="A324" s="115">
        <v>44139</v>
      </c>
      <c r="B324" s="115">
        <v>44122</v>
      </c>
      <c r="C324" s="115">
        <v>44135</v>
      </c>
      <c r="D324" s="208" t="s">
        <v>438</v>
      </c>
      <c r="E324" s="108">
        <v>1</v>
      </c>
      <c r="F324" s="208" t="s">
        <v>409</v>
      </c>
    </row>
    <row r="325" spans="1:8" x14ac:dyDescent="0.35">
      <c r="A325" s="115">
        <v>44139</v>
      </c>
      <c r="B325" s="115">
        <f t="shared" ref="B325:B339" si="35">A325-17</f>
        <v>44122</v>
      </c>
      <c r="C325" s="115">
        <f t="shared" ref="C325:C339" si="36">A325-4</f>
        <v>44135</v>
      </c>
      <c r="D325" s="208" t="s">
        <v>499</v>
      </c>
      <c r="E325" s="108">
        <v>319</v>
      </c>
      <c r="F325" s="208" t="s">
        <v>1115</v>
      </c>
      <c r="G325" s="42">
        <v>3582833.32760067</v>
      </c>
      <c r="H325" s="118">
        <f>(E325/G325)*100000</f>
        <v>8.9035679539585502</v>
      </c>
    </row>
    <row r="326" spans="1:8" x14ac:dyDescent="0.35">
      <c r="A326" s="115">
        <v>44139</v>
      </c>
      <c r="B326" s="115">
        <f t="shared" si="35"/>
        <v>44122</v>
      </c>
      <c r="C326" s="115">
        <f t="shared" si="36"/>
        <v>44135</v>
      </c>
      <c r="D326" s="208" t="s">
        <v>501</v>
      </c>
      <c r="E326" s="108">
        <v>317</v>
      </c>
      <c r="F326" s="208" t="s">
        <v>1115</v>
      </c>
      <c r="G326" s="42">
        <v>3381549.1966283699</v>
      </c>
      <c r="H326" s="118">
        <f>(E326/G326)*100000</f>
        <v>9.3744015410472255</v>
      </c>
    </row>
    <row r="327" spans="1:8" x14ac:dyDescent="0.35">
      <c r="A327" s="115">
        <v>44139</v>
      </c>
      <c r="B327" s="115">
        <f t="shared" si="35"/>
        <v>44122</v>
      </c>
      <c r="C327" s="115">
        <f t="shared" si="36"/>
        <v>44135</v>
      </c>
      <c r="D327" s="208" t="s">
        <v>10</v>
      </c>
      <c r="E327" s="108">
        <v>0</v>
      </c>
      <c r="F327" s="208" t="s">
        <v>1115</v>
      </c>
    </row>
    <row r="328" spans="1:8" x14ac:dyDescent="0.35">
      <c r="A328" s="115">
        <v>44139</v>
      </c>
      <c r="B328" s="115">
        <f t="shared" si="35"/>
        <v>44122</v>
      </c>
      <c r="C328" s="115">
        <f t="shared" si="36"/>
        <v>44135</v>
      </c>
      <c r="D328" s="208" t="s">
        <v>496</v>
      </c>
      <c r="E328" s="108">
        <v>0</v>
      </c>
      <c r="F328" s="208" t="s">
        <v>1115</v>
      </c>
    </row>
    <row r="329" spans="1:8" x14ac:dyDescent="0.35">
      <c r="A329" s="115">
        <v>44139</v>
      </c>
      <c r="B329" s="115">
        <f t="shared" si="35"/>
        <v>44122</v>
      </c>
      <c r="C329" s="115">
        <f t="shared" si="36"/>
        <v>44135</v>
      </c>
      <c r="D329" s="208" t="s">
        <v>438</v>
      </c>
      <c r="E329" s="108">
        <v>24</v>
      </c>
      <c r="F329" s="208" t="s">
        <v>1115</v>
      </c>
    </row>
    <row r="330" spans="1:8" x14ac:dyDescent="0.35">
      <c r="A330" s="115">
        <v>44139</v>
      </c>
      <c r="B330" s="115">
        <f t="shared" si="35"/>
        <v>44122</v>
      </c>
      <c r="C330" s="115">
        <f t="shared" si="36"/>
        <v>44135</v>
      </c>
      <c r="D330" s="208" t="s">
        <v>575</v>
      </c>
      <c r="E330" s="108">
        <v>147</v>
      </c>
      <c r="F330" s="208" t="s">
        <v>1116</v>
      </c>
      <c r="G330" s="42">
        <v>859094.84590376099</v>
      </c>
      <c r="H330" s="118">
        <f>(E330/G330)*100000</f>
        <v>17.111032699230915</v>
      </c>
    </row>
    <row r="331" spans="1:8" x14ac:dyDescent="0.35">
      <c r="A331" s="115">
        <v>44139</v>
      </c>
      <c r="B331" s="115">
        <f t="shared" si="35"/>
        <v>44122</v>
      </c>
      <c r="C331" s="115">
        <f t="shared" si="36"/>
        <v>44135</v>
      </c>
      <c r="D331" s="208" t="s">
        <v>1117</v>
      </c>
      <c r="E331" s="108">
        <v>343</v>
      </c>
      <c r="F331" s="208" t="s">
        <v>1116</v>
      </c>
      <c r="G331" s="42">
        <v>6102484.0653101401</v>
      </c>
      <c r="H331" s="118">
        <f>(E331/G331)*100000</f>
        <v>5.6206619522335135</v>
      </c>
    </row>
    <row r="332" spans="1:8" x14ac:dyDescent="0.35">
      <c r="A332" s="115">
        <v>44139</v>
      </c>
      <c r="B332" s="115">
        <f t="shared" si="35"/>
        <v>44122</v>
      </c>
      <c r="C332" s="115">
        <f t="shared" si="36"/>
        <v>44135</v>
      </c>
      <c r="D332" s="208" t="s">
        <v>438</v>
      </c>
      <c r="E332" s="108">
        <v>200</v>
      </c>
      <c r="F332" s="208" t="s">
        <v>1116</v>
      </c>
    </row>
    <row r="333" spans="1:8" x14ac:dyDescent="0.35">
      <c r="A333" s="115">
        <v>44139</v>
      </c>
      <c r="B333" s="115">
        <f t="shared" si="35"/>
        <v>44122</v>
      </c>
      <c r="C333" s="115">
        <f t="shared" si="36"/>
        <v>44135</v>
      </c>
      <c r="D333" s="208" t="s">
        <v>1118</v>
      </c>
      <c r="E333" s="108">
        <v>0</v>
      </c>
      <c r="F333" s="208" t="s">
        <v>1119</v>
      </c>
      <c r="G333" s="42">
        <v>33372.236182817898</v>
      </c>
      <c r="H333" s="118">
        <f>(E333/G333)*100000</f>
        <v>0</v>
      </c>
    </row>
    <row r="334" spans="1:8" x14ac:dyDescent="0.35">
      <c r="A334" s="115">
        <v>44139</v>
      </c>
      <c r="B334" s="115">
        <f t="shared" si="35"/>
        <v>44122</v>
      </c>
      <c r="C334" s="115">
        <f t="shared" si="36"/>
        <v>44135</v>
      </c>
      <c r="D334" s="208" t="s">
        <v>1120</v>
      </c>
      <c r="E334" s="108">
        <v>36</v>
      </c>
      <c r="F334" s="208" t="s">
        <v>1119</v>
      </c>
      <c r="G334" s="42">
        <v>500166.53766896902</v>
      </c>
      <c r="H334" s="118">
        <f>(E334/G334)*100000</f>
        <v>7.1976026560629878</v>
      </c>
    </row>
    <row r="335" spans="1:8" x14ac:dyDescent="0.35">
      <c r="A335" s="115">
        <v>44139</v>
      </c>
      <c r="B335" s="115">
        <f t="shared" si="35"/>
        <v>44122</v>
      </c>
      <c r="C335" s="115">
        <f t="shared" si="36"/>
        <v>44135</v>
      </c>
      <c r="D335" s="208" t="s">
        <v>1121</v>
      </c>
      <c r="E335" s="108">
        <v>64</v>
      </c>
      <c r="F335" s="208" t="s">
        <v>1119</v>
      </c>
      <c r="G335" s="42">
        <v>626125.99984104198</v>
      </c>
      <c r="H335" s="118">
        <f>(E335/G335)*100000</f>
        <v>10.221584795432234</v>
      </c>
    </row>
    <row r="336" spans="1:8" x14ac:dyDescent="0.35">
      <c r="A336" s="115">
        <v>44139</v>
      </c>
      <c r="B336" s="115">
        <f t="shared" si="35"/>
        <v>44122</v>
      </c>
      <c r="C336" s="115">
        <f t="shared" si="36"/>
        <v>44135</v>
      </c>
      <c r="D336" s="208" t="s">
        <v>1122</v>
      </c>
      <c r="E336" s="108">
        <v>0</v>
      </c>
      <c r="F336" s="208" t="s">
        <v>1119</v>
      </c>
      <c r="G336" s="42">
        <v>6429.2044896248999</v>
      </c>
      <c r="H336" s="118">
        <f>(E336/G336)*100000</f>
        <v>0</v>
      </c>
    </row>
    <row r="337" spans="1:8" x14ac:dyDescent="0.35">
      <c r="A337" s="115">
        <v>44139</v>
      </c>
      <c r="B337" s="115">
        <f t="shared" si="35"/>
        <v>44122</v>
      </c>
      <c r="C337" s="115">
        <f t="shared" si="36"/>
        <v>44135</v>
      </c>
      <c r="D337" s="208" t="s">
        <v>10</v>
      </c>
      <c r="E337" s="108">
        <v>120</v>
      </c>
      <c r="F337" s="208" t="s">
        <v>1119</v>
      </c>
    </row>
    <row r="338" spans="1:8" x14ac:dyDescent="0.35">
      <c r="A338" s="115">
        <v>44139</v>
      </c>
      <c r="B338" s="115">
        <f t="shared" si="35"/>
        <v>44122</v>
      </c>
      <c r="C338" s="115">
        <f t="shared" si="36"/>
        <v>44135</v>
      </c>
      <c r="D338" s="208" t="s">
        <v>438</v>
      </c>
      <c r="E338" s="108">
        <v>56</v>
      </c>
      <c r="F338" s="208" t="s">
        <v>1119</v>
      </c>
    </row>
    <row r="339" spans="1:8" x14ac:dyDescent="0.35">
      <c r="A339" s="115">
        <v>44139</v>
      </c>
      <c r="B339" s="115">
        <f t="shared" si="35"/>
        <v>44122</v>
      </c>
      <c r="C339" s="115">
        <f t="shared" si="36"/>
        <v>44135</v>
      </c>
      <c r="D339" s="208" t="s">
        <v>1123</v>
      </c>
      <c r="E339" s="108">
        <v>328</v>
      </c>
      <c r="F339" s="208" t="s">
        <v>1119</v>
      </c>
      <c r="G339" s="42">
        <v>5614787.9454099098</v>
      </c>
      <c r="H339" s="118">
        <f t="shared" ref="H339:H349" si="37">(E339/G339)*100000</f>
        <v>5.8417166095852302</v>
      </c>
    </row>
    <row r="340" spans="1:8" x14ac:dyDescent="0.35">
      <c r="A340" s="115">
        <v>44146</v>
      </c>
      <c r="B340" s="115">
        <v>44129</v>
      </c>
      <c r="C340" s="115">
        <v>44142</v>
      </c>
      <c r="D340" s="208" t="s">
        <v>1112</v>
      </c>
      <c r="E340" s="108">
        <v>12</v>
      </c>
      <c r="F340" s="208" t="s">
        <v>409</v>
      </c>
      <c r="G340" s="42">
        <v>884369.16814270813</v>
      </c>
      <c r="H340" s="118">
        <f t="shared" si="37"/>
        <v>1.3568994072013594</v>
      </c>
    </row>
    <row r="341" spans="1:8" x14ac:dyDescent="0.35">
      <c r="A341" s="115">
        <v>44146</v>
      </c>
      <c r="B341" s="115">
        <v>44129</v>
      </c>
      <c r="C341" s="115">
        <v>44142</v>
      </c>
      <c r="D341" s="208" t="s">
        <v>1113</v>
      </c>
      <c r="E341" s="108">
        <v>3</v>
      </c>
      <c r="F341" s="208" t="s">
        <v>409</v>
      </c>
      <c r="G341" s="42">
        <v>498212.35653671267</v>
      </c>
      <c r="H341" s="118">
        <f t="shared" si="37"/>
        <v>0.60215286928134104</v>
      </c>
    </row>
    <row r="342" spans="1:8" x14ac:dyDescent="0.35">
      <c r="A342" s="115">
        <v>44146</v>
      </c>
      <c r="B342" s="115">
        <v>44129</v>
      </c>
      <c r="C342" s="115">
        <v>44142</v>
      </c>
      <c r="D342" s="208" t="s">
        <v>1114</v>
      </c>
      <c r="E342" s="108">
        <v>4</v>
      </c>
      <c r="F342" s="208" t="s">
        <v>409</v>
      </c>
      <c r="G342" s="42">
        <v>201049.50031620008</v>
      </c>
      <c r="H342" s="118">
        <f t="shared" si="37"/>
        <v>1.9895597818989903</v>
      </c>
    </row>
    <row r="343" spans="1:8" x14ac:dyDescent="0.35">
      <c r="A343" s="115">
        <v>44146</v>
      </c>
      <c r="B343" s="115">
        <v>44129</v>
      </c>
      <c r="C343" s="115">
        <v>44142</v>
      </c>
      <c r="D343" s="208" t="s">
        <v>445</v>
      </c>
      <c r="E343" s="108">
        <v>38</v>
      </c>
      <c r="F343" s="208" t="s">
        <v>409</v>
      </c>
      <c r="G343" s="42">
        <v>1026828.8</v>
      </c>
      <c r="H343" s="118">
        <f t="shared" si="37"/>
        <v>3.7007142768103112</v>
      </c>
    </row>
    <row r="344" spans="1:8" x14ac:dyDescent="0.35">
      <c r="A344" s="115">
        <v>44146</v>
      </c>
      <c r="B344" s="115">
        <v>44129</v>
      </c>
      <c r="C344" s="115">
        <v>44142</v>
      </c>
      <c r="D344" s="208" t="s">
        <v>444</v>
      </c>
      <c r="E344" s="108">
        <v>83</v>
      </c>
      <c r="F344" s="208" t="s">
        <v>409</v>
      </c>
      <c r="G344" s="42">
        <v>914617.34</v>
      </c>
      <c r="H344" s="118">
        <f t="shared" si="37"/>
        <v>9.0748334161256992</v>
      </c>
    </row>
    <row r="345" spans="1:8" x14ac:dyDescent="0.35">
      <c r="A345" s="115">
        <v>44146</v>
      </c>
      <c r="B345" s="115">
        <v>44129</v>
      </c>
      <c r="C345" s="115">
        <v>44142</v>
      </c>
      <c r="D345" s="208" t="s">
        <v>443</v>
      </c>
      <c r="E345" s="108">
        <v>77</v>
      </c>
      <c r="F345" s="208" t="s">
        <v>409</v>
      </c>
      <c r="G345" s="42">
        <v>841388.18</v>
      </c>
      <c r="H345" s="118">
        <f t="shared" si="37"/>
        <v>9.1515428704976571</v>
      </c>
    </row>
    <row r="346" spans="1:8" x14ac:dyDescent="0.35">
      <c r="A346" s="115">
        <v>44146</v>
      </c>
      <c r="B346" s="115">
        <v>44129</v>
      </c>
      <c r="C346" s="115">
        <v>44142</v>
      </c>
      <c r="D346" s="208" t="s">
        <v>442</v>
      </c>
      <c r="E346" s="108">
        <v>130</v>
      </c>
      <c r="F346" s="208" t="s">
        <v>409</v>
      </c>
      <c r="G346" s="42">
        <v>956483.28</v>
      </c>
      <c r="H346" s="118">
        <f t="shared" si="37"/>
        <v>13.591455566269804</v>
      </c>
    </row>
    <row r="347" spans="1:8" x14ac:dyDescent="0.35">
      <c r="A347" s="115">
        <v>44146</v>
      </c>
      <c r="B347" s="115">
        <v>44129</v>
      </c>
      <c r="C347" s="115">
        <v>44142</v>
      </c>
      <c r="D347" s="208" t="s">
        <v>441</v>
      </c>
      <c r="E347" s="108">
        <v>175</v>
      </c>
      <c r="F347" s="208" t="s">
        <v>409</v>
      </c>
      <c r="G347" s="42">
        <v>841570.64</v>
      </c>
      <c r="H347" s="118">
        <f t="shared" si="37"/>
        <v>20.794451669559194</v>
      </c>
    </row>
    <row r="348" spans="1:8" x14ac:dyDescent="0.35">
      <c r="A348" s="115">
        <v>44146</v>
      </c>
      <c r="B348" s="115">
        <v>44129</v>
      </c>
      <c r="C348" s="115">
        <v>44142</v>
      </c>
      <c r="D348" s="208" t="s">
        <v>440</v>
      </c>
      <c r="E348" s="108">
        <v>195</v>
      </c>
      <c r="F348" s="208" t="s">
        <v>409</v>
      </c>
      <c r="G348" s="42">
        <v>501714.18</v>
      </c>
      <c r="H348" s="118">
        <f t="shared" si="37"/>
        <v>38.866750786274373</v>
      </c>
    </row>
    <row r="349" spans="1:8" x14ac:dyDescent="0.35">
      <c r="A349" s="115">
        <v>44146</v>
      </c>
      <c r="B349" s="115">
        <v>44129</v>
      </c>
      <c r="C349" s="115">
        <v>44142</v>
      </c>
      <c r="D349" s="208" t="s">
        <v>439</v>
      </c>
      <c r="E349" s="108">
        <v>187</v>
      </c>
      <c r="F349" s="208" t="s">
        <v>409</v>
      </c>
      <c r="G349" s="42">
        <v>293459.03999999998</v>
      </c>
      <c r="H349" s="118">
        <f t="shared" si="37"/>
        <v>63.722691930021988</v>
      </c>
    </row>
    <row r="350" spans="1:8" x14ac:dyDescent="0.35">
      <c r="A350" s="115">
        <v>44146</v>
      </c>
      <c r="B350" s="115">
        <v>44129</v>
      </c>
      <c r="C350" s="115">
        <v>44142</v>
      </c>
      <c r="D350" s="69" t="s">
        <v>438</v>
      </c>
      <c r="E350" s="108">
        <v>1</v>
      </c>
      <c r="F350" s="208" t="s">
        <v>409</v>
      </c>
    </row>
    <row r="351" spans="1:8" x14ac:dyDescent="0.35">
      <c r="A351" s="115">
        <v>44146</v>
      </c>
      <c r="B351" s="115">
        <f t="shared" ref="B351:B365" si="38">A351-17</f>
        <v>44129</v>
      </c>
      <c r="C351" s="115">
        <f t="shared" ref="C351:C365" si="39">A351-4</f>
        <v>44142</v>
      </c>
      <c r="D351" s="208" t="s">
        <v>499</v>
      </c>
      <c r="E351" s="108">
        <v>398</v>
      </c>
      <c r="F351" s="208" t="s">
        <v>1115</v>
      </c>
      <c r="G351" s="42">
        <v>3582833.32760067</v>
      </c>
      <c r="H351" s="118">
        <f>(E351/G351)*100000</f>
        <v>11.108526788951419</v>
      </c>
    </row>
    <row r="352" spans="1:8" x14ac:dyDescent="0.35">
      <c r="A352" s="115">
        <v>44146</v>
      </c>
      <c r="B352" s="115">
        <f t="shared" si="38"/>
        <v>44129</v>
      </c>
      <c r="C352" s="115">
        <f t="shared" si="39"/>
        <v>44142</v>
      </c>
      <c r="D352" s="208" t="s">
        <v>501</v>
      </c>
      <c r="E352" s="108">
        <v>424</v>
      </c>
      <c r="F352" s="208" t="s">
        <v>1115</v>
      </c>
      <c r="G352" s="42">
        <v>3381549.1966283699</v>
      </c>
      <c r="H352" s="118">
        <f>(E352/G352)*100000</f>
        <v>12.538631714208279</v>
      </c>
    </row>
    <row r="353" spans="1:8" x14ac:dyDescent="0.35">
      <c r="A353" s="115">
        <v>44146</v>
      </c>
      <c r="B353" s="115">
        <f t="shared" si="38"/>
        <v>44129</v>
      </c>
      <c r="C353" s="115">
        <f t="shared" si="39"/>
        <v>44142</v>
      </c>
      <c r="D353" s="208" t="s">
        <v>10</v>
      </c>
      <c r="E353" s="108">
        <v>0</v>
      </c>
      <c r="F353" s="208" t="s">
        <v>1115</v>
      </c>
    </row>
    <row r="354" spans="1:8" x14ac:dyDescent="0.35">
      <c r="A354" s="115">
        <v>44146</v>
      </c>
      <c r="B354" s="115">
        <f t="shared" si="38"/>
        <v>44129</v>
      </c>
      <c r="C354" s="115">
        <f t="shared" si="39"/>
        <v>44142</v>
      </c>
      <c r="D354" s="208" t="s">
        <v>496</v>
      </c>
      <c r="E354" s="108">
        <v>0</v>
      </c>
      <c r="F354" s="208" t="s">
        <v>1115</v>
      </c>
    </row>
    <row r="355" spans="1:8" x14ac:dyDescent="0.35">
      <c r="A355" s="115">
        <v>44146</v>
      </c>
      <c r="B355" s="115">
        <f t="shared" si="38"/>
        <v>44129</v>
      </c>
      <c r="C355" s="115">
        <f t="shared" si="39"/>
        <v>44142</v>
      </c>
      <c r="D355" s="208" t="s">
        <v>438</v>
      </c>
      <c r="E355" s="108">
        <v>27</v>
      </c>
      <c r="F355" s="208" t="s">
        <v>1115</v>
      </c>
    </row>
    <row r="356" spans="1:8" x14ac:dyDescent="0.35">
      <c r="A356" s="115">
        <v>44146</v>
      </c>
      <c r="B356" s="115">
        <f t="shared" si="38"/>
        <v>44129</v>
      </c>
      <c r="C356" s="115">
        <f t="shared" si="39"/>
        <v>44142</v>
      </c>
      <c r="D356" s="208" t="s">
        <v>575</v>
      </c>
      <c r="E356" s="108">
        <v>205</v>
      </c>
      <c r="F356" s="208" t="s">
        <v>1116</v>
      </c>
      <c r="G356" s="42">
        <v>859094.84590376099</v>
      </c>
      <c r="H356" s="118">
        <f>(E356/G356)*100000</f>
        <v>23.862324512532911</v>
      </c>
    </row>
    <row r="357" spans="1:8" x14ac:dyDescent="0.35">
      <c r="A357" s="115">
        <v>44146</v>
      </c>
      <c r="B357" s="115">
        <f t="shared" si="38"/>
        <v>44129</v>
      </c>
      <c r="C357" s="115">
        <f t="shared" si="39"/>
        <v>44142</v>
      </c>
      <c r="D357" s="208" t="s">
        <v>1117</v>
      </c>
      <c r="E357" s="108">
        <v>430</v>
      </c>
      <c r="F357" s="208" t="s">
        <v>1116</v>
      </c>
      <c r="G357" s="42">
        <v>6102484.0653101401</v>
      </c>
      <c r="H357" s="118">
        <f>(E357/G357)*100000</f>
        <v>7.0463109022169403</v>
      </c>
    </row>
    <row r="358" spans="1:8" x14ac:dyDescent="0.35">
      <c r="A358" s="115">
        <v>44146</v>
      </c>
      <c r="B358" s="115">
        <f t="shared" si="38"/>
        <v>44129</v>
      </c>
      <c r="C358" s="115">
        <f t="shared" si="39"/>
        <v>44142</v>
      </c>
      <c r="D358" s="208" t="s">
        <v>438</v>
      </c>
      <c r="E358" s="108">
        <v>251</v>
      </c>
      <c r="F358" s="208" t="s">
        <v>1116</v>
      </c>
    </row>
    <row r="359" spans="1:8" x14ac:dyDescent="0.35">
      <c r="A359" s="115">
        <v>44146</v>
      </c>
      <c r="B359" s="115">
        <f t="shared" si="38"/>
        <v>44129</v>
      </c>
      <c r="C359" s="115">
        <f t="shared" si="39"/>
        <v>44142</v>
      </c>
      <c r="D359" s="208" t="s">
        <v>1118</v>
      </c>
      <c r="E359" s="108">
        <v>0</v>
      </c>
      <c r="F359" s="208" t="s">
        <v>1119</v>
      </c>
      <c r="G359" s="42">
        <v>33372.236182817898</v>
      </c>
      <c r="H359" s="118">
        <f>(E359/G359)*100000</f>
        <v>0</v>
      </c>
    </row>
    <row r="360" spans="1:8" x14ac:dyDescent="0.35">
      <c r="A360" s="115">
        <v>44146</v>
      </c>
      <c r="B360" s="115">
        <f t="shared" si="38"/>
        <v>44129</v>
      </c>
      <c r="C360" s="115">
        <f t="shared" si="39"/>
        <v>44142</v>
      </c>
      <c r="D360" s="208" t="s">
        <v>1120</v>
      </c>
      <c r="E360" s="108">
        <v>46</v>
      </c>
      <c r="F360" s="208" t="s">
        <v>1119</v>
      </c>
      <c r="G360" s="42">
        <v>500166.53766896902</v>
      </c>
      <c r="H360" s="118">
        <f>(E360/G360)*100000</f>
        <v>9.1969367271915967</v>
      </c>
    </row>
    <row r="361" spans="1:8" x14ac:dyDescent="0.35">
      <c r="A361" s="115">
        <v>44146</v>
      </c>
      <c r="B361" s="115">
        <f t="shared" si="38"/>
        <v>44129</v>
      </c>
      <c r="C361" s="115">
        <f t="shared" si="39"/>
        <v>44142</v>
      </c>
      <c r="D361" s="208" t="s">
        <v>1121</v>
      </c>
      <c r="E361" s="108">
        <v>96</v>
      </c>
      <c r="F361" s="208" t="s">
        <v>1119</v>
      </c>
      <c r="G361" s="42">
        <v>626125.99984104198</v>
      </c>
      <c r="H361" s="118">
        <f>(E361/G361)*100000</f>
        <v>15.332377193148352</v>
      </c>
    </row>
    <row r="362" spans="1:8" x14ac:dyDescent="0.35">
      <c r="A362" s="115">
        <v>44146</v>
      </c>
      <c r="B362" s="115">
        <f t="shared" si="38"/>
        <v>44129</v>
      </c>
      <c r="C362" s="115">
        <f t="shared" si="39"/>
        <v>44142</v>
      </c>
      <c r="D362" s="208" t="s">
        <v>1122</v>
      </c>
      <c r="E362" s="108">
        <v>0</v>
      </c>
      <c r="F362" s="208" t="s">
        <v>1119</v>
      </c>
      <c r="G362" s="42">
        <v>6429.2044896248999</v>
      </c>
      <c r="H362" s="118">
        <f>(E362/G362)*100000</f>
        <v>0</v>
      </c>
    </row>
    <row r="363" spans="1:8" x14ac:dyDescent="0.35">
      <c r="A363" s="115">
        <v>44146</v>
      </c>
      <c r="B363" s="115">
        <f t="shared" si="38"/>
        <v>44129</v>
      </c>
      <c r="C363" s="115">
        <f t="shared" si="39"/>
        <v>44142</v>
      </c>
      <c r="D363" s="208" t="s">
        <v>10</v>
      </c>
      <c r="E363" s="108">
        <v>167</v>
      </c>
      <c r="F363" s="208" t="s">
        <v>1119</v>
      </c>
    </row>
    <row r="364" spans="1:8" x14ac:dyDescent="0.35">
      <c r="A364" s="115">
        <v>44146</v>
      </c>
      <c r="B364" s="115">
        <f t="shared" si="38"/>
        <v>44129</v>
      </c>
      <c r="C364" s="115">
        <f t="shared" si="39"/>
        <v>44142</v>
      </c>
      <c r="D364" s="208" t="s">
        <v>438</v>
      </c>
      <c r="E364" s="108">
        <v>65</v>
      </c>
      <c r="F364" s="208" t="s">
        <v>1119</v>
      </c>
    </row>
    <row r="365" spans="1:8" x14ac:dyDescent="0.35">
      <c r="A365" s="115">
        <v>44146</v>
      </c>
      <c r="B365" s="115">
        <f t="shared" si="38"/>
        <v>44129</v>
      </c>
      <c r="C365" s="115">
        <f t="shared" si="39"/>
        <v>44142</v>
      </c>
      <c r="D365" s="208" t="s">
        <v>1123</v>
      </c>
      <c r="E365" s="108">
        <v>415</v>
      </c>
      <c r="F365" s="208" t="s">
        <v>1119</v>
      </c>
      <c r="G365" s="42">
        <v>5614787.9454099098</v>
      </c>
      <c r="H365" s="118">
        <f t="shared" ref="H365:H375" si="40">(E365/G365)*100000</f>
        <v>7.3911963200544841</v>
      </c>
    </row>
    <row r="366" spans="1:8" x14ac:dyDescent="0.35">
      <c r="A366" s="115">
        <v>44153</v>
      </c>
      <c r="B366" s="115">
        <v>44136</v>
      </c>
      <c r="C366" s="115">
        <v>44149</v>
      </c>
      <c r="D366" s="69" t="s">
        <v>1112</v>
      </c>
      <c r="E366" s="108">
        <v>13</v>
      </c>
      <c r="F366" s="208" t="s">
        <v>409</v>
      </c>
      <c r="G366" s="42">
        <v>884369.16814270813</v>
      </c>
      <c r="H366" s="118">
        <f t="shared" si="40"/>
        <v>1.4699743578014726</v>
      </c>
    </row>
    <row r="367" spans="1:8" x14ac:dyDescent="0.35">
      <c r="A367" s="115">
        <v>44153</v>
      </c>
      <c r="B367" s="115">
        <v>44136</v>
      </c>
      <c r="C367" s="115">
        <v>44149</v>
      </c>
      <c r="D367" s="69" t="s">
        <v>1113</v>
      </c>
      <c r="E367" s="108">
        <v>4</v>
      </c>
      <c r="F367" s="208" t="s">
        <v>409</v>
      </c>
      <c r="G367" s="42">
        <v>498212.35653671267</v>
      </c>
      <c r="H367" s="118">
        <f t="shared" si="40"/>
        <v>0.80287049237512143</v>
      </c>
    </row>
    <row r="368" spans="1:8" x14ac:dyDescent="0.35">
      <c r="A368" s="115">
        <v>44153</v>
      </c>
      <c r="B368" s="115">
        <v>44136</v>
      </c>
      <c r="C368" s="115">
        <v>44149</v>
      </c>
      <c r="D368" s="69" t="s">
        <v>1114</v>
      </c>
      <c r="E368" s="108">
        <v>6</v>
      </c>
      <c r="F368" s="208" t="s">
        <v>409</v>
      </c>
      <c r="G368" s="42">
        <v>201049.50031620008</v>
      </c>
      <c r="H368" s="118">
        <f t="shared" si="40"/>
        <v>2.9843396728484852</v>
      </c>
    </row>
    <row r="369" spans="1:8" x14ac:dyDescent="0.35">
      <c r="A369" s="115">
        <v>44153</v>
      </c>
      <c r="B369" s="115">
        <v>44136</v>
      </c>
      <c r="C369" s="115">
        <v>44149</v>
      </c>
      <c r="D369" s="69" t="s">
        <v>445</v>
      </c>
      <c r="E369" s="108">
        <v>50</v>
      </c>
      <c r="F369" s="208" t="s">
        <v>409</v>
      </c>
      <c r="G369" s="42">
        <v>1026828.8</v>
      </c>
      <c r="H369" s="118">
        <f t="shared" si="40"/>
        <v>4.869360890539884</v>
      </c>
    </row>
    <row r="370" spans="1:8" x14ac:dyDescent="0.35">
      <c r="A370" s="115">
        <v>44153</v>
      </c>
      <c r="B370" s="115">
        <v>44136</v>
      </c>
      <c r="C370" s="115">
        <v>44149</v>
      </c>
      <c r="D370" s="69" t="s">
        <v>444</v>
      </c>
      <c r="E370" s="108">
        <v>100</v>
      </c>
      <c r="F370" s="208" t="s">
        <v>409</v>
      </c>
      <c r="G370" s="42">
        <v>914617.34</v>
      </c>
      <c r="H370" s="118">
        <f t="shared" si="40"/>
        <v>10.933534236296023</v>
      </c>
    </row>
    <row r="371" spans="1:8" x14ac:dyDescent="0.35">
      <c r="A371" s="115">
        <v>44153</v>
      </c>
      <c r="B371" s="115">
        <v>44136</v>
      </c>
      <c r="C371" s="115">
        <v>44149</v>
      </c>
      <c r="D371" s="69" t="s">
        <v>443</v>
      </c>
      <c r="E371" s="108">
        <v>98</v>
      </c>
      <c r="F371" s="208" t="s">
        <v>409</v>
      </c>
      <c r="G371" s="42">
        <v>841388.18</v>
      </c>
      <c r="H371" s="118">
        <f t="shared" si="40"/>
        <v>11.647418198815201</v>
      </c>
    </row>
    <row r="372" spans="1:8" x14ac:dyDescent="0.35">
      <c r="A372" s="115">
        <v>44153</v>
      </c>
      <c r="B372" s="115">
        <v>44136</v>
      </c>
      <c r="C372" s="115">
        <v>44149</v>
      </c>
      <c r="D372" s="208" t="s">
        <v>442</v>
      </c>
      <c r="E372" s="108">
        <v>170</v>
      </c>
      <c r="F372" s="208" t="s">
        <v>409</v>
      </c>
      <c r="G372" s="42">
        <v>956483.28</v>
      </c>
      <c r="H372" s="118">
        <f t="shared" si="40"/>
        <v>17.773441894352821</v>
      </c>
    </row>
    <row r="373" spans="1:8" x14ac:dyDescent="0.35">
      <c r="A373" s="115">
        <v>44153</v>
      </c>
      <c r="B373" s="115">
        <v>44136</v>
      </c>
      <c r="C373" s="115">
        <v>44149</v>
      </c>
      <c r="D373" s="208" t="s">
        <v>441</v>
      </c>
      <c r="E373" s="108">
        <v>231</v>
      </c>
      <c r="F373" s="208" t="s">
        <v>409</v>
      </c>
      <c r="G373" s="42">
        <v>841570.64</v>
      </c>
      <c r="H373" s="118">
        <f t="shared" si="40"/>
        <v>27.448676203818135</v>
      </c>
    </row>
    <row r="374" spans="1:8" x14ac:dyDescent="0.35">
      <c r="A374" s="115">
        <v>44153</v>
      </c>
      <c r="B374" s="115">
        <v>44136</v>
      </c>
      <c r="C374" s="115">
        <v>44149</v>
      </c>
      <c r="D374" s="208" t="s">
        <v>440</v>
      </c>
      <c r="E374" s="108">
        <v>265</v>
      </c>
      <c r="F374" s="208" t="s">
        <v>409</v>
      </c>
      <c r="G374" s="42">
        <v>501714.18</v>
      </c>
      <c r="H374" s="118">
        <f t="shared" si="40"/>
        <v>52.818917735193367</v>
      </c>
    </row>
    <row r="375" spans="1:8" x14ac:dyDescent="0.35">
      <c r="A375" s="115">
        <v>44153</v>
      </c>
      <c r="B375" s="115">
        <v>44136</v>
      </c>
      <c r="C375" s="115">
        <v>44149</v>
      </c>
      <c r="D375" s="208" t="s">
        <v>439</v>
      </c>
      <c r="E375" s="108">
        <v>222</v>
      </c>
      <c r="F375" s="208" t="s">
        <v>409</v>
      </c>
      <c r="G375" s="42">
        <v>293459.03999999998</v>
      </c>
      <c r="H375" s="118">
        <f t="shared" si="40"/>
        <v>75.649398975748028</v>
      </c>
    </row>
    <row r="376" spans="1:8" x14ac:dyDescent="0.35">
      <c r="A376" s="115">
        <v>44153</v>
      </c>
      <c r="B376" s="115">
        <v>44136</v>
      </c>
      <c r="C376" s="115">
        <v>44149</v>
      </c>
      <c r="D376" s="208" t="s">
        <v>438</v>
      </c>
      <c r="E376" s="108">
        <v>3</v>
      </c>
      <c r="F376" s="208" t="s">
        <v>409</v>
      </c>
    </row>
    <row r="377" spans="1:8" x14ac:dyDescent="0.35">
      <c r="A377" s="115">
        <v>44153</v>
      </c>
      <c r="B377" s="115">
        <f t="shared" ref="B377:B391" si="41">A377-17</f>
        <v>44136</v>
      </c>
      <c r="C377" s="115">
        <f t="shared" ref="C377:C391" si="42">A377-4</f>
        <v>44149</v>
      </c>
      <c r="D377" s="208" t="s">
        <v>499</v>
      </c>
      <c r="E377" s="108">
        <v>497</v>
      </c>
      <c r="F377" s="208" t="s">
        <v>1115</v>
      </c>
      <c r="G377" s="42">
        <v>3582833.32760067</v>
      </c>
      <c r="H377" s="118">
        <f>(E377/G377)*100000</f>
        <v>13.871703050524761</v>
      </c>
    </row>
    <row r="378" spans="1:8" x14ac:dyDescent="0.35">
      <c r="A378" s="115">
        <v>44153</v>
      </c>
      <c r="B378" s="115">
        <f t="shared" si="41"/>
        <v>44136</v>
      </c>
      <c r="C378" s="115">
        <f t="shared" si="42"/>
        <v>44149</v>
      </c>
      <c r="D378" s="208" t="s">
        <v>501</v>
      </c>
      <c r="E378" s="108">
        <v>578</v>
      </c>
      <c r="F378" s="208" t="s">
        <v>1115</v>
      </c>
      <c r="G378" s="42">
        <v>3381549.1966283699</v>
      </c>
      <c r="H378" s="118">
        <f>(E378/G378)*100000</f>
        <v>17.092757383991472</v>
      </c>
    </row>
    <row r="379" spans="1:8" x14ac:dyDescent="0.35">
      <c r="A379" s="115">
        <v>44153</v>
      </c>
      <c r="B379" s="115">
        <f t="shared" si="41"/>
        <v>44136</v>
      </c>
      <c r="C379" s="115">
        <f t="shared" si="42"/>
        <v>44149</v>
      </c>
      <c r="D379" s="208" t="s">
        <v>10</v>
      </c>
      <c r="E379" s="108">
        <v>0</v>
      </c>
      <c r="F379" s="208" t="s">
        <v>1115</v>
      </c>
    </row>
    <row r="380" spans="1:8" x14ac:dyDescent="0.35">
      <c r="A380" s="115">
        <v>44153</v>
      </c>
      <c r="B380" s="115">
        <f t="shared" si="41"/>
        <v>44136</v>
      </c>
      <c r="C380" s="115">
        <f t="shared" si="42"/>
        <v>44149</v>
      </c>
      <c r="D380" s="208" t="s">
        <v>496</v>
      </c>
      <c r="E380" s="108">
        <v>0</v>
      </c>
      <c r="F380" s="208" t="s">
        <v>1115</v>
      </c>
    </row>
    <row r="381" spans="1:8" x14ac:dyDescent="0.35">
      <c r="A381" s="115">
        <v>44153</v>
      </c>
      <c r="B381" s="115">
        <f t="shared" si="41"/>
        <v>44136</v>
      </c>
      <c r="C381" s="115">
        <f t="shared" si="42"/>
        <v>44149</v>
      </c>
      <c r="D381" s="208" t="s">
        <v>438</v>
      </c>
      <c r="E381" s="108">
        <v>32</v>
      </c>
      <c r="F381" s="208" t="s">
        <v>1115</v>
      </c>
    </row>
    <row r="382" spans="1:8" x14ac:dyDescent="0.35">
      <c r="A382" s="115">
        <v>44153</v>
      </c>
      <c r="B382" s="115">
        <f t="shared" si="41"/>
        <v>44136</v>
      </c>
      <c r="C382" s="115">
        <f t="shared" si="42"/>
        <v>44149</v>
      </c>
      <c r="D382" s="208" t="s">
        <v>575</v>
      </c>
      <c r="E382" s="108">
        <v>239</v>
      </c>
      <c r="F382" s="208" t="s">
        <v>1116</v>
      </c>
      <c r="G382" s="42">
        <v>859094.84590376099</v>
      </c>
      <c r="H382" s="118">
        <f>(E382/G382)*100000</f>
        <v>27.819978334123732</v>
      </c>
    </row>
    <row r="383" spans="1:8" x14ac:dyDescent="0.35">
      <c r="A383" s="115">
        <v>44153</v>
      </c>
      <c r="B383" s="115">
        <f t="shared" si="41"/>
        <v>44136</v>
      </c>
      <c r="C383" s="115">
        <f t="shared" si="42"/>
        <v>44149</v>
      </c>
      <c r="D383" s="208" t="s">
        <v>1117</v>
      </c>
      <c r="E383" s="108">
        <v>619</v>
      </c>
      <c r="F383" s="208" t="s">
        <v>1116</v>
      </c>
      <c r="G383" s="42">
        <v>6102484.0653101401</v>
      </c>
      <c r="H383" s="118">
        <f>(E383/G383)*100000</f>
        <v>10.143410345284387</v>
      </c>
    </row>
    <row r="384" spans="1:8" x14ac:dyDescent="0.35">
      <c r="A384" s="115">
        <v>44153</v>
      </c>
      <c r="B384" s="115">
        <f t="shared" si="41"/>
        <v>44136</v>
      </c>
      <c r="C384" s="115">
        <f t="shared" si="42"/>
        <v>44149</v>
      </c>
      <c r="D384" s="208" t="s">
        <v>438</v>
      </c>
      <c r="E384" s="108">
        <v>288</v>
      </c>
      <c r="F384" s="208" t="s">
        <v>1116</v>
      </c>
    </row>
    <row r="385" spans="1:8" x14ac:dyDescent="0.35">
      <c r="A385" s="115">
        <v>44153</v>
      </c>
      <c r="B385" s="115">
        <f t="shared" si="41"/>
        <v>44136</v>
      </c>
      <c r="C385" s="115">
        <f t="shared" si="42"/>
        <v>44149</v>
      </c>
      <c r="D385" s="208" t="s">
        <v>1118</v>
      </c>
      <c r="E385" s="108">
        <v>0</v>
      </c>
      <c r="F385" s="208" t="s">
        <v>1119</v>
      </c>
      <c r="G385" s="42">
        <v>33372.236182817898</v>
      </c>
      <c r="H385" s="118">
        <f>(E385/G385)*100000</f>
        <v>0</v>
      </c>
    </row>
    <row r="386" spans="1:8" x14ac:dyDescent="0.35">
      <c r="A386" s="115">
        <v>44153</v>
      </c>
      <c r="B386" s="115">
        <f t="shared" si="41"/>
        <v>44136</v>
      </c>
      <c r="C386" s="115">
        <f t="shared" si="42"/>
        <v>44149</v>
      </c>
      <c r="D386" s="208" t="s">
        <v>1120</v>
      </c>
      <c r="E386" s="108">
        <v>58</v>
      </c>
      <c r="F386" s="208" t="s">
        <v>1119</v>
      </c>
      <c r="G386" s="42">
        <v>500166.53766896902</v>
      </c>
      <c r="H386" s="118">
        <f>(E386/G386)*100000</f>
        <v>11.596137612545926</v>
      </c>
    </row>
    <row r="387" spans="1:8" x14ac:dyDescent="0.35">
      <c r="A387" s="115">
        <v>44153</v>
      </c>
      <c r="B387" s="115">
        <f t="shared" si="41"/>
        <v>44136</v>
      </c>
      <c r="C387" s="115">
        <f t="shared" si="42"/>
        <v>44149</v>
      </c>
      <c r="D387" s="208" t="s">
        <v>1121</v>
      </c>
      <c r="E387" s="108">
        <v>119</v>
      </c>
      <c r="F387" s="208" t="s">
        <v>1119</v>
      </c>
      <c r="G387" s="42">
        <v>626125.99984104198</v>
      </c>
      <c r="H387" s="118">
        <f>(E387/G387)*100000</f>
        <v>19.005759229006809</v>
      </c>
    </row>
    <row r="388" spans="1:8" x14ac:dyDescent="0.35">
      <c r="A388" s="115">
        <v>44153</v>
      </c>
      <c r="B388" s="115">
        <f t="shared" si="41"/>
        <v>44136</v>
      </c>
      <c r="C388" s="115">
        <f t="shared" si="42"/>
        <v>44149</v>
      </c>
      <c r="D388" s="208" t="s">
        <v>1122</v>
      </c>
      <c r="E388" s="108" t="s">
        <v>495</v>
      </c>
      <c r="F388" s="208" t="s">
        <v>1119</v>
      </c>
      <c r="G388" s="42">
        <v>6429.2044896248999</v>
      </c>
    </row>
    <row r="389" spans="1:8" x14ac:dyDescent="0.35">
      <c r="A389" s="115">
        <v>44153</v>
      </c>
      <c r="B389" s="115">
        <f t="shared" si="41"/>
        <v>44136</v>
      </c>
      <c r="C389" s="115">
        <f t="shared" si="42"/>
        <v>44149</v>
      </c>
      <c r="D389" s="208" t="s">
        <v>10</v>
      </c>
      <c r="E389" s="108">
        <v>214</v>
      </c>
      <c r="F389" s="208" t="s">
        <v>1119</v>
      </c>
    </row>
    <row r="390" spans="1:8" x14ac:dyDescent="0.35">
      <c r="A390" s="115">
        <v>44153</v>
      </c>
      <c r="B390" s="115">
        <f t="shared" si="41"/>
        <v>44136</v>
      </c>
      <c r="C390" s="115">
        <f t="shared" si="42"/>
        <v>44149</v>
      </c>
      <c r="D390" s="208" t="s">
        <v>438</v>
      </c>
      <c r="E390" s="108">
        <v>64</v>
      </c>
      <c r="F390" s="208" t="s">
        <v>1119</v>
      </c>
    </row>
    <row r="391" spans="1:8" x14ac:dyDescent="0.35">
      <c r="A391" s="115">
        <v>44153</v>
      </c>
      <c r="B391" s="115">
        <f t="shared" si="41"/>
        <v>44136</v>
      </c>
      <c r="C391" s="115">
        <f t="shared" si="42"/>
        <v>44149</v>
      </c>
      <c r="D391" s="208" t="s">
        <v>1123</v>
      </c>
      <c r="E391" s="108">
        <v>579</v>
      </c>
      <c r="F391" s="208" t="s">
        <v>1119</v>
      </c>
      <c r="G391" s="42">
        <v>5614787.9454099098</v>
      </c>
      <c r="H391" s="118">
        <f t="shared" ref="H391:H401" si="43">(E391/G391)*100000</f>
        <v>10.312054624847098</v>
      </c>
    </row>
    <row r="392" spans="1:8" x14ac:dyDescent="0.35">
      <c r="A392" s="115">
        <v>44160</v>
      </c>
      <c r="B392" s="115">
        <v>44143</v>
      </c>
      <c r="C392" s="115">
        <v>44156</v>
      </c>
      <c r="D392" s="208" t="s">
        <v>1112</v>
      </c>
      <c r="E392" s="108">
        <v>17</v>
      </c>
      <c r="F392" s="208" t="s">
        <v>409</v>
      </c>
      <c r="G392" s="42">
        <v>884369.16814270813</v>
      </c>
      <c r="H392" s="118">
        <f t="shared" si="43"/>
        <v>1.9222741602019258</v>
      </c>
    </row>
    <row r="393" spans="1:8" x14ac:dyDescent="0.35">
      <c r="A393" s="115">
        <v>44160</v>
      </c>
      <c r="B393" s="115">
        <v>44143</v>
      </c>
      <c r="C393" s="115">
        <v>44156</v>
      </c>
      <c r="D393" s="208" t="s">
        <v>1113</v>
      </c>
      <c r="E393" s="108">
        <v>5</v>
      </c>
      <c r="F393" s="208" t="s">
        <v>409</v>
      </c>
      <c r="G393" s="42">
        <v>498212.35653671267</v>
      </c>
      <c r="H393" s="118">
        <f t="shared" si="43"/>
        <v>1.0035881154689017</v>
      </c>
    </row>
    <row r="394" spans="1:8" x14ac:dyDescent="0.35">
      <c r="A394" s="115">
        <v>44160</v>
      </c>
      <c r="B394" s="115">
        <v>44143</v>
      </c>
      <c r="C394" s="115">
        <v>44156</v>
      </c>
      <c r="D394" s="208" t="s">
        <v>1114</v>
      </c>
      <c r="E394" s="108">
        <v>17</v>
      </c>
      <c r="F394" s="208" t="s">
        <v>409</v>
      </c>
      <c r="G394" s="42">
        <v>201049.50031620008</v>
      </c>
      <c r="H394" s="118">
        <f t="shared" si="43"/>
        <v>8.4556290730707087</v>
      </c>
    </row>
    <row r="395" spans="1:8" x14ac:dyDescent="0.35">
      <c r="A395" s="115">
        <v>44160</v>
      </c>
      <c r="B395" s="115">
        <v>44143</v>
      </c>
      <c r="C395" s="115">
        <v>44156</v>
      </c>
      <c r="D395" s="208" t="s">
        <v>445</v>
      </c>
      <c r="E395" s="108">
        <v>56</v>
      </c>
      <c r="F395" s="208" t="s">
        <v>409</v>
      </c>
      <c r="G395" s="42">
        <v>1026828.8</v>
      </c>
      <c r="H395" s="118">
        <f t="shared" si="43"/>
        <v>5.4536841974046695</v>
      </c>
    </row>
    <row r="396" spans="1:8" x14ac:dyDescent="0.35">
      <c r="A396" s="115">
        <v>44160</v>
      </c>
      <c r="B396" s="115">
        <v>44143</v>
      </c>
      <c r="C396" s="115">
        <v>44156</v>
      </c>
      <c r="D396" s="208" t="s">
        <v>444</v>
      </c>
      <c r="E396" s="108">
        <v>105</v>
      </c>
      <c r="F396" s="208" t="s">
        <v>409</v>
      </c>
      <c r="G396" s="42">
        <v>914617.34</v>
      </c>
      <c r="H396" s="118">
        <f t="shared" si="43"/>
        <v>11.480210948110825</v>
      </c>
    </row>
    <row r="397" spans="1:8" x14ac:dyDescent="0.35">
      <c r="A397" s="115">
        <v>44160</v>
      </c>
      <c r="B397" s="115">
        <v>44143</v>
      </c>
      <c r="C397" s="115">
        <v>44156</v>
      </c>
      <c r="D397" s="208" t="s">
        <v>443</v>
      </c>
      <c r="E397" s="108">
        <v>142</v>
      </c>
      <c r="F397" s="208" t="s">
        <v>409</v>
      </c>
      <c r="G397" s="42">
        <v>841388.18</v>
      </c>
      <c r="H397" s="118">
        <f t="shared" si="43"/>
        <v>16.876871267671003</v>
      </c>
    </row>
    <row r="398" spans="1:8" x14ac:dyDescent="0.35">
      <c r="A398" s="115">
        <v>44160</v>
      </c>
      <c r="B398" s="115">
        <v>44143</v>
      </c>
      <c r="C398" s="115">
        <v>44156</v>
      </c>
      <c r="D398" s="208" t="s">
        <v>442</v>
      </c>
      <c r="E398" s="108">
        <v>255</v>
      </c>
      <c r="F398" s="208" t="s">
        <v>409</v>
      </c>
      <c r="G398" s="42">
        <v>956483.28</v>
      </c>
      <c r="H398" s="118">
        <f t="shared" si="43"/>
        <v>26.660162841529228</v>
      </c>
    </row>
    <row r="399" spans="1:8" x14ac:dyDescent="0.35">
      <c r="A399" s="115">
        <v>44160</v>
      </c>
      <c r="B399" s="115">
        <v>44143</v>
      </c>
      <c r="C399" s="115">
        <v>44156</v>
      </c>
      <c r="D399" s="208" t="s">
        <v>441</v>
      </c>
      <c r="E399" s="108">
        <v>299</v>
      </c>
      <c r="F399" s="208" t="s">
        <v>409</v>
      </c>
      <c r="G399" s="42">
        <v>841570.64</v>
      </c>
      <c r="H399" s="118">
        <f t="shared" si="43"/>
        <v>35.528805995418281</v>
      </c>
    </row>
    <row r="400" spans="1:8" x14ac:dyDescent="0.35">
      <c r="A400" s="115">
        <v>44160</v>
      </c>
      <c r="B400" s="115">
        <v>44143</v>
      </c>
      <c r="C400" s="115">
        <v>44156</v>
      </c>
      <c r="D400" s="208" t="s">
        <v>440</v>
      </c>
      <c r="E400" s="108">
        <v>304</v>
      </c>
      <c r="F400" s="208" t="s">
        <v>409</v>
      </c>
      <c r="G400" s="42">
        <v>501714.18</v>
      </c>
      <c r="H400" s="118">
        <f t="shared" si="43"/>
        <v>60.592267892448241</v>
      </c>
    </row>
    <row r="401" spans="1:8" x14ac:dyDescent="0.35">
      <c r="A401" s="115">
        <v>44160</v>
      </c>
      <c r="B401" s="115">
        <v>44143</v>
      </c>
      <c r="C401" s="115">
        <v>44156</v>
      </c>
      <c r="D401" s="208" t="s">
        <v>439</v>
      </c>
      <c r="E401" s="108">
        <v>336</v>
      </c>
      <c r="F401" s="208" t="s">
        <v>409</v>
      </c>
      <c r="G401" s="42">
        <v>293459.03999999998</v>
      </c>
      <c r="H401" s="118">
        <f t="shared" si="43"/>
        <v>114.49638763896999</v>
      </c>
    </row>
    <row r="402" spans="1:8" x14ac:dyDescent="0.35">
      <c r="A402" s="115">
        <v>44160</v>
      </c>
      <c r="B402" s="115">
        <v>44143</v>
      </c>
      <c r="C402" s="115">
        <v>44156</v>
      </c>
      <c r="D402" s="208" t="s">
        <v>438</v>
      </c>
      <c r="E402" s="108">
        <v>5</v>
      </c>
      <c r="F402" s="208" t="s">
        <v>409</v>
      </c>
    </row>
    <row r="403" spans="1:8" x14ac:dyDescent="0.35">
      <c r="A403" s="115">
        <v>44160</v>
      </c>
      <c r="B403" s="115">
        <f t="shared" ref="B403:B417" si="44">A403-17</f>
        <v>44143</v>
      </c>
      <c r="C403" s="115">
        <f t="shared" ref="C403:C417" si="45">A403-4</f>
        <v>44156</v>
      </c>
      <c r="D403" s="208" t="s">
        <v>499</v>
      </c>
      <c r="E403" s="108">
        <v>688</v>
      </c>
      <c r="F403" s="208" t="s">
        <v>1115</v>
      </c>
      <c r="G403" s="42">
        <v>3582833.32760067</v>
      </c>
      <c r="H403" s="118">
        <f>(E403/G403)*100000</f>
        <v>19.202679474368281</v>
      </c>
    </row>
    <row r="404" spans="1:8" x14ac:dyDescent="0.35">
      <c r="A404" s="115">
        <v>44160</v>
      </c>
      <c r="B404" s="115">
        <f t="shared" si="44"/>
        <v>44143</v>
      </c>
      <c r="C404" s="115">
        <f t="shared" si="45"/>
        <v>44156</v>
      </c>
      <c r="D404" s="208" t="s">
        <v>501</v>
      </c>
      <c r="E404" s="108">
        <v>750</v>
      </c>
      <c r="F404" s="208" t="s">
        <v>1115</v>
      </c>
      <c r="G404" s="42">
        <v>3381549.1966283699</v>
      </c>
      <c r="H404" s="118">
        <f>(E404/G404)*100000</f>
        <v>22.17918345673634</v>
      </c>
    </row>
    <row r="405" spans="1:8" x14ac:dyDescent="0.35">
      <c r="A405" s="115">
        <v>44160</v>
      </c>
      <c r="B405" s="115">
        <f t="shared" si="44"/>
        <v>44143</v>
      </c>
      <c r="C405" s="115">
        <f t="shared" si="45"/>
        <v>44156</v>
      </c>
      <c r="D405" s="208" t="s">
        <v>10</v>
      </c>
      <c r="E405" s="108">
        <v>3</v>
      </c>
      <c r="F405" s="208" t="s">
        <v>1115</v>
      </c>
    </row>
    <row r="406" spans="1:8" x14ac:dyDescent="0.35">
      <c r="A406" s="115">
        <v>44160</v>
      </c>
      <c r="B406" s="115">
        <f t="shared" si="44"/>
        <v>44143</v>
      </c>
      <c r="C406" s="115">
        <f t="shared" si="45"/>
        <v>44156</v>
      </c>
      <c r="D406" s="208" t="s">
        <v>496</v>
      </c>
      <c r="E406" s="108">
        <v>0</v>
      </c>
      <c r="F406" s="208" t="s">
        <v>1115</v>
      </c>
    </row>
    <row r="407" spans="1:8" x14ac:dyDescent="0.35">
      <c r="A407" s="115">
        <v>44160</v>
      </c>
      <c r="B407" s="115">
        <f t="shared" si="44"/>
        <v>44143</v>
      </c>
      <c r="C407" s="115">
        <f t="shared" si="45"/>
        <v>44156</v>
      </c>
      <c r="D407" s="208" t="s">
        <v>438</v>
      </c>
      <c r="E407" s="108">
        <v>42</v>
      </c>
      <c r="F407" s="208" t="s">
        <v>1115</v>
      </c>
    </row>
    <row r="408" spans="1:8" x14ac:dyDescent="0.35">
      <c r="A408" s="115">
        <v>44160</v>
      </c>
      <c r="B408" s="115">
        <f t="shared" si="44"/>
        <v>44143</v>
      </c>
      <c r="C408" s="115">
        <f t="shared" si="45"/>
        <v>44156</v>
      </c>
      <c r="D408" s="208" t="s">
        <v>575</v>
      </c>
      <c r="E408" s="108">
        <v>283</v>
      </c>
      <c r="F408" s="208" t="s">
        <v>1116</v>
      </c>
      <c r="G408" s="42">
        <v>859094.84590376099</v>
      </c>
      <c r="H408" s="118">
        <f>(E408/G408)*100000</f>
        <v>32.941647985594216</v>
      </c>
    </row>
    <row r="409" spans="1:8" x14ac:dyDescent="0.35">
      <c r="A409" s="115">
        <v>44160</v>
      </c>
      <c r="B409" s="115">
        <f t="shared" si="44"/>
        <v>44143</v>
      </c>
      <c r="C409" s="115">
        <f t="shared" si="45"/>
        <v>44156</v>
      </c>
      <c r="D409" s="208" t="s">
        <v>1117</v>
      </c>
      <c r="E409" s="108">
        <v>898</v>
      </c>
      <c r="F409" s="208" t="s">
        <v>1116</v>
      </c>
      <c r="G409" s="42">
        <v>6102484.0653101401</v>
      </c>
      <c r="H409" s="118">
        <f>(E409/G409)*100000</f>
        <v>14.715319046955381</v>
      </c>
    </row>
    <row r="410" spans="1:8" x14ac:dyDescent="0.35">
      <c r="A410" s="115">
        <v>44160</v>
      </c>
      <c r="B410" s="115">
        <f t="shared" si="44"/>
        <v>44143</v>
      </c>
      <c r="C410" s="115">
        <f t="shared" si="45"/>
        <v>44156</v>
      </c>
      <c r="D410" s="208" t="s">
        <v>438</v>
      </c>
      <c r="E410" s="108">
        <v>346</v>
      </c>
      <c r="F410" s="208" t="s">
        <v>1116</v>
      </c>
    </row>
    <row r="411" spans="1:8" x14ac:dyDescent="0.35">
      <c r="A411" s="115">
        <v>44160</v>
      </c>
      <c r="B411" s="115">
        <f t="shared" si="44"/>
        <v>44143</v>
      </c>
      <c r="C411" s="115">
        <f t="shared" si="45"/>
        <v>44156</v>
      </c>
      <c r="D411" s="208" t="s">
        <v>1118</v>
      </c>
      <c r="E411" s="108" t="s">
        <v>495</v>
      </c>
      <c r="F411" s="208" t="s">
        <v>1119</v>
      </c>
      <c r="G411" s="42">
        <v>33372.236182817898</v>
      </c>
    </row>
    <row r="412" spans="1:8" x14ac:dyDescent="0.35">
      <c r="A412" s="115">
        <v>44160</v>
      </c>
      <c r="B412" s="115">
        <f t="shared" si="44"/>
        <v>44143</v>
      </c>
      <c r="C412" s="115">
        <f t="shared" si="45"/>
        <v>44156</v>
      </c>
      <c r="D412" s="208" t="s">
        <v>1120</v>
      </c>
      <c r="E412" s="108">
        <v>66</v>
      </c>
      <c r="F412" s="208" t="s">
        <v>1119</v>
      </c>
      <c r="G412" s="42">
        <v>500166.53766896902</v>
      </c>
      <c r="H412" s="118">
        <f>(E412/G412)*100000</f>
        <v>13.195604869448811</v>
      </c>
    </row>
    <row r="413" spans="1:8" x14ac:dyDescent="0.35">
      <c r="A413" s="115">
        <v>44160</v>
      </c>
      <c r="B413" s="115">
        <f t="shared" si="44"/>
        <v>44143</v>
      </c>
      <c r="C413" s="115">
        <f t="shared" si="45"/>
        <v>44156</v>
      </c>
      <c r="D413" s="208" t="s">
        <v>1121</v>
      </c>
      <c r="E413" s="108">
        <v>134</v>
      </c>
      <c r="F413" s="208" t="s">
        <v>1119</v>
      </c>
      <c r="G413" s="42">
        <v>626125.99984104198</v>
      </c>
      <c r="H413" s="118">
        <f>(E413/G413)*100000</f>
        <v>21.401443165436241</v>
      </c>
    </row>
    <row r="414" spans="1:8" x14ac:dyDescent="0.35">
      <c r="A414" s="115">
        <v>44160</v>
      </c>
      <c r="B414" s="115">
        <f t="shared" si="44"/>
        <v>44143</v>
      </c>
      <c r="C414" s="115">
        <f t="shared" si="45"/>
        <v>44156</v>
      </c>
      <c r="D414" s="208" t="s">
        <v>1122</v>
      </c>
      <c r="E414" s="108" t="s">
        <v>495</v>
      </c>
      <c r="F414" s="208" t="s">
        <v>1119</v>
      </c>
      <c r="G414" s="42">
        <v>6429.2044896248999</v>
      </c>
    </row>
    <row r="415" spans="1:8" x14ac:dyDescent="0.35">
      <c r="A415" s="115">
        <v>44160</v>
      </c>
      <c r="B415" s="115">
        <f t="shared" si="44"/>
        <v>44143</v>
      </c>
      <c r="C415" s="115">
        <f t="shared" si="45"/>
        <v>44156</v>
      </c>
      <c r="D415" s="208" t="s">
        <v>10</v>
      </c>
      <c r="E415" s="108">
        <v>257</v>
      </c>
      <c r="F415" s="208" t="s">
        <v>1119</v>
      </c>
    </row>
    <row r="416" spans="1:8" x14ac:dyDescent="0.35">
      <c r="A416" s="115">
        <v>44160</v>
      </c>
      <c r="B416" s="115">
        <f t="shared" si="44"/>
        <v>44143</v>
      </c>
      <c r="C416" s="115">
        <f t="shared" si="45"/>
        <v>44156</v>
      </c>
      <c r="D416" s="208" t="s">
        <v>438</v>
      </c>
      <c r="E416" s="108">
        <v>97</v>
      </c>
      <c r="F416" s="208" t="s">
        <v>1119</v>
      </c>
    </row>
    <row r="417" spans="1:8" x14ac:dyDescent="0.35">
      <c r="A417" s="115">
        <v>44160</v>
      </c>
      <c r="B417" s="115">
        <f t="shared" si="44"/>
        <v>44143</v>
      </c>
      <c r="C417" s="115">
        <f t="shared" si="45"/>
        <v>44156</v>
      </c>
      <c r="D417" s="208" t="s">
        <v>1123</v>
      </c>
      <c r="E417" s="108">
        <v>842</v>
      </c>
      <c r="F417" s="208" t="s">
        <v>1119</v>
      </c>
      <c r="G417" s="42">
        <v>5614787.9454099098</v>
      </c>
      <c r="H417" s="118">
        <f t="shared" ref="H417:H427" si="46">(E417/G417)*100000</f>
        <v>14.996113979484036</v>
      </c>
    </row>
    <row r="418" spans="1:8" x14ac:dyDescent="0.35">
      <c r="A418" s="115">
        <v>44167</v>
      </c>
      <c r="B418" s="115">
        <v>44150</v>
      </c>
      <c r="C418" s="115">
        <v>44163</v>
      </c>
      <c r="D418" s="208" t="s">
        <v>1112</v>
      </c>
      <c r="E418" s="108">
        <v>19</v>
      </c>
      <c r="F418" s="208" t="s">
        <v>409</v>
      </c>
      <c r="G418" s="42">
        <v>884369.16814270813</v>
      </c>
      <c r="H418" s="118">
        <f t="shared" si="46"/>
        <v>2.1484240614021526</v>
      </c>
    </row>
    <row r="419" spans="1:8" x14ac:dyDescent="0.35">
      <c r="A419" s="115">
        <v>44167</v>
      </c>
      <c r="B419" s="115">
        <v>44150</v>
      </c>
      <c r="C419" s="115">
        <v>44163</v>
      </c>
      <c r="D419" s="208" t="s">
        <v>1113</v>
      </c>
      <c r="E419" s="108">
        <v>5</v>
      </c>
      <c r="F419" s="208" t="s">
        <v>409</v>
      </c>
      <c r="G419" s="42">
        <v>498212.35653671267</v>
      </c>
      <c r="H419" s="118">
        <f t="shared" si="46"/>
        <v>1.0035881154689017</v>
      </c>
    </row>
    <row r="420" spans="1:8" x14ac:dyDescent="0.35">
      <c r="A420" s="115">
        <v>44167</v>
      </c>
      <c r="B420" s="115">
        <v>44150</v>
      </c>
      <c r="C420" s="115">
        <v>44163</v>
      </c>
      <c r="D420" s="208" t="s">
        <v>1114</v>
      </c>
      <c r="E420" s="108">
        <v>18</v>
      </c>
      <c r="F420" s="208" t="s">
        <v>409</v>
      </c>
      <c r="G420" s="42">
        <v>201049.50031620008</v>
      </c>
      <c r="H420" s="118">
        <f t="shared" si="46"/>
        <v>8.9530190185454561</v>
      </c>
    </row>
    <row r="421" spans="1:8" x14ac:dyDescent="0.35">
      <c r="A421" s="115">
        <v>44167</v>
      </c>
      <c r="B421" s="115">
        <v>44150</v>
      </c>
      <c r="C421" s="115">
        <v>44163</v>
      </c>
      <c r="D421" s="208" t="s">
        <v>445</v>
      </c>
      <c r="E421" s="108">
        <v>69</v>
      </c>
      <c r="F421" s="208" t="s">
        <v>409</v>
      </c>
      <c r="G421" s="42">
        <v>1026828.8</v>
      </c>
      <c r="H421" s="118">
        <f t="shared" si="46"/>
        <v>6.7197180289450387</v>
      </c>
    </row>
    <row r="422" spans="1:8" x14ac:dyDescent="0.35">
      <c r="A422" s="115">
        <v>44167</v>
      </c>
      <c r="B422" s="115">
        <v>44150</v>
      </c>
      <c r="C422" s="115">
        <v>44163</v>
      </c>
      <c r="D422" s="208" t="s">
        <v>444</v>
      </c>
      <c r="E422" s="108">
        <v>109</v>
      </c>
      <c r="F422" s="208" t="s">
        <v>409</v>
      </c>
      <c r="G422" s="42">
        <v>914617.34</v>
      </c>
      <c r="H422" s="118">
        <f t="shared" si="46"/>
        <v>11.917552317562665</v>
      </c>
    </row>
    <row r="423" spans="1:8" x14ac:dyDescent="0.35">
      <c r="A423" s="115">
        <v>44167</v>
      </c>
      <c r="B423" s="115">
        <v>44150</v>
      </c>
      <c r="C423" s="115">
        <v>44163</v>
      </c>
      <c r="D423" s="208" t="s">
        <v>443</v>
      </c>
      <c r="E423" s="108">
        <v>147</v>
      </c>
      <c r="F423" s="208" t="s">
        <v>409</v>
      </c>
      <c r="G423" s="42">
        <v>841388.18</v>
      </c>
      <c r="H423" s="118">
        <f t="shared" si="46"/>
        <v>17.4711272982228</v>
      </c>
    </row>
    <row r="424" spans="1:8" x14ac:dyDescent="0.35">
      <c r="A424" s="115">
        <v>44167</v>
      </c>
      <c r="B424" s="115">
        <v>44150</v>
      </c>
      <c r="C424" s="115">
        <v>44163</v>
      </c>
      <c r="D424" s="208" t="s">
        <v>442</v>
      </c>
      <c r="E424" s="108">
        <v>288</v>
      </c>
      <c r="F424" s="208" t="s">
        <v>409</v>
      </c>
      <c r="G424" s="42">
        <v>956483.28</v>
      </c>
      <c r="H424" s="118">
        <f t="shared" si="46"/>
        <v>30.110301562197719</v>
      </c>
    </row>
    <row r="425" spans="1:8" x14ac:dyDescent="0.35">
      <c r="A425" s="115">
        <v>44167</v>
      </c>
      <c r="B425" s="115">
        <v>44150</v>
      </c>
      <c r="C425" s="115">
        <v>44163</v>
      </c>
      <c r="D425" s="208" t="s">
        <v>441</v>
      </c>
      <c r="E425" s="108">
        <v>365</v>
      </c>
      <c r="F425" s="208" t="s">
        <v>409</v>
      </c>
      <c r="G425" s="42">
        <v>841570.64</v>
      </c>
      <c r="H425" s="118">
        <f t="shared" si="46"/>
        <v>43.371284910794891</v>
      </c>
    </row>
    <row r="426" spans="1:8" x14ac:dyDescent="0.35">
      <c r="A426" s="115">
        <v>44167</v>
      </c>
      <c r="B426" s="115">
        <v>44150</v>
      </c>
      <c r="C426" s="115">
        <v>44163</v>
      </c>
      <c r="D426" s="208" t="s">
        <v>440</v>
      </c>
      <c r="E426" s="108">
        <v>358</v>
      </c>
      <c r="F426" s="208" t="s">
        <v>409</v>
      </c>
      <c r="G426" s="42">
        <v>501714.18</v>
      </c>
      <c r="H426" s="118">
        <f t="shared" si="46"/>
        <v>71.355368110185765</v>
      </c>
    </row>
    <row r="427" spans="1:8" x14ac:dyDescent="0.35">
      <c r="A427" s="115">
        <v>44167</v>
      </c>
      <c r="B427" s="115">
        <v>44150</v>
      </c>
      <c r="C427" s="115">
        <v>44163</v>
      </c>
      <c r="D427" s="208" t="s">
        <v>439</v>
      </c>
      <c r="E427" s="108">
        <v>408</v>
      </c>
      <c r="F427" s="208" t="s">
        <v>409</v>
      </c>
      <c r="G427" s="42">
        <v>293459.03999999998</v>
      </c>
      <c r="H427" s="118">
        <f t="shared" si="46"/>
        <v>139.03132784732071</v>
      </c>
    </row>
    <row r="428" spans="1:8" x14ac:dyDescent="0.35">
      <c r="A428" s="115">
        <v>44167</v>
      </c>
      <c r="B428" s="115">
        <v>44150</v>
      </c>
      <c r="C428" s="115">
        <v>44163</v>
      </c>
      <c r="D428" s="208" t="s">
        <v>438</v>
      </c>
      <c r="E428" s="108">
        <v>9</v>
      </c>
      <c r="F428" s="208" t="s">
        <v>409</v>
      </c>
    </row>
    <row r="429" spans="1:8" x14ac:dyDescent="0.35">
      <c r="A429" s="115">
        <v>44167</v>
      </c>
      <c r="B429" s="115">
        <f t="shared" ref="B429:B443" si="47">A429-17</f>
        <v>44150</v>
      </c>
      <c r="C429" s="115">
        <f t="shared" ref="C429:C443" si="48">A429-4</f>
        <v>44163</v>
      </c>
      <c r="D429" s="208" t="s">
        <v>499</v>
      </c>
      <c r="E429" s="108">
        <v>804</v>
      </c>
      <c r="F429" s="208" t="s">
        <v>1115</v>
      </c>
      <c r="G429" s="42">
        <v>3582833.32760067</v>
      </c>
      <c r="H429" s="118">
        <f>(E429/G429)*100000</f>
        <v>22.44034054853503</v>
      </c>
    </row>
    <row r="430" spans="1:8" x14ac:dyDescent="0.35">
      <c r="A430" s="115">
        <v>44167</v>
      </c>
      <c r="B430" s="115">
        <f t="shared" si="47"/>
        <v>44150</v>
      </c>
      <c r="C430" s="115">
        <f t="shared" si="48"/>
        <v>44163</v>
      </c>
      <c r="D430" s="208" t="s">
        <v>501</v>
      </c>
      <c r="E430" s="108">
        <v>890</v>
      </c>
      <c r="F430" s="208" t="s">
        <v>1115</v>
      </c>
      <c r="G430" s="42">
        <v>3381549.1966283699</v>
      </c>
      <c r="H430" s="118">
        <f>(E430/G430)*100000</f>
        <v>26.319297701993793</v>
      </c>
    </row>
    <row r="431" spans="1:8" x14ac:dyDescent="0.35">
      <c r="A431" s="115">
        <v>44167</v>
      </c>
      <c r="B431" s="115">
        <f t="shared" si="47"/>
        <v>44150</v>
      </c>
      <c r="C431" s="115">
        <f t="shared" si="48"/>
        <v>44163</v>
      </c>
      <c r="D431" s="208" t="s">
        <v>10</v>
      </c>
      <c r="E431" s="108">
        <v>3</v>
      </c>
      <c r="F431" s="208" t="s">
        <v>1115</v>
      </c>
    </row>
    <row r="432" spans="1:8" x14ac:dyDescent="0.35">
      <c r="A432" s="115">
        <v>44167</v>
      </c>
      <c r="B432" s="115">
        <f t="shared" si="47"/>
        <v>44150</v>
      </c>
      <c r="C432" s="115">
        <f t="shared" si="48"/>
        <v>44163</v>
      </c>
      <c r="D432" s="208" t="s">
        <v>496</v>
      </c>
      <c r="E432" s="108">
        <v>0</v>
      </c>
      <c r="F432" s="208" t="s">
        <v>1115</v>
      </c>
    </row>
    <row r="433" spans="1:8" x14ac:dyDescent="0.35">
      <c r="A433" s="115">
        <v>44167</v>
      </c>
      <c r="B433" s="115">
        <f t="shared" si="47"/>
        <v>44150</v>
      </c>
      <c r="C433" s="115">
        <f t="shared" si="48"/>
        <v>44163</v>
      </c>
      <c r="D433" s="208" t="s">
        <v>438</v>
      </c>
      <c r="E433" s="108">
        <v>46</v>
      </c>
      <c r="F433" s="208" t="s">
        <v>1115</v>
      </c>
    </row>
    <row r="434" spans="1:8" x14ac:dyDescent="0.35">
      <c r="A434" s="115">
        <v>44167</v>
      </c>
      <c r="B434" s="115">
        <f t="shared" si="47"/>
        <v>44150</v>
      </c>
      <c r="C434" s="115">
        <f t="shared" si="48"/>
        <v>44163</v>
      </c>
      <c r="D434" s="208" t="s">
        <v>575</v>
      </c>
      <c r="E434" s="108">
        <v>322</v>
      </c>
      <c r="F434" s="208" t="s">
        <v>1116</v>
      </c>
      <c r="G434" s="42">
        <v>859094.84590376099</v>
      </c>
      <c r="H434" s="118">
        <f>(E434/G434)*100000</f>
        <v>37.48130972212487</v>
      </c>
    </row>
    <row r="435" spans="1:8" x14ac:dyDescent="0.35">
      <c r="A435" s="115">
        <v>44167</v>
      </c>
      <c r="B435" s="115">
        <f t="shared" si="47"/>
        <v>44150</v>
      </c>
      <c r="C435" s="115">
        <f t="shared" si="48"/>
        <v>44163</v>
      </c>
      <c r="D435" s="208" t="s">
        <v>1117</v>
      </c>
      <c r="E435" s="108">
        <v>1100</v>
      </c>
      <c r="F435" s="208" t="s">
        <v>1116</v>
      </c>
      <c r="G435" s="42">
        <v>6102484.0653101401</v>
      </c>
      <c r="H435" s="118">
        <f>(E435/G435)*100000</f>
        <v>18.025446494043337</v>
      </c>
    </row>
    <row r="436" spans="1:8" x14ac:dyDescent="0.35">
      <c r="A436" s="115">
        <v>44167</v>
      </c>
      <c r="B436" s="115">
        <f t="shared" si="47"/>
        <v>44150</v>
      </c>
      <c r="C436" s="115">
        <f t="shared" si="48"/>
        <v>44163</v>
      </c>
      <c r="D436" s="208" t="s">
        <v>438</v>
      </c>
      <c r="E436" s="108">
        <v>434</v>
      </c>
      <c r="F436" s="208" t="s">
        <v>1116</v>
      </c>
    </row>
    <row r="437" spans="1:8" x14ac:dyDescent="0.35">
      <c r="A437" s="115">
        <v>44167</v>
      </c>
      <c r="B437" s="115">
        <f t="shared" si="47"/>
        <v>44150</v>
      </c>
      <c r="C437" s="115">
        <f t="shared" si="48"/>
        <v>44163</v>
      </c>
      <c r="D437" s="208" t="s">
        <v>1118</v>
      </c>
      <c r="E437" s="108" t="s">
        <v>495</v>
      </c>
      <c r="F437" s="208" t="s">
        <v>1119</v>
      </c>
      <c r="G437" s="42">
        <v>33372.236182817898</v>
      </c>
    </row>
    <row r="438" spans="1:8" x14ac:dyDescent="0.35">
      <c r="A438" s="115">
        <v>44167</v>
      </c>
      <c r="B438" s="115">
        <f t="shared" si="47"/>
        <v>44150</v>
      </c>
      <c r="C438" s="115">
        <f t="shared" si="48"/>
        <v>44163</v>
      </c>
      <c r="D438" s="208" t="s">
        <v>1120</v>
      </c>
      <c r="E438" s="108">
        <v>81</v>
      </c>
      <c r="F438" s="208" t="s">
        <v>1119</v>
      </c>
      <c r="G438" s="42">
        <v>500166.53766896902</v>
      </c>
      <c r="H438" s="118">
        <f>(E438/G438)*100000</f>
        <v>16.194605976141723</v>
      </c>
    </row>
    <row r="439" spans="1:8" x14ac:dyDescent="0.35">
      <c r="A439" s="115">
        <v>44167</v>
      </c>
      <c r="B439" s="115">
        <f t="shared" si="47"/>
        <v>44150</v>
      </c>
      <c r="C439" s="115">
        <f t="shared" si="48"/>
        <v>44163</v>
      </c>
      <c r="D439" s="208" t="s">
        <v>1121</v>
      </c>
      <c r="E439" s="108">
        <v>162</v>
      </c>
      <c r="F439" s="208" t="s">
        <v>1119</v>
      </c>
      <c r="G439" s="42">
        <v>626125.99984104198</v>
      </c>
      <c r="H439" s="118">
        <f>(E439/G439)*100000</f>
        <v>25.873386513437843</v>
      </c>
    </row>
    <row r="440" spans="1:8" x14ac:dyDescent="0.35">
      <c r="A440" s="115">
        <v>44167</v>
      </c>
      <c r="B440" s="115">
        <f t="shared" si="47"/>
        <v>44150</v>
      </c>
      <c r="C440" s="115">
        <f t="shared" si="48"/>
        <v>44163</v>
      </c>
      <c r="D440" s="208" t="s">
        <v>1122</v>
      </c>
      <c r="E440" s="108">
        <v>0</v>
      </c>
      <c r="F440" s="208" t="s">
        <v>1119</v>
      </c>
      <c r="G440" s="42">
        <v>6429.2044896248999</v>
      </c>
      <c r="H440" s="118">
        <f>(E440/G440)*100000</f>
        <v>0</v>
      </c>
    </row>
    <row r="441" spans="1:8" x14ac:dyDescent="0.35">
      <c r="A441" s="115">
        <v>44167</v>
      </c>
      <c r="B441" s="115">
        <f t="shared" si="47"/>
        <v>44150</v>
      </c>
      <c r="C441" s="115">
        <f t="shared" si="48"/>
        <v>44163</v>
      </c>
      <c r="D441" s="208" t="s">
        <v>10</v>
      </c>
      <c r="E441" s="108">
        <v>276</v>
      </c>
      <c r="F441" s="208" t="s">
        <v>1119</v>
      </c>
    </row>
    <row r="442" spans="1:8" x14ac:dyDescent="0.35">
      <c r="A442" s="115">
        <v>44167</v>
      </c>
      <c r="B442" s="115">
        <f t="shared" si="47"/>
        <v>44150</v>
      </c>
      <c r="C442" s="115">
        <f t="shared" si="48"/>
        <v>44163</v>
      </c>
      <c r="D442" s="208" t="s">
        <v>438</v>
      </c>
      <c r="E442" s="108">
        <v>111</v>
      </c>
      <c r="F442" s="208" t="s">
        <v>1119</v>
      </c>
    </row>
    <row r="443" spans="1:8" x14ac:dyDescent="0.35">
      <c r="A443" s="115">
        <v>44167</v>
      </c>
      <c r="B443" s="115">
        <f t="shared" si="47"/>
        <v>44150</v>
      </c>
      <c r="C443" s="115">
        <f t="shared" si="48"/>
        <v>44163</v>
      </c>
      <c r="D443" s="208" t="s">
        <v>1123</v>
      </c>
      <c r="E443" s="108">
        <v>1043</v>
      </c>
      <c r="F443" s="208" t="s">
        <v>1119</v>
      </c>
      <c r="G443" s="42">
        <v>5614787.9454099098</v>
      </c>
      <c r="H443" s="118">
        <f t="shared" ref="H443:H453" si="49">(E443/G443)*100000</f>
        <v>18.57594641401645</v>
      </c>
    </row>
    <row r="444" spans="1:8" x14ac:dyDescent="0.35">
      <c r="A444" s="115">
        <v>44174</v>
      </c>
      <c r="B444" s="115">
        <v>44157</v>
      </c>
      <c r="C444" s="115">
        <v>44170</v>
      </c>
      <c r="D444" s="208" t="s">
        <v>1112</v>
      </c>
      <c r="E444" s="108">
        <v>16</v>
      </c>
      <c r="F444" s="208" t="s">
        <v>409</v>
      </c>
      <c r="G444" s="42">
        <v>884369.16814270813</v>
      </c>
      <c r="H444" s="118">
        <f t="shared" si="49"/>
        <v>1.8091992096018124</v>
      </c>
    </row>
    <row r="445" spans="1:8" x14ac:dyDescent="0.35">
      <c r="A445" s="115">
        <v>44174</v>
      </c>
      <c r="B445" s="115">
        <v>44157</v>
      </c>
      <c r="C445" s="115">
        <v>44170</v>
      </c>
      <c r="D445" s="208" t="s">
        <v>1113</v>
      </c>
      <c r="E445" s="108">
        <v>11</v>
      </c>
      <c r="F445" s="208" t="s">
        <v>409</v>
      </c>
      <c r="G445" s="42">
        <v>498212.35653671267</v>
      </c>
      <c r="H445" s="118">
        <f t="shared" si="49"/>
        <v>2.2078938540315836</v>
      </c>
    </row>
    <row r="446" spans="1:8" x14ac:dyDescent="0.35">
      <c r="A446" s="115">
        <v>44174</v>
      </c>
      <c r="B446" s="115">
        <v>44157</v>
      </c>
      <c r="C446" s="115">
        <v>44170</v>
      </c>
      <c r="D446" s="208" t="s">
        <v>1114</v>
      </c>
      <c r="E446" s="108">
        <v>15</v>
      </c>
      <c r="F446" s="208" t="s">
        <v>409</v>
      </c>
      <c r="G446" s="42">
        <v>201049.50031620008</v>
      </c>
      <c r="H446" s="118">
        <f t="shared" si="49"/>
        <v>7.4608491821212137</v>
      </c>
    </row>
    <row r="447" spans="1:8" x14ac:dyDescent="0.35">
      <c r="A447" s="115">
        <v>44174</v>
      </c>
      <c r="B447" s="115">
        <v>44157</v>
      </c>
      <c r="C447" s="115">
        <v>44170</v>
      </c>
      <c r="D447" s="208" t="s">
        <v>445</v>
      </c>
      <c r="E447" s="108">
        <v>99</v>
      </c>
      <c r="F447" s="208" t="s">
        <v>409</v>
      </c>
      <c r="G447" s="42">
        <v>1026828.8</v>
      </c>
      <c r="H447" s="118">
        <f t="shared" si="49"/>
        <v>9.6413345632689698</v>
      </c>
    </row>
    <row r="448" spans="1:8" x14ac:dyDescent="0.35">
      <c r="A448" s="115">
        <v>44174</v>
      </c>
      <c r="B448" s="115">
        <v>44157</v>
      </c>
      <c r="C448" s="115">
        <v>44170</v>
      </c>
      <c r="D448" s="208" t="s">
        <v>444</v>
      </c>
      <c r="E448" s="108">
        <v>131</v>
      </c>
      <c r="F448" s="208" t="s">
        <v>409</v>
      </c>
      <c r="G448" s="42">
        <v>914617.34</v>
      </c>
      <c r="H448" s="118">
        <f t="shared" si="49"/>
        <v>14.322929849547791</v>
      </c>
    </row>
    <row r="449" spans="1:8" x14ac:dyDescent="0.35">
      <c r="A449" s="115">
        <v>44174</v>
      </c>
      <c r="B449" s="115">
        <v>44157</v>
      </c>
      <c r="C449" s="115">
        <v>44170</v>
      </c>
      <c r="D449" s="208" t="s">
        <v>443</v>
      </c>
      <c r="E449" s="108">
        <v>145</v>
      </c>
      <c r="F449" s="208" t="s">
        <v>409</v>
      </c>
      <c r="G449" s="42">
        <v>841388.18</v>
      </c>
      <c r="H449" s="118">
        <f t="shared" si="49"/>
        <v>17.23342488600208</v>
      </c>
    </row>
    <row r="450" spans="1:8" x14ac:dyDescent="0.35">
      <c r="A450" s="115">
        <v>44174</v>
      </c>
      <c r="B450" s="115">
        <v>44157</v>
      </c>
      <c r="C450" s="115">
        <v>44170</v>
      </c>
      <c r="D450" s="208" t="s">
        <v>442</v>
      </c>
      <c r="E450" s="108">
        <v>324</v>
      </c>
      <c r="F450" s="208" t="s">
        <v>409</v>
      </c>
      <c r="G450" s="42">
        <v>956483.28</v>
      </c>
      <c r="H450" s="118">
        <f t="shared" si="49"/>
        <v>33.874089257472434</v>
      </c>
    </row>
    <row r="451" spans="1:8" x14ac:dyDescent="0.35">
      <c r="A451" s="115">
        <v>44174</v>
      </c>
      <c r="B451" s="115">
        <v>44157</v>
      </c>
      <c r="C451" s="115">
        <v>44170</v>
      </c>
      <c r="D451" s="208" t="s">
        <v>441</v>
      </c>
      <c r="E451" s="108">
        <v>457</v>
      </c>
      <c r="F451" s="208" t="s">
        <v>409</v>
      </c>
      <c r="G451" s="42">
        <v>841570.64</v>
      </c>
      <c r="H451" s="118">
        <f t="shared" si="49"/>
        <v>54.30322521707744</v>
      </c>
    </row>
    <row r="452" spans="1:8" x14ac:dyDescent="0.35">
      <c r="A452" s="115">
        <v>44174</v>
      </c>
      <c r="B452" s="115">
        <v>44157</v>
      </c>
      <c r="C452" s="115">
        <v>44170</v>
      </c>
      <c r="D452" s="208" t="s">
        <v>440</v>
      </c>
      <c r="E452" s="108">
        <v>482</v>
      </c>
      <c r="F452" s="208" t="s">
        <v>409</v>
      </c>
      <c r="G452" s="42">
        <v>501714.18</v>
      </c>
      <c r="H452" s="118">
        <f t="shared" si="49"/>
        <v>96.070635276842282</v>
      </c>
    </row>
    <row r="453" spans="1:8" x14ac:dyDescent="0.35">
      <c r="A453" s="115">
        <v>44174</v>
      </c>
      <c r="B453" s="115">
        <v>44157</v>
      </c>
      <c r="C453" s="115">
        <v>44170</v>
      </c>
      <c r="D453" s="208" t="s">
        <v>439</v>
      </c>
      <c r="E453" s="108">
        <v>484</v>
      </c>
      <c r="F453" s="208" t="s">
        <v>409</v>
      </c>
      <c r="G453" s="42">
        <v>293459.03999999998</v>
      </c>
      <c r="H453" s="118">
        <f t="shared" si="49"/>
        <v>164.92932028946871</v>
      </c>
    </row>
    <row r="454" spans="1:8" x14ac:dyDescent="0.35">
      <c r="A454" s="115">
        <v>44174</v>
      </c>
      <c r="B454" s="115">
        <v>44157</v>
      </c>
      <c r="C454" s="115">
        <v>44170</v>
      </c>
      <c r="D454" s="208" t="s">
        <v>438</v>
      </c>
      <c r="E454" s="108">
        <v>7</v>
      </c>
      <c r="F454" s="208" t="s">
        <v>409</v>
      </c>
    </row>
    <row r="455" spans="1:8" x14ac:dyDescent="0.35">
      <c r="A455" s="115">
        <v>44174</v>
      </c>
      <c r="B455" s="115">
        <f t="shared" ref="B455:B469" si="50">A455-17</f>
        <v>44157</v>
      </c>
      <c r="C455" s="115">
        <f t="shared" ref="C455:C469" si="51">A455-4</f>
        <v>44170</v>
      </c>
      <c r="D455" s="208" t="s">
        <v>499</v>
      </c>
      <c r="E455" s="108">
        <v>980</v>
      </c>
      <c r="F455" s="208" t="s">
        <v>1115</v>
      </c>
      <c r="G455" s="42">
        <v>3582833.32760067</v>
      </c>
      <c r="H455" s="118">
        <f>(E455/G455)*100000</f>
        <v>27.352653902443194</v>
      </c>
    </row>
    <row r="456" spans="1:8" x14ac:dyDescent="0.35">
      <c r="A456" s="115">
        <v>44174</v>
      </c>
      <c r="B456" s="115">
        <f t="shared" si="50"/>
        <v>44157</v>
      </c>
      <c r="C456" s="115">
        <f t="shared" si="51"/>
        <v>44170</v>
      </c>
      <c r="D456" s="208" t="s">
        <v>501</v>
      </c>
      <c r="E456" s="108">
        <v>1076</v>
      </c>
      <c r="F456" s="208" t="s">
        <v>1115</v>
      </c>
      <c r="G456" s="42">
        <v>3381549.1966283699</v>
      </c>
      <c r="H456" s="118">
        <f>(E456/G456)*100000</f>
        <v>31.8197351992644</v>
      </c>
    </row>
    <row r="457" spans="1:8" x14ac:dyDescent="0.35">
      <c r="A457" s="115">
        <v>44174</v>
      </c>
      <c r="B457" s="115">
        <f t="shared" si="50"/>
        <v>44157</v>
      </c>
      <c r="C457" s="115">
        <f t="shared" si="51"/>
        <v>44170</v>
      </c>
      <c r="D457" s="208" t="s">
        <v>10</v>
      </c>
      <c r="E457" s="108">
        <v>1</v>
      </c>
      <c r="F457" s="208" t="s">
        <v>1115</v>
      </c>
    </row>
    <row r="458" spans="1:8" x14ac:dyDescent="0.35">
      <c r="A458" s="115">
        <v>44174</v>
      </c>
      <c r="B458" s="115">
        <f t="shared" si="50"/>
        <v>44157</v>
      </c>
      <c r="C458" s="115">
        <f t="shared" si="51"/>
        <v>44170</v>
      </c>
      <c r="D458" s="208" t="s">
        <v>496</v>
      </c>
      <c r="E458" s="108" t="s">
        <v>495</v>
      </c>
      <c r="F458" s="208" t="s">
        <v>1115</v>
      </c>
    </row>
    <row r="459" spans="1:8" x14ac:dyDescent="0.35">
      <c r="A459" s="115">
        <v>44174</v>
      </c>
      <c r="B459" s="115">
        <f t="shared" si="50"/>
        <v>44157</v>
      </c>
      <c r="C459" s="115">
        <f t="shared" si="51"/>
        <v>44170</v>
      </c>
      <c r="D459" s="208" t="s">
        <v>438</v>
      </c>
      <c r="E459" s="108">
        <v>59</v>
      </c>
      <c r="F459" s="208" t="s">
        <v>1115</v>
      </c>
    </row>
    <row r="460" spans="1:8" x14ac:dyDescent="0.35">
      <c r="A460" s="115">
        <v>44174</v>
      </c>
      <c r="B460" s="115">
        <f t="shared" si="50"/>
        <v>44157</v>
      </c>
      <c r="C460" s="115">
        <f t="shared" si="51"/>
        <v>44170</v>
      </c>
      <c r="D460" s="208" t="s">
        <v>575</v>
      </c>
      <c r="E460" s="108">
        <v>352</v>
      </c>
      <c r="F460" s="208" t="s">
        <v>1116</v>
      </c>
      <c r="G460" s="42">
        <v>859094.84590376099</v>
      </c>
      <c r="H460" s="118">
        <f>(E460/G460)*100000</f>
        <v>40.973357211763826</v>
      </c>
    </row>
    <row r="461" spans="1:8" x14ac:dyDescent="0.35">
      <c r="A461" s="115">
        <v>44174</v>
      </c>
      <c r="B461" s="115">
        <f t="shared" si="50"/>
        <v>44157</v>
      </c>
      <c r="C461" s="115">
        <f t="shared" si="51"/>
        <v>44170</v>
      </c>
      <c r="D461" s="208" t="s">
        <v>1117</v>
      </c>
      <c r="E461" s="108">
        <v>1375</v>
      </c>
      <c r="F461" s="208" t="s">
        <v>1116</v>
      </c>
      <c r="G461" s="42">
        <v>6102484.0653101401</v>
      </c>
      <c r="H461" s="118">
        <f>(E461/G461)*100000</f>
        <v>22.531808117554174</v>
      </c>
    </row>
    <row r="462" spans="1:8" x14ac:dyDescent="0.35">
      <c r="A462" s="115">
        <v>44174</v>
      </c>
      <c r="B462" s="115">
        <f t="shared" si="50"/>
        <v>44157</v>
      </c>
      <c r="C462" s="115">
        <f t="shared" si="51"/>
        <v>44170</v>
      </c>
      <c r="D462" s="208" t="s">
        <v>438</v>
      </c>
      <c r="E462" s="108">
        <v>571</v>
      </c>
      <c r="F462" s="208" t="s">
        <v>1116</v>
      </c>
    </row>
    <row r="463" spans="1:8" x14ac:dyDescent="0.35">
      <c r="A463" s="115">
        <v>44174</v>
      </c>
      <c r="B463" s="115">
        <f t="shared" si="50"/>
        <v>44157</v>
      </c>
      <c r="C463" s="115">
        <f t="shared" si="51"/>
        <v>44170</v>
      </c>
      <c r="D463" s="208" t="s">
        <v>1118</v>
      </c>
      <c r="E463" s="108">
        <v>0</v>
      </c>
      <c r="F463" s="208" t="s">
        <v>1119</v>
      </c>
      <c r="G463" s="42">
        <v>33372.236182817898</v>
      </c>
      <c r="H463" s="118">
        <f>(E463/G463)*100000</f>
        <v>0</v>
      </c>
    </row>
    <row r="464" spans="1:8" x14ac:dyDescent="0.35">
      <c r="A464" s="115">
        <v>44174</v>
      </c>
      <c r="B464" s="115">
        <f t="shared" si="50"/>
        <v>44157</v>
      </c>
      <c r="C464" s="115">
        <f t="shared" si="51"/>
        <v>44170</v>
      </c>
      <c r="D464" s="208" t="s">
        <v>1120</v>
      </c>
      <c r="E464" s="108">
        <v>108</v>
      </c>
      <c r="F464" s="208" t="s">
        <v>1119</v>
      </c>
      <c r="G464" s="42">
        <v>500166.53766896902</v>
      </c>
      <c r="H464" s="118">
        <f>(E464/G464)*100000</f>
        <v>21.592807968188964</v>
      </c>
    </row>
    <row r="465" spans="1:8" x14ac:dyDescent="0.35">
      <c r="A465" s="115">
        <v>44174</v>
      </c>
      <c r="B465" s="115">
        <f t="shared" si="50"/>
        <v>44157</v>
      </c>
      <c r="C465" s="115">
        <f t="shared" si="51"/>
        <v>44170</v>
      </c>
      <c r="D465" s="208" t="s">
        <v>1121</v>
      </c>
      <c r="E465" s="108">
        <v>203</v>
      </c>
      <c r="F465" s="208" t="s">
        <v>1119</v>
      </c>
      <c r="G465" s="42">
        <v>626125.99984104198</v>
      </c>
      <c r="H465" s="118">
        <f>(E465/G465)*100000</f>
        <v>32.42158927301162</v>
      </c>
    </row>
    <row r="466" spans="1:8" x14ac:dyDescent="0.35">
      <c r="A466" s="115">
        <v>44174</v>
      </c>
      <c r="B466" s="115">
        <f t="shared" si="50"/>
        <v>44157</v>
      </c>
      <c r="C466" s="115">
        <f t="shared" si="51"/>
        <v>44170</v>
      </c>
      <c r="D466" s="208" t="s">
        <v>1122</v>
      </c>
      <c r="E466" s="108" t="s">
        <v>495</v>
      </c>
      <c r="F466" s="208" t="s">
        <v>1119</v>
      </c>
      <c r="G466" s="42">
        <v>6429.2044896248999</v>
      </c>
    </row>
    <row r="467" spans="1:8" x14ac:dyDescent="0.35">
      <c r="A467" s="115">
        <v>44174</v>
      </c>
      <c r="B467" s="115">
        <f t="shared" si="50"/>
        <v>44157</v>
      </c>
      <c r="C467" s="115">
        <f t="shared" si="51"/>
        <v>44170</v>
      </c>
      <c r="D467" s="208" t="s">
        <v>10</v>
      </c>
      <c r="E467" s="108">
        <v>309</v>
      </c>
      <c r="F467" s="208" t="s">
        <v>1119</v>
      </c>
    </row>
    <row r="468" spans="1:8" x14ac:dyDescent="0.35">
      <c r="A468" s="115">
        <v>44174</v>
      </c>
      <c r="B468" s="115">
        <f t="shared" si="50"/>
        <v>44157</v>
      </c>
      <c r="C468" s="115">
        <f t="shared" si="51"/>
        <v>44170</v>
      </c>
      <c r="D468" s="208" t="s">
        <v>438</v>
      </c>
      <c r="E468" s="108">
        <v>110</v>
      </c>
      <c r="F468" s="208" t="s">
        <v>1119</v>
      </c>
    </row>
    <row r="469" spans="1:8" x14ac:dyDescent="0.35">
      <c r="A469" s="115">
        <v>44174</v>
      </c>
      <c r="B469" s="115">
        <f t="shared" si="50"/>
        <v>44157</v>
      </c>
      <c r="C469" s="115">
        <f t="shared" si="51"/>
        <v>44170</v>
      </c>
      <c r="D469" s="208" t="s">
        <v>1123</v>
      </c>
      <c r="E469" s="108">
        <v>1304</v>
      </c>
      <c r="F469" s="208" t="s">
        <v>1119</v>
      </c>
      <c r="G469" s="42">
        <v>5614787.9454099098</v>
      </c>
      <c r="H469" s="118">
        <f t="shared" ref="H469:H479" si="52">(E469/G469)*100000</f>
        <v>23.224385545424209</v>
      </c>
    </row>
    <row r="470" spans="1:8" x14ac:dyDescent="0.35">
      <c r="A470" s="115">
        <v>44181</v>
      </c>
      <c r="B470" s="115">
        <v>44164</v>
      </c>
      <c r="C470" s="115">
        <v>44177</v>
      </c>
      <c r="D470" s="208" t="s">
        <v>1112</v>
      </c>
      <c r="E470" s="108">
        <v>28</v>
      </c>
      <c r="F470" s="208" t="s">
        <v>409</v>
      </c>
      <c r="G470" s="42">
        <v>884369.16814270813</v>
      </c>
      <c r="H470" s="118">
        <f t="shared" si="52"/>
        <v>3.1660986168031724</v>
      </c>
    </row>
    <row r="471" spans="1:8" x14ac:dyDescent="0.35">
      <c r="A471" s="115">
        <v>44181</v>
      </c>
      <c r="B471" s="115">
        <v>44164</v>
      </c>
      <c r="C471" s="115">
        <v>44177</v>
      </c>
      <c r="D471" s="208" t="s">
        <v>1113</v>
      </c>
      <c r="E471" s="108">
        <v>15</v>
      </c>
      <c r="F471" s="208" t="s">
        <v>409</v>
      </c>
      <c r="G471" s="42">
        <v>498212.35653671267</v>
      </c>
      <c r="H471" s="118">
        <f t="shared" si="52"/>
        <v>3.0107643464067047</v>
      </c>
    </row>
    <row r="472" spans="1:8" x14ac:dyDescent="0.35">
      <c r="A472" s="115">
        <v>44181</v>
      </c>
      <c r="B472" s="115">
        <v>44164</v>
      </c>
      <c r="C472" s="115">
        <v>44177</v>
      </c>
      <c r="D472" s="208" t="s">
        <v>1114</v>
      </c>
      <c r="E472" s="108">
        <v>14</v>
      </c>
      <c r="F472" s="208" t="s">
        <v>409</v>
      </c>
      <c r="G472" s="42">
        <v>201049.50031620008</v>
      </c>
      <c r="H472" s="118">
        <f t="shared" si="52"/>
        <v>6.9634592366464654</v>
      </c>
    </row>
    <row r="473" spans="1:8" x14ac:dyDescent="0.35">
      <c r="A473" s="115">
        <v>44181</v>
      </c>
      <c r="B473" s="115">
        <v>44164</v>
      </c>
      <c r="C473" s="115">
        <v>44177</v>
      </c>
      <c r="D473" s="208" t="s">
        <v>445</v>
      </c>
      <c r="E473" s="108">
        <v>98</v>
      </c>
      <c r="F473" s="208" t="s">
        <v>409</v>
      </c>
      <c r="G473" s="42">
        <v>1026828.8</v>
      </c>
      <c r="H473" s="118">
        <f t="shared" si="52"/>
        <v>9.5439473454581716</v>
      </c>
    </row>
    <row r="474" spans="1:8" x14ac:dyDescent="0.35">
      <c r="A474" s="115">
        <v>44181</v>
      </c>
      <c r="B474" s="115">
        <v>44164</v>
      </c>
      <c r="C474" s="115">
        <v>44177</v>
      </c>
      <c r="D474" s="208" t="s">
        <v>444</v>
      </c>
      <c r="E474" s="108">
        <v>154</v>
      </c>
      <c r="F474" s="208" t="s">
        <v>409</v>
      </c>
      <c r="G474" s="42">
        <v>914617.34</v>
      </c>
      <c r="H474" s="118">
        <f t="shared" si="52"/>
        <v>16.837642723895875</v>
      </c>
    </row>
    <row r="475" spans="1:8" x14ac:dyDescent="0.35">
      <c r="A475" s="115">
        <v>44181</v>
      </c>
      <c r="B475" s="115">
        <v>44164</v>
      </c>
      <c r="C475" s="115">
        <v>44177</v>
      </c>
      <c r="D475" s="208" t="s">
        <v>443</v>
      </c>
      <c r="E475" s="108">
        <v>193</v>
      </c>
      <c r="F475" s="208" t="s">
        <v>409</v>
      </c>
      <c r="G475" s="42">
        <v>841388.18</v>
      </c>
      <c r="H475" s="118">
        <f t="shared" si="52"/>
        <v>22.938282779299325</v>
      </c>
    </row>
    <row r="476" spans="1:8" x14ac:dyDescent="0.35">
      <c r="A476" s="115">
        <v>44181</v>
      </c>
      <c r="B476" s="115">
        <v>44164</v>
      </c>
      <c r="C476" s="115">
        <v>44177</v>
      </c>
      <c r="D476" s="208" t="s">
        <v>442</v>
      </c>
      <c r="E476" s="108">
        <v>399</v>
      </c>
      <c r="F476" s="208" t="s">
        <v>409</v>
      </c>
      <c r="G476" s="42">
        <v>956483.28</v>
      </c>
      <c r="H476" s="118">
        <f t="shared" si="52"/>
        <v>41.715313622628095</v>
      </c>
    </row>
    <row r="477" spans="1:8" x14ac:dyDescent="0.35">
      <c r="A477" s="115">
        <v>44181</v>
      </c>
      <c r="B477" s="115">
        <v>44164</v>
      </c>
      <c r="C477" s="115">
        <v>44177</v>
      </c>
      <c r="D477" s="69" t="s">
        <v>441</v>
      </c>
      <c r="E477" s="108">
        <v>577</v>
      </c>
      <c r="F477" s="208" t="s">
        <v>409</v>
      </c>
      <c r="G477" s="42">
        <v>841570.64</v>
      </c>
      <c r="H477" s="118">
        <f t="shared" si="52"/>
        <v>68.56227779048946</v>
      </c>
    </row>
    <row r="478" spans="1:8" x14ac:dyDescent="0.35">
      <c r="A478" s="115">
        <v>44181</v>
      </c>
      <c r="B478" s="115">
        <v>44164</v>
      </c>
      <c r="C478" s="115">
        <v>44177</v>
      </c>
      <c r="D478" s="69" t="s">
        <v>440</v>
      </c>
      <c r="E478" s="108">
        <v>638</v>
      </c>
      <c r="F478" s="208" t="s">
        <v>409</v>
      </c>
      <c r="G478" s="42">
        <v>501714.18</v>
      </c>
      <c r="H478" s="118">
        <f t="shared" si="52"/>
        <v>127.16403590586178</v>
      </c>
    </row>
    <row r="479" spans="1:8" x14ac:dyDescent="0.35">
      <c r="A479" s="115">
        <v>44181</v>
      </c>
      <c r="B479" s="115">
        <v>44164</v>
      </c>
      <c r="C479" s="115">
        <v>44177</v>
      </c>
      <c r="D479" s="69" t="s">
        <v>439</v>
      </c>
      <c r="E479" s="108">
        <v>668</v>
      </c>
      <c r="F479" s="208" t="s">
        <v>409</v>
      </c>
      <c r="G479" s="42">
        <v>293459.03999999998</v>
      </c>
      <c r="H479" s="118">
        <f t="shared" si="52"/>
        <v>227.62972304414274</v>
      </c>
    </row>
    <row r="480" spans="1:8" x14ac:dyDescent="0.35">
      <c r="A480" s="115">
        <v>44181</v>
      </c>
      <c r="B480" s="115">
        <v>44164</v>
      </c>
      <c r="C480" s="115">
        <v>44177</v>
      </c>
      <c r="D480" s="69" t="s">
        <v>438</v>
      </c>
      <c r="E480" s="108">
        <v>14</v>
      </c>
      <c r="F480" s="208" t="s">
        <v>409</v>
      </c>
    </row>
    <row r="481" spans="1:8" x14ac:dyDescent="0.35">
      <c r="A481" s="115">
        <v>44181</v>
      </c>
      <c r="B481" s="115">
        <f t="shared" ref="B481:B495" si="53">A481-17</f>
        <v>44164</v>
      </c>
      <c r="C481" s="115">
        <f t="shared" ref="C481:C495" si="54">A481-4</f>
        <v>44177</v>
      </c>
      <c r="D481" s="208" t="s">
        <v>499</v>
      </c>
      <c r="E481" s="108">
        <v>1261</v>
      </c>
      <c r="F481" s="208" t="s">
        <v>1115</v>
      </c>
      <c r="G481" s="42">
        <v>3582833.32760067</v>
      </c>
      <c r="H481" s="118">
        <f>(E481/G481)*100000</f>
        <v>35.195608745898845</v>
      </c>
    </row>
    <row r="482" spans="1:8" x14ac:dyDescent="0.35">
      <c r="A482" s="115">
        <v>44181</v>
      </c>
      <c r="B482" s="115">
        <f t="shared" si="53"/>
        <v>44164</v>
      </c>
      <c r="C482" s="115">
        <f t="shared" si="54"/>
        <v>44177</v>
      </c>
      <c r="D482" s="208" t="s">
        <v>501</v>
      </c>
      <c r="E482" s="108">
        <v>1362</v>
      </c>
      <c r="F482" s="208" t="s">
        <v>1115</v>
      </c>
      <c r="G482" s="42">
        <v>3381549.1966283699</v>
      </c>
      <c r="H482" s="118">
        <f>(E482/G482)*100000</f>
        <v>40.277397157433192</v>
      </c>
    </row>
    <row r="483" spans="1:8" x14ac:dyDescent="0.35">
      <c r="A483" s="115">
        <v>44181</v>
      </c>
      <c r="B483" s="115">
        <f t="shared" si="53"/>
        <v>44164</v>
      </c>
      <c r="C483" s="115">
        <f t="shared" si="54"/>
        <v>44177</v>
      </c>
      <c r="D483" s="208" t="s">
        <v>10</v>
      </c>
      <c r="E483" s="108">
        <v>1</v>
      </c>
      <c r="F483" s="208" t="s">
        <v>1115</v>
      </c>
    </row>
    <row r="484" spans="1:8" x14ac:dyDescent="0.35">
      <c r="A484" s="115">
        <v>44181</v>
      </c>
      <c r="B484" s="115">
        <f t="shared" si="53"/>
        <v>44164</v>
      </c>
      <c r="C484" s="115">
        <f t="shared" si="54"/>
        <v>44177</v>
      </c>
      <c r="D484" s="208" t="s">
        <v>496</v>
      </c>
      <c r="E484" s="108" t="s">
        <v>495</v>
      </c>
      <c r="F484" s="208" t="s">
        <v>1115</v>
      </c>
    </row>
    <row r="485" spans="1:8" x14ac:dyDescent="0.35">
      <c r="A485" s="115">
        <v>44181</v>
      </c>
      <c r="B485" s="115">
        <f t="shared" si="53"/>
        <v>44164</v>
      </c>
      <c r="C485" s="115">
        <f t="shared" si="54"/>
        <v>44177</v>
      </c>
      <c r="D485" s="208" t="s">
        <v>438</v>
      </c>
      <c r="E485" s="108">
        <v>99</v>
      </c>
      <c r="F485" s="208" t="s">
        <v>1115</v>
      </c>
    </row>
    <row r="486" spans="1:8" x14ac:dyDescent="0.35">
      <c r="A486" s="115">
        <v>44181</v>
      </c>
      <c r="B486" s="115">
        <f t="shared" si="53"/>
        <v>44164</v>
      </c>
      <c r="C486" s="115">
        <f t="shared" si="54"/>
        <v>44177</v>
      </c>
      <c r="D486" s="208" t="s">
        <v>575</v>
      </c>
      <c r="E486" s="108">
        <v>404</v>
      </c>
      <c r="F486" s="208" t="s">
        <v>1116</v>
      </c>
      <c r="G486" s="42">
        <v>859094.84590376099</v>
      </c>
      <c r="H486" s="118">
        <f>(E486/G486)*100000</f>
        <v>47.026239527138031</v>
      </c>
    </row>
    <row r="487" spans="1:8" x14ac:dyDescent="0.35">
      <c r="A487" s="115">
        <v>44181</v>
      </c>
      <c r="B487" s="115">
        <f t="shared" si="53"/>
        <v>44164</v>
      </c>
      <c r="C487" s="115">
        <f t="shared" si="54"/>
        <v>44177</v>
      </c>
      <c r="D487" s="208" t="s">
        <v>1117</v>
      </c>
      <c r="E487" s="108">
        <v>1855</v>
      </c>
      <c r="F487" s="208" t="s">
        <v>1116</v>
      </c>
      <c r="G487" s="42">
        <v>6102484.0653101401</v>
      </c>
      <c r="H487" s="118">
        <f>(E487/G487)*100000</f>
        <v>30.397457496773086</v>
      </c>
    </row>
    <row r="488" spans="1:8" x14ac:dyDescent="0.35">
      <c r="A488" s="115">
        <v>44181</v>
      </c>
      <c r="B488" s="115">
        <f t="shared" si="53"/>
        <v>44164</v>
      </c>
      <c r="C488" s="115">
        <f t="shared" si="54"/>
        <v>44177</v>
      </c>
      <c r="D488" s="208" t="s">
        <v>438</v>
      </c>
      <c r="E488" s="108">
        <v>686</v>
      </c>
      <c r="F488" s="208" t="s">
        <v>1116</v>
      </c>
    </row>
    <row r="489" spans="1:8" x14ac:dyDescent="0.35">
      <c r="A489" s="115">
        <v>44181</v>
      </c>
      <c r="B489" s="115">
        <f t="shared" si="53"/>
        <v>44164</v>
      </c>
      <c r="C489" s="115">
        <f t="shared" si="54"/>
        <v>44177</v>
      </c>
      <c r="D489" s="208" t="s">
        <v>1118</v>
      </c>
      <c r="E489" s="108" t="s">
        <v>495</v>
      </c>
      <c r="F489" s="208" t="s">
        <v>1119</v>
      </c>
      <c r="G489" s="42">
        <v>33372.236182817898</v>
      </c>
    </row>
    <row r="490" spans="1:8" x14ac:dyDescent="0.35">
      <c r="A490" s="115">
        <v>44181</v>
      </c>
      <c r="B490" s="115">
        <f t="shared" si="53"/>
        <v>44164</v>
      </c>
      <c r="C490" s="115">
        <f t="shared" si="54"/>
        <v>44177</v>
      </c>
      <c r="D490" s="208" t="s">
        <v>1120</v>
      </c>
      <c r="E490" s="108">
        <v>125</v>
      </c>
      <c r="F490" s="208" t="s">
        <v>1119</v>
      </c>
      <c r="G490" s="42">
        <v>500166.53766896902</v>
      </c>
      <c r="H490" s="118">
        <f>(E490/G490)*100000</f>
        <v>24.991675889107601</v>
      </c>
    </row>
    <row r="491" spans="1:8" x14ac:dyDescent="0.35">
      <c r="A491" s="115">
        <v>44181</v>
      </c>
      <c r="B491" s="115">
        <f t="shared" si="53"/>
        <v>44164</v>
      </c>
      <c r="C491" s="115">
        <f t="shared" si="54"/>
        <v>44177</v>
      </c>
      <c r="D491" s="208" t="s">
        <v>1121</v>
      </c>
      <c r="E491" s="108">
        <v>244</v>
      </c>
      <c r="F491" s="208" t="s">
        <v>1119</v>
      </c>
      <c r="G491" s="42">
        <v>626125.99984104198</v>
      </c>
      <c r="H491" s="118">
        <f>(E491/G491)*100000</f>
        <v>38.969792032585396</v>
      </c>
    </row>
    <row r="492" spans="1:8" x14ac:dyDescent="0.35">
      <c r="A492" s="115">
        <v>44181</v>
      </c>
      <c r="B492" s="115">
        <f t="shared" si="53"/>
        <v>44164</v>
      </c>
      <c r="C492" s="115">
        <f t="shared" si="54"/>
        <v>44177</v>
      </c>
      <c r="D492" s="208" t="s">
        <v>1122</v>
      </c>
      <c r="E492" s="108" t="s">
        <v>495</v>
      </c>
      <c r="F492" s="208" t="s">
        <v>1119</v>
      </c>
      <c r="G492" s="42">
        <v>6429.2044896248999</v>
      </c>
    </row>
    <row r="493" spans="1:8" x14ac:dyDescent="0.35">
      <c r="A493" s="115">
        <v>44181</v>
      </c>
      <c r="B493" s="115">
        <f t="shared" si="53"/>
        <v>44164</v>
      </c>
      <c r="C493" s="115">
        <f t="shared" si="54"/>
        <v>44177</v>
      </c>
      <c r="D493" s="208" t="s">
        <v>10</v>
      </c>
      <c r="E493" s="108">
        <v>399</v>
      </c>
      <c r="F493" s="208" t="s">
        <v>1119</v>
      </c>
    </row>
    <row r="494" spans="1:8" x14ac:dyDescent="0.35">
      <c r="A494" s="115">
        <v>44181</v>
      </c>
      <c r="B494" s="115">
        <f t="shared" si="53"/>
        <v>44164</v>
      </c>
      <c r="C494" s="115">
        <f t="shared" si="54"/>
        <v>44177</v>
      </c>
      <c r="D494" s="208" t="s">
        <v>438</v>
      </c>
      <c r="E494" s="108">
        <v>140</v>
      </c>
      <c r="F494" s="208" t="s">
        <v>1119</v>
      </c>
    </row>
    <row r="495" spans="1:8" x14ac:dyDescent="0.35">
      <c r="A495" s="115">
        <v>44181</v>
      </c>
      <c r="B495" s="115">
        <f t="shared" si="53"/>
        <v>44164</v>
      </c>
      <c r="C495" s="115">
        <f t="shared" si="54"/>
        <v>44177</v>
      </c>
      <c r="D495" s="208" t="s">
        <v>1123</v>
      </c>
      <c r="E495" s="108">
        <v>1714</v>
      </c>
      <c r="F495" s="208" t="s">
        <v>1119</v>
      </c>
      <c r="G495" s="42">
        <v>5614787.9454099098</v>
      </c>
      <c r="H495" s="118">
        <f t="shared" ref="H495:H505" si="55">(E495/G495)*100000</f>
        <v>30.526531307405744</v>
      </c>
    </row>
    <row r="496" spans="1:8" x14ac:dyDescent="0.35">
      <c r="A496" s="115">
        <v>44188</v>
      </c>
      <c r="B496" s="115">
        <v>44171</v>
      </c>
      <c r="C496" s="115">
        <v>44184</v>
      </c>
      <c r="D496" s="208" t="s">
        <v>1112</v>
      </c>
      <c r="E496" s="108">
        <v>26</v>
      </c>
      <c r="F496" s="208" t="s">
        <v>409</v>
      </c>
      <c r="G496" s="42">
        <v>884369.16814270813</v>
      </c>
      <c r="H496" s="118">
        <f t="shared" si="55"/>
        <v>2.9399487156029451</v>
      </c>
    </row>
    <row r="497" spans="1:8" x14ac:dyDescent="0.35">
      <c r="A497" s="115">
        <v>44188</v>
      </c>
      <c r="B497" s="115">
        <v>44171</v>
      </c>
      <c r="C497" s="115">
        <v>44184</v>
      </c>
      <c r="D497" s="208" t="s">
        <v>1113</v>
      </c>
      <c r="E497" s="108">
        <v>15</v>
      </c>
      <c r="F497" s="208" t="s">
        <v>409</v>
      </c>
      <c r="G497" s="42">
        <v>498212.35653671267</v>
      </c>
      <c r="H497" s="118">
        <f t="shared" si="55"/>
        <v>3.0107643464067047</v>
      </c>
    </row>
    <row r="498" spans="1:8" x14ac:dyDescent="0.35">
      <c r="A498" s="115">
        <v>44188</v>
      </c>
      <c r="B498" s="115">
        <v>44171</v>
      </c>
      <c r="C498" s="115">
        <v>44184</v>
      </c>
      <c r="D498" s="208" t="s">
        <v>1114</v>
      </c>
      <c r="E498" s="108">
        <v>10</v>
      </c>
      <c r="F498" s="208" t="s">
        <v>409</v>
      </c>
      <c r="G498" s="42">
        <v>201049.50031620008</v>
      </c>
      <c r="H498" s="118">
        <f t="shared" si="55"/>
        <v>4.9738994547474755</v>
      </c>
    </row>
    <row r="499" spans="1:8" x14ac:dyDescent="0.35">
      <c r="A499" s="115">
        <v>44188</v>
      </c>
      <c r="B499" s="115">
        <v>44171</v>
      </c>
      <c r="C499" s="115">
        <v>44184</v>
      </c>
      <c r="D499" s="208" t="s">
        <v>445</v>
      </c>
      <c r="E499" s="108">
        <v>76</v>
      </c>
      <c r="F499" s="208" t="s">
        <v>409</v>
      </c>
      <c r="G499" s="42">
        <v>1026828.8</v>
      </c>
      <c r="H499" s="118">
        <f t="shared" si="55"/>
        <v>7.4014285536206224</v>
      </c>
    </row>
    <row r="500" spans="1:8" x14ac:dyDescent="0.35">
      <c r="A500" s="115">
        <v>44188</v>
      </c>
      <c r="B500" s="115">
        <v>44171</v>
      </c>
      <c r="C500" s="115">
        <v>44184</v>
      </c>
      <c r="D500" s="208" t="s">
        <v>444</v>
      </c>
      <c r="E500" s="108">
        <v>163</v>
      </c>
      <c r="F500" s="208" t="s">
        <v>409</v>
      </c>
      <c r="G500" s="42">
        <v>914617.34</v>
      </c>
      <c r="H500" s="118">
        <f t="shared" si="55"/>
        <v>17.821660805162519</v>
      </c>
    </row>
    <row r="501" spans="1:8" x14ac:dyDescent="0.35">
      <c r="A501" s="115">
        <v>44188</v>
      </c>
      <c r="B501" s="115">
        <v>44171</v>
      </c>
      <c r="C501" s="115">
        <v>44184</v>
      </c>
      <c r="D501" s="208" t="s">
        <v>443</v>
      </c>
      <c r="E501" s="108">
        <v>211</v>
      </c>
      <c r="F501" s="208" t="s">
        <v>409</v>
      </c>
      <c r="G501" s="42">
        <v>841388.18</v>
      </c>
      <c r="H501" s="118">
        <f t="shared" si="55"/>
        <v>25.07760448928579</v>
      </c>
    </row>
    <row r="502" spans="1:8" x14ac:dyDescent="0.35">
      <c r="A502" s="115">
        <v>44188</v>
      </c>
      <c r="B502" s="115">
        <v>44171</v>
      </c>
      <c r="C502" s="115">
        <v>44184</v>
      </c>
      <c r="D502" s="208" t="s">
        <v>442</v>
      </c>
      <c r="E502" s="108">
        <v>434</v>
      </c>
      <c r="F502" s="208" t="s">
        <v>409</v>
      </c>
      <c r="G502" s="42">
        <v>956483.28</v>
      </c>
      <c r="H502" s="118">
        <f t="shared" si="55"/>
        <v>45.374551659700735</v>
      </c>
    </row>
    <row r="503" spans="1:8" x14ac:dyDescent="0.35">
      <c r="A503" s="115">
        <v>44188</v>
      </c>
      <c r="B503" s="115">
        <v>44171</v>
      </c>
      <c r="C503" s="115">
        <v>44184</v>
      </c>
      <c r="D503" s="208" t="s">
        <v>441</v>
      </c>
      <c r="E503" s="108">
        <v>617</v>
      </c>
      <c r="F503" s="208" t="s">
        <v>409</v>
      </c>
      <c r="G503" s="42">
        <v>841570.64</v>
      </c>
      <c r="H503" s="118">
        <f t="shared" si="55"/>
        <v>73.315295314960125</v>
      </c>
    </row>
    <row r="504" spans="1:8" x14ac:dyDescent="0.35">
      <c r="A504" s="115">
        <v>44188</v>
      </c>
      <c r="B504" s="115">
        <v>44171</v>
      </c>
      <c r="C504" s="115">
        <v>44184</v>
      </c>
      <c r="D504" s="208" t="s">
        <v>440</v>
      </c>
      <c r="E504" s="108">
        <v>765</v>
      </c>
      <c r="F504" s="208" t="s">
        <v>409</v>
      </c>
      <c r="G504" s="42">
        <v>501714.18</v>
      </c>
      <c r="H504" s="118">
        <f t="shared" si="55"/>
        <v>152.47725308461483</v>
      </c>
    </row>
    <row r="505" spans="1:8" x14ac:dyDescent="0.35">
      <c r="A505" s="115">
        <v>44188</v>
      </c>
      <c r="B505" s="115">
        <v>44171</v>
      </c>
      <c r="C505" s="115">
        <v>44184</v>
      </c>
      <c r="D505" s="208" t="s">
        <v>439</v>
      </c>
      <c r="E505" s="108">
        <v>779</v>
      </c>
      <c r="F505" s="208" t="s">
        <v>409</v>
      </c>
      <c r="G505" s="42">
        <v>293459.03999999998</v>
      </c>
      <c r="H505" s="118">
        <f t="shared" si="55"/>
        <v>265.45442253201674</v>
      </c>
    </row>
    <row r="506" spans="1:8" x14ac:dyDescent="0.35">
      <c r="A506" s="115">
        <v>44188</v>
      </c>
      <c r="B506" s="115">
        <v>44171</v>
      </c>
      <c r="C506" s="115">
        <v>44184</v>
      </c>
      <c r="D506" s="208" t="s">
        <v>438</v>
      </c>
      <c r="E506" s="108">
        <v>27</v>
      </c>
      <c r="F506" s="208" t="s">
        <v>409</v>
      </c>
    </row>
    <row r="507" spans="1:8" x14ac:dyDescent="0.35">
      <c r="A507" s="115">
        <v>44188</v>
      </c>
      <c r="B507" s="115">
        <f t="shared" ref="B507:B521" si="56">A507-17</f>
        <v>44171</v>
      </c>
      <c r="C507" s="115">
        <f t="shared" ref="C507:C521" si="57">A507-4</f>
        <v>44184</v>
      </c>
      <c r="D507" s="208" t="s">
        <v>499</v>
      </c>
      <c r="E507" s="108">
        <v>1382</v>
      </c>
      <c r="F507" s="208" t="s">
        <v>1115</v>
      </c>
      <c r="G507" s="42">
        <v>3582833.32760067</v>
      </c>
      <c r="H507" s="118">
        <f>(E507/G507)*100000</f>
        <v>38.572824176710711</v>
      </c>
    </row>
    <row r="508" spans="1:8" x14ac:dyDescent="0.35">
      <c r="A508" s="115">
        <v>44188</v>
      </c>
      <c r="B508" s="115">
        <f t="shared" si="56"/>
        <v>44171</v>
      </c>
      <c r="C508" s="115">
        <f t="shared" si="57"/>
        <v>44184</v>
      </c>
      <c r="D508" s="208" t="s">
        <v>501</v>
      </c>
      <c r="E508" s="108">
        <v>1540</v>
      </c>
      <c r="F508" s="208" t="s">
        <v>1115</v>
      </c>
      <c r="G508" s="42">
        <v>3381549.1966283699</v>
      </c>
      <c r="H508" s="118">
        <f>(E508/G508)*100000</f>
        <v>45.541256697831955</v>
      </c>
    </row>
    <row r="509" spans="1:8" x14ac:dyDescent="0.35">
      <c r="A509" s="115">
        <v>44188</v>
      </c>
      <c r="B509" s="115">
        <f t="shared" si="56"/>
        <v>44171</v>
      </c>
      <c r="C509" s="115">
        <f t="shared" si="57"/>
        <v>44184</v>
      </c>
      <c r="D509" s="208" t="s">
        <v>10</v>
      </c>
      <c r="E509" s="108">
        <v>0</v>
      </c>
      <c r="F509" s="208" t="s">
        <v>1115</v>
      </c>
    </row>
    <row r="510" spans="1:8" x14ac:dyDescent="0.35">
      <c r="A510" s="115">
        <v>44188</v>
      </c>
      <c r="B510" s="115">
        <f t="shared" si="56"/>
        <v>44171</v>
      </c>
      <c r="C510" s="115">
        <f t="shared" si="57"/>
        <v>44184</v>
      </c>
      <c r="D510" s="208" t="s">
        <v>496</v>
      </c>
      <c r="E510" s="108">
        <v>0</v>
      </c>
      <c r="F510" s="208" t="s">
        <v>1115</v>
      </c>
    </row>
    <row r="511" spans="1:8" x14ac:dyDescent="0.35">
      <c r="A511" s="115">
        <v>44188</v>
      </c>
      <c r="B511" s="115">
        <f t="shared" si="56"/>
        <v>44171</v>
      </c>
      <c r="C511" s="115">
        <f t="shared" si="57"/>
        <v>44184</v>
      </c>
      <c r="D511" s="208" t="s">
        <v>438</v>
      </c>
      <c r="E511" s="108">
        <v>112</v>
      </c>
      <c r="F511" s="208" t="s">
        <v>1115</v>
      </c>
    </row>
    <row r="512" spans="1:8" x14ac:dyDescent="0.35">
      <c r="A512" s="115">
        <v>44188</v>
      </c>
      <c r="B512" s="115">
        <f t="shared" si="56"/>
        <v>44171</v>
      </c>
      <c r="C512" s="115">
        <f t="shared" si="57"/>
        <v>44184</v>
      </c>
      <c r="D512" s="208" t="s">
        <v>575</v>
      </c>
      <c r="E512" s="108">
        <v>427</v>
      </c>
      <c r="F512" s="208" t="s">
        <v>1116</v>
      </c>
      <c r="G512" s="42">
        <v>859094.84590376099</v>
      </c>
      <c r="H512" s="118">
        <f>(E512/G512)*100000</f>
        <v>49.703475935861235</v>
      </c>
    </row>
    <row r="513" spans="1:8" x14ac:dyDescent="0.35">
      <c r="A513" s="115">
        <v>44188</v>
      </c>
      <c r="B513" s="115">
        <f t="shared" si="56"/>
        <v>44171</v>
      </c>
      <c r="C513" s="115">
        <f t="shared" si="57"/>
        <v>44184</v>
      </c>
      <c r="D513" s="208" t="s">
        <v>1117</v>
      </c>
      <c r="E513" s="108">
        <v>2140</v>
      </c>
      <c r="F513" s="208" t="s">
        <v>1116</v>
      </c>
      <c r="G513" s="42">
        <v>6102484.0653101401</v>
      </c>
      <c r="H513" s="118">
        <f>(E513/G513)*100000</f>
        <v>35.067686815684311</v>
      </c>
    </row>
    <row r="514" spans="1:8" x14ac:dyDescent="0.35">
      <c r="A514" s="115">
        <v>44188</v>
      </c>
      <c r="B514" s="115">
        <f t="shared" si="56"/>
        <v>44171</v>
      </c>
      <c r="C514" s="115">
        <f t="shared" si="57"/>
        <v>44184</v>
      </c>
      <c r="D514" s="208" t="s">
        <v>438</v>
      </c>
      <c r="E514" s="108">
        <v>740</v>
      </c>
      <c r="F514" s="208" t="s">
        <v>1116</v>
      </c>
    </row>
    <row r="515" spans="1:8" x14ac:dyDescent="0.35">
      <c r="A515" s="115">
        <v>44188</v>
      </c>
      <c r="B515" s="115">
        <f t="shared" si="56"/>
        <v>44171</v>
      </c>
      <c r="C515" s="115">
        <f t="shared" si="57"/>
        <v>44184</v>
      </c>
      <c r="D515" s="208" t="s">
        <v>1118</v>
      </c>
      <c r="E515" s="108" t="s">
        <v>495</v>
      </c>
      <c r="F515" s="208" t="s">
        <v>1119</v>
      </c>
      <c r="G515" s="42">
        <v>33372.236182817898</v>
      </c>
    </row>
    <row r="516" spans="1:8" x14ac:dyDescent="0.35">
      <c r="A516" s="115">
        <v>44188</v>
      </c>
      <c r="B516" s="115">
        <f t="shared" si="56"/>
        <v>44171</v>
      </c>
      <c r="C516" s="115">
        <f t="shared" si="57"/>
        <v>44184</v>
      </c>
      <c r="D516" s="208" t="s">
        <v>1120</v>
      </c>
      <c r="E516" s="108">
        <v>124</v>
      </c>
      <c r="F516" s="208" t="s">
        <v>1119</v>
      </c>
      <c r="G516" s="42">
        <v>500166.53766896902</v>
      </c>
      <c r="H516" s="118">
        <f>(E516/G516)*100000</f>
        <v>24.791742481994735</v>
      </c>
    </row>
    <row r="517" spans="1:8" x14ac:dyDescent="0.35">
      <c r="A517" s="115">
        <v>44188</v>
      </c>
      <c r="B517" s="115">
        <f t="shared" si="56"/>
        <v>44171</v>
      </c>
      <c r="C517" s="115">
        <f t="shared" si="57"/>
        <v>44184</v>
      </c>
      <c r="D517" s="208" t="s">
        <v>1121</v>
      </c>
      <c r="E517" s="108">
        <v>246</v>
      </c>
      <c r="F517" s="208" t="s">
        <v>1119</v>
      </c>
      <c r="G517" s="42">
        <v>626125.99984104198</v>
      </c>
      <c r="H517" s="118">
        <f>(E517/G517)*100000</f>
        <v>39.28921655744265</v>
      </c>
    </row>
    <row r="518" spans="1:8" x14ac:dyDescent="0.35">
      <c r="A518" s="115">
        <v>44188</v>
      </c>
      <c r="B518" s="115">
        <f t="shared" si="56"/>
        <v>44171</v>
      </c>
      <c r="C518" s="115">
        <f t="shared" si="57"/>
        <v>44184</v>
      </c>
      <c r="D518" s="208" t="s">
        <v>1122</v>
      </c>
      <c r="E518" s="108" t="s">
        <v>495</v>
      </c>
      <c r="F518" s="208" t="s">
        <v>1119</v>
      </c>
      <c r="G518" s="42">
        <v>6429.2044896248999</v>
      </c>
    </row>
    <row r="519" spans="1:8" x14ac:dyDescent="0.35">
      <c r="A519" s="115">
        <v>44188</v>
      </c>
      <c r="B519" s="115">
        <f t="shared" si="56"/>
        <v>44171</v>
      </c>
      <c r="C519" s="115">
        <f t="shared" si="57"/>
        <v>44184</v>
      </c>
      <c r="D519" s="208" t="s">
        <v>10</v>
      </c>
      <c r="E519" s="108">
        <v>441</v>
      </c>
      <c r="F519" s="208" t="s">
        <v>1119</v>
      </c>
    </row>
    <row r="520" spans="1:8" x14ac:dyDescent="0.35">
      <c r="A520" s="115">
        <v>44188</v>
      </c>
      <c r="B520" s="115">
        <f t="shared" si="56"/>
        <v>44171</v>
      </c>
      <c r="C520" s="115">
        <f t="shared" si="57"/>
        <v>44184</v>
      </c>
      <c r="D520" s="208" t="s">
        <v>438</v>
      </c>
      <c r="E520" s="108">
        <v>183</v>
      </c>
      <c r="F520" s="208" t="s">
        <v>1119</v>
      </c>
    </row>
    <row r="521" spans="1:8" x14ac:dyDescent="0.35">
      <c r="A521" s="115">
        <v>44188</v>
      </c>
      <c r="B521" s="115">
        <f t="shared" si="56"/>
        <v>44171</v>
      </c>
      <c r="C521" s="115">
        <f t="shared" si="57"/>
        <v>44184</v>
      </c>
      <c r="D521" s="208" t="s">
        <v>1123</v>
      </c>
      <c r="E521" s="108">
        <v>1958</v>
      </c>
      <c r="F521" s="208" t="s">
        <v>1119</v>
      </c>
      <c r="G521" s="42">
        <v>5614787.9454099098</v>
      </c>
      <c r="H521" s="118">
        <f t="shared" ref="H521:H531" si="58">(E521/G521)*100000</f>
        <v>34.872198541365492</v>
      </c>
    </row>
    <row r="522" spans="1:8" x14ac:dyDescent="0.35">
      <c r="A522" s="115">
        <v>44195</v>
      </c>
      <c r="B522" s="115">
        <v>44178</v>
      </c>
      <c r="C522" s="115">
        <v>44191</v>
      </c>
      <c r="D522" s="208" t="s">
        <v>1112</v>
      </c>
      <c r="E522" s="108">
        <v>13</v>
      </c>
      <c r="F522" s="208" t="s">
        <v>409</v>
      </c>
      <c r="G522" s="42">
        <v>884369.16814270813</v>
      </c>
      <c r="H522" s="118">
        <f t="shared" si="58"/>
        <v>1.4699743578014726</v>
      </c>
    </row>
    <row r="523" spans="1:8" x14ac:dyDescent="0.35">
      <c r="A523" s="115">
        <v>44195</v>
      </c>
      <c r="B523" s="115">
        <v>44178</v>
      </c>
      <c r="C523" s="115">
        <v>44191</v>
      </c>
      <c r="D523" s="208" t="s">
        <v>1113</v>
      </c>
      <c r="E523" s="108">
        <v>12</v>
      </c>
      <c r="F523" s="208" t="s">
        <v>409</v>
      </c>
      <c r="G523" s="42">
        <v>498212.35653671267</v>
      </c>
      <c r="H523" s="118">
        <f t="shared" si="58"/>
        <v>2.4086114771253642</v>
      </c>
    </row>
    <row r="524" spans="1:8" x14ac:dyDescent="0.35">
      <c r="A524" s="115">
        <v>44195</v>
      </c>
      <c r="B524" s="115">
        <v>44178</v>
      </c>
      <c r="C524" s="115">
        <v>44191</v>
      </c>
      <c r="D524" s="208" t="s">
        <v>1114</v>
      </c>
      <c r="E524" s="108">
        <v>7</v>
      </c>
      <c r="F524" s="208" t="s">
        <v>409</v>
      </c>
      <c r="G524" s="42">
        <v>201049.50031620008</v>
      </c>
      <c r="H524" s="118">
        <f t="shared" si="58"/>
        <v>3.4817296183232327</v>
      </c>
    </row>
    <row r="525" spans="1:8" x14ac:dyDescent="0.35">
      <c r="A525" s="115">
        <v>44195</v>
      </c>
      <c r="B525" s="115">
        <v>44178</v>
      </c>
      <c r="C525" s="115">
        <v>44191</v>
      </c>
      <c r="D525" s="208" t="s">
        <v>445</v>
      </c>
      <c r="E525" s="108">
        <v>86</v>
      </c>
      <c r="F525" s="208" t="s">
        <v>409</v>
      </c>
      <c r="G525" s="42">
        <v>1026828.8</v>
      </c>
      <c r="H525" s="118">
        <f t="shared" si="58"/>
        <v>8.3753007317285988</v>
      </c>
    </row>
    <row r="526" spans="1:8" x14ac:dyDescent="0.35">
      <c r="A526" s="115">
        <v>44195</v>
      </c>
      <c r="B526" s="115">
        <v>44178</v>
      </c>
      <c r="C526" s="115">
        <v>44191</v>
      </c>
      <c r="D526" s="208" t="s">
        <v>444</v>
      </c>
      <c r="E526" s="108">
        <v>157</v>
      </c>
      <c r="F526" s="208" t="s">
        <v>409</v>
      </c>
      <c r="G526" s="42">
        <v>914617.34</v>
      </c>
      <c r="H526" s="118">
        <f t="shared" si="58"/>
        <v>17.165648750984758</v>
      </c>
    </row>
    <row r="527" spans="1:8" x14ac:dyDescent="0.35">
      <c r="A527" s="115">
        <v>44195</v>
      </c>
      <c r="B527" s="115">
        <v>44178</v>
      </c>
      <c r="C527" s="115">
        <v>44191</v>
      </c>
      <c r="D527" s="208" t="s">
        <v>443</v>
      </c>
      <c r="E527" s="108">
        <v>208</v>
      </c>
      <c r="F527" s="208" t="s">
        <v>409</v>
      </c>
      <c r="G527" s="42">
        <v>841388.18</v>
      </c>
      <c r="H527" s="118">
        <f t="shared" si="58"/>
        <v>24.721050870954713</v>
      </c>
    </row>
    <row r="528" spans="1:8" x14ac:dyDescent="0.35">
      <c r="A528" s="115">
        <v>44195</v>
      </c>
      <c r="B528" s="115">
        <v>44178</v>
      </c>
      <c r="C528" s="115">
        <v>44191</v>
      </c>
      <c r="D528" s="208" t="s">
        <v>442</v>
      </c>
      <c r="E528" s="108">
        <v>446</v>
      </c>
      <c r="F528" s="208" t="s">
        <v>409</v>
      </c>
      <c r="G528" s="42">
        <v>956483.28</v>
      </c>
      <c r="H528" s="118">
        <f t="shared" si="58"/>
        <v>46.629147558125638</v>
      </c>
    </row>
    <row r="529" spans="1:8" x14ac:dyDescent="0.35">
      <c r="A529" s="115">
        <v>44195</v>
      </c>
      <c r="B529" s="115">
        <v>44178</v>
      </c>
      <c r="C529" s="115">
        <v>44191</v>
      </c>
      <c r="D529" s="208" t="s">
        <v>441</v>
      </c>
      <c r="E529" s="108">
        <v>638</v>
      </c>
      <c r="F529" s="208" t="s">
        <v>409</v>
      </c>
      <c r="G529" s="42">
        <v>841570.64</v>
      </c>
      <c r="H529" s="118">
        <f t="shared" si="58"/>
        <v>75.810629515307241</v>
      </c>
    </row>
    <row r="530" spans="1:8" x14ac:dyDescent="0.35">
      <c r="A530" s="115">
        <v>44195</v>
      </c>
      <c r="B530" s="115">
        <v>44178</v>
      </c>
      <c r="C530" s="115">
        <v>44191</v>
      </c>
      <c r="D530" s="208" t="s">
        <v>440</v>
      </c>
      <c r="E530" s="108">
        <v>816</v>
      </c>
      <c r="F530" s="208" t="s">
        <v>409</v>
      </c>
      <c r="G530" s="42">
        <v>501714.18</v>
      </c>
      <c r="H530" s="118">
        <f t="shared" si="58"/>
        <v>162.64240329025583</v>
      </c>
    </row>
    <row r="531" spans="1:8" x14ac:dyDescent="0.35">
      <c r="A531" s="115">
        <v>44195</v>
      </c>
      <c r="B531" s="115">
        <v>44178</v>
      </c>
      <c r="C531" s="115">
        <v>44191</v>
      </c>
      <c r="D531" s="208" t="s">
        <v>439</v>
      </c>
      <c r="E531" s="108">
        <v>847</v>
      </c>
      <c r="F531" s="208" t="s">
        <v>409</v>
      </c>
      <c r="G531" s="42">
        <v>293459.03999999998</v>
      </c>
      <c r="H531" s="118">
        <f t="shared" si="58"/>
        <v>288.62631050657023</v>
      </c>
    </row>
    <row r="532" spans="1:8" x14ac:dyDescent="0.35">
      <c r="A532" s="115">
        <v>44195</v>
      </c>
      <c r="B532" s="115">
        <v>44178</v>
      </c>
      <c r="C532" s="115">
        <v>44191</v>
      </c>
      <c r="D532" s="208" t="s">
        <v>438</v>
      </c>
      <c r="E532" s="108">
        <v>23</v>
      </c>
      <c r="F532" s="208" t="s">
        <v>409</v>
      </c>
    </row>
    <row r="533" spans="1:8" x14ac:dyDescent="0.35">
      <c r="A533" s="115">
        <v>44195</v>
      </c>
      <c r="B533" s="115">
        <f t="shared" ref="B533:B547" si="59">A533-17</f>
        <v>44178</v>
      </c>
      <c r="C533" s="115">
        <f t="shared" ref="C533:C547" si="60">A533-4</f>
        <v>44191</v>
      </c>
      <c r="D533" s="208" t="s">
        <v>499</v>
      </c>
      <c r="E533" s="108">
        <v>1426</v>
      </c>
      <c r="F533" s="208" t="s">
        <v>1115</v>
      </c>
      <c r="G533" s="42">
        <v>3582833.32760067</v>
      </c>
      <c r="H533" s="118">
        <f>(E533/G533)*100000</f>
        <v>39.800902515187751</v>
      </c>
    </row>
    <row r="534" spans="1:8" x14ac:dyDescent="0.35">
      <c r="A534" s="115">
        <v>44195</v>
      </c>
      <c r="B534" s="115">
        <f t="shared" si="59"/>
        <v>44178</v>
      </c>
      <c r="C534" s="115">
        <f t="shared" si="60"/>
        <v>44191</v>
      </c>
      <c r="D534" s="208" t="s">
        <v>501</v>
      </c>
      <c r="E534" s="108">
        <v>1630</v>
      </c>
      <c r="F534" s="208" t="s">
        <v>1115</v>
      </c>
      <c r="G534" s="42">
        <v>3381549.1966283699</v>
      </c>
      <c r="H534" s="118">
        <f>(E534/G534)*100000</f>
        <v>48.202758712640311</v>
      </c>
    </row>
    <row r="535" spans="1:8" x14ac:dyDescent="0.35">
      <c r="A535" s="115">
        <v>44195</v>
      </c>
      <c r="B535" s="115">
        <f t="shared" si="59"/>
        <v>44178</v>
      </c>
      <c r="C535" s="115">
        <f t="shared" si="60"/>
        <v>44191</v>
      </c>
      <c r="D535" s="208" t="s">
        <v>10</v>
      </c>
      <c r="E535" s="108">
        <v>0</v>
      </c>
      <c r="F535" s="208" t="s">
        <v>1115</v>
      </c>
    </row>
    <row r="536" spans="1:8" x14ac:dyDescent="0.35">
      <c r="A536" s="115">
        <v>44195</v>
      </c>
      <c r="B536" s="115">
        <f t="shared" si="59"/>
        <v>44178</v>
      </c>
      <c r="C536" s="115">
        <f t="shared" si="60"/>
        <v>44191</v>
      </c>
      <c r="D536" s="208" t="s">
        <v>496</v>
      </c>
      <c r="E536" s="108">
        <v>0</v>
      </c>
      <c r="F536" s="208" t="s">
        <v>1115</v>
      </c>
    </row>
    <row r="537" spans="1:8" x14ac:dyDescent="0.35">
      <c r="A537" s="115">
        <v>44195</v>
      </c>
      <c r="B537" s="115">
        <f t="shared" si="59"/>
        <v>44178</v>
      </c>
      <c r="C537" s="115">
        <f t="shared" si="60"/>
        <v>44191</v>
      </c>
      <c r="D537" s="208" t="s">
        <v>438</v>
      </c>
      <c r="E537" s="108">
        <v>96</v>
      </c>
      <c r="F537" s="208" t="s">
        <v>1115</v>
      </c>
    </row>
    <row r="538" spans="1:8" x14ac:dyDescent="0.35">
      <c r="A538" s="115">
        <v>44195</v>
      </c>
      <c r="B538" s="115">
        <f t="shared" si="59"/>
        <v>44178</v>
      </c>
      <c r="C538" s="115">
        <f t="shared" si="60"/>
        <v>44191</v>
      </c>
      <c r="D538" s="208" t="s">
        <v>575</v>
      </c>
      <c r="E538" s="108">
        <v>429</v>
      </c>
      <c r="F538" s="208" t="s">
        <v>1116</v>
      </c>
      <c r="G538" s="42">
        <v>859094.84590376099</v>
      </c>
      <c r="H538" s="118">
        <f>(E538/G538)*100000</f>
        <v>49.936279101837165</v>
      </c>
    </row>
    <row r="539" spans="1:8" x14ac:dyDescent="0.35">
      <c r="A539" s="115">
        <v>44195</v>
      </c>
      <c r="B539" s="115">
        <f t="shared" si="59"/>
        <v>44178</v>
      </c>
      <c r="C539" s="115">
        <f t="shared" si="60"/>
        <v>44191</v>
      </c>
      <c r="D539" s="208" t="s">
        <v>1117</v>
      </c>
      <c r="E539" s="108">
        <v>2245</v>
      </c>
      <c r="F539" s="208" t="s">
        <v>1116</v>
      </c>
      <c r="G539" s="42">
        <v>6102484.0653101401</v>
      </c>
      <c r="H539" s="118">
        <f>(E539/G539)*100000</f>
        <v>36.788297617388451</v>
      </c>
    </row>
    <row r="540" spans="1:8" x14ac:dyDescent="0.35">
      <c r="A540" s="115">
        <v>44195</v>
      </c>
      <c r="B540" s="115">
        <f t="shared" si="59"/>
        <v>44178</v>
      </c>
      <c r="C540" s="115">
        <f t="shared" si="60"/>
        <v>44191</v>
      </c>
      <c r="D540" s="208" t="s">
        <v>438</v>
      </c>
      <c r="E540" s="108">
        <v>896</v>
      </c>
      <c r="F540" s="208" t="s">
        <v>1116</v>
      </c>
    </row>
    <row r="541" spans="1:8" x14ac:dyDescent="0.35">
      <c r="A541" s="115">
        <v>44195</v>
      </c>
      <c r="B541" s="115">
        <f t="shared" si="59"/>
        <v>44178</v>
      </c>
      <c r="C541" s="115">
        <f t="shared" si="60"/>
        <v>44191</v>
      </c>
      <c r="D541" s="208" t="s">
        <v>1118</v>
      </c>
      <c r="E541" s="108" t="s">
        <v>495</v>
      </c>
      <c r="F541" s="208" t="s">
        <v>1119</v>
      </c>
      <c r="G541" s="42">
        <v>33372.236182817898</v>
      </c>
    </row>
    <row r="542" spans="1:8" x14ac:dyDescent="0.35">
      <c r="A542" s="115">
        <v>44195</v>
      </c>
      <c r="B542" s="115">
        <f t="shared" si="59"/>
        <v>44178</v>
      </c>
      <c r="C542" s="115">
        <f t="shared" si="60"/>
        <v>44191</v>
      </c>
      <c r="D542" s="208" t="s">
        <v>1120</v>
      </c>
      <c r="E542" s="108">
        <v>129</v>
      </c>
      <c r="F542" s="208" t="s">
        <v>1119</v>
      </c>
      <c r="G542" s="42">
        <v>500166.53766896902</v>
      </c>
      <c r="H542" s="118">
        <f>(E542/G542)*100000</f>
        <v>25.791409517559043</v>
      </c>
    </row>
    <row r="543" spans="1:8" x14ac:dyDescent="0.35">
      <c r="A543" s="115">
        <v>44195</v>
      </c>
      <c r="B543" s="115">
        <f t="shared" si="59"/>
        <v>44178</v>
      </c>
      <c r="C543" s="115">
        <f t="shared" si="60"/>
        <v>44191</v>
      </c>
      <c r="D543" s="208" t="s">
        <v>1121</v>
      </c>
      <c r="E543" s="108">
        <v>246</v>
      </c>
      <c r="F543" s="208" t="s">
        <v>1119</v>
      </c>
      <c r="G543" s="42">
        <v>626125.99984104198</v>
      </c>
      <c r="H543" s="118">
        <f>(E543/G543)*100000</f>
        <v>39.28921655744265</v>
      </c>
    </row>
    <row r="544" spans="1:8" x14ac:dyDescent="0.35">
      <c r="A544" s="115">
        <v>44195</v>
      </c>
      <c r="B544" s="115">
        <f t="shared" si="59"/>
        <v>44178</v>
      </c>
      <c r="C544" s="115">
        <f t="shared" si="60"/>
        <v>44191</v>
      </c>
      <c r="D544" s="208" t="s">
        <v>1122</v>
      </c>
      <c r="E544" s="108">
        <v>0</v>
      </c>
      <c r="F544" s="208" t="s">
        <v>1119</v>
      </c>
      <c r="G544" s="42">
        <v>6429.2044896248999</v>
      </c>
      <c r="H544" s="118">
        <f>(E544/G544)*100000</f>
        <v>0</v>
      </c>
    </row>
    <row r="545" spans="1:8" x14ac:dyDescent="0.35">
      <c r="A545" s="115">
        <v>44195</v>
      </c>
      <c r="B545" s="115">
        <f t="shared" si="59"/>
        <v>44178</v>
      </c>
      <c r="C545" s="115">
        <f t="shared" si="60"/>
        <v>44191</v>
      </c>
      <c r="D545" s="208" t="s">
        <v>10</v>
      </c>
      <c r="E545" s="108">
        <v>397</v>
      </c>
      <c r="F545" s="208" t="s">
        <v>1119</v>
      </c>
    </row>
    <row r="546" spans="1:8" x14ac:dyDescent="0.35">
      <c r="A546" s="115">
        <v>44195</v>
      </c>
      <c r="B546" s="115">
        <f t="shared" si="59"/>
        <v>44178</v>
      </c>
      <c r="C546" s="115">
        <f t="shared" si="60"/>
        <v>44191</v>
      </c>
      <c r="D546" s="208" t="s">
        <v>438</v>
      </c>
      <c r="E546" s="108">
        <v>254</v>
      </c>
      <c r="F546" s="208" t="s">
        <v>1119</v>
      </c>
    </row>
    <row r="547" spans="1:8" x14ac:dyDescent="0.35">
      <c r="A547" s="115">
        <v>44195</v>
      </c>
      <c r="B547" s="115">
        <f t="shared" si="59"/>
        <v>44178</v>
      </c>
      <c r="C547" s="115">
        <f t="shared" si="60"/>
        <v>44191</v>
      </c>
      <c r="D547" s="208" t="s">
        <v>1123</v>
      </c>
      <c r="E547" s="108">
        <v>2092</v>
      </c>
      <c r="F547" s="208" t="s">
        <v>1119</v>
      </c>
      <c r="G547" s="42">
        <v>5614787.9454099098</v>
      </c>
      <c r="H547" s="118">
        <f t="shared" ref="H547:H557" si="61">(E547/G547)*100000</f>
        <v>37.258753497720434</v>
      </c>
    </row>
    <row r="548" spans="1:8" x14ac:dyDescent="0.35">
      <c r="A548" s="115">
        <v>44202</v>
      </c>
      <c r="B548" s="115">
        <v>44185</v>
      </c>
      <c r="C548" s="115">
        <v>44198</v>
      </c>
      <c r="D548" s="208" t="s">
        <v>1112</v>
      </c>
      <c r="E548" s="108">
        <v>15</v>
      </c>
      <c r="F548" s="208" t="s">
        <v>409</v>
      </c>
      <c r="G548" s="42">
        <v>884369.16814270813</v>
      </c>
      <c r="H548" s="118">
        <f t="shared" si="61"/>
        <v>1.6961242590016992</v>
      </c>
    </row>
    <row r="549" spans="1:8" x14ac:dyDescent="0.35">
      <c r="A549" s="115">
        <v>44202</v>
      </c>
      <c r="B549" s="115">
        <v>44185</v>
      </c>
      <c r="C549" s="115">
        <v>44198</v>
      </c>
      <c r="D549" s="208" t="s">
        <v>1113</v>
      </c>
      <c r="E549" s="108">
        <v>11</v>
      </c>
      <c r="F549" s="208" t="s">
        <v>409</v>
      </c>
      <c r="G549" s="42">
        <v>498212.35653671267</v>
      </c>
      <c r="H549" s="118">
        <f t="shared" si="61"/>
        <v>2.2078938540315836</v>
      </c>
    </row>
    <row r="550" spans="1:8" x14ac:dyDescent="0.35">
      <c r="A550" s="115">
        <v>44202</v>
      </c>
      <c r="B550" s="115">
        <v>44185</v>
      </c>
      <c r="C550" s="115">
        <v>44198</v>
      </c>
      <c r="D550" s="208" t="s">
        <v>1114</v>
      </c>
      <c r="E550" s="108">
        <v>3</v>
      </c>
      <c r="F550" s="208" t="s">
        <v>409</v>
      </c>
      <c r="G550" s="42">
        <v>201049.50031620008</v>
      </c>
      <c r="H550" s="118">
        <f t="shared" si="61"/>
        <v>1.4921698364242426</v>
      </c>
    </row>
    <row r="551" spans="1:8" x14ac:dyDescent="0.35">
      <c r="A551" s="115">
        <v>44202</v>
      </c>
      <c r="B551" s="115">
        <v>44185</v>
      </c>
      <c r="C551" s="115">
        <v>44198</v>
      </c>
      <c r="D551" s="208" t="s">
        <v>445</v>
      </c>
      <c r="E551" s="108">
        <v>96</v>
      </c>
      <c r="F551" s="208" t="s">
        <v>409</v>
      </c>
      <c r="G551" s="42">
        <v>1026828.8</v>
      </c>
      <c r="H551" s="118">
        <f t="shared" si="61"/>
        <v>9.349172909836577</v>
      </c>
    </row>
    <row r="552" spans="1:8" x14ac:dyDescent="0.35">
      <c r="A552" s="115">
        <v>44202</v>
      </c>
      <c r="B552" s="115">
        <v>44185</v>
      </c>
      <c r="C552" s="115">
        <v>44198</v>
      </c>
      <c r="D552" s="208" t="s">
        <v>444</v>
      </c>
      <c r="E552" s="108">
        <v>155</v>
      </c>
      <c r="F552" s="208" t="s">
        <v>409</v>
      </c>
      <c r="G552" s="42">
        <v>914617.34</v>
      </c>
      <c r="H552" s="118">
        <f t="shared" si="61"/>
        <v>16.946978066258836</v>
      </c>
    </row>
    <row r="553" spans="1:8" x14ac:dyDescent="0.35">
      <c r="A553" s="115">
        <v>44202</v>
      </c>
      <c r="B553" s="115">
        <v>44185</v>
      </c>
      <c r="C553" s="115">
        <v>44198</v>
      </c>
      <c r="D553" s="208" t="s">
        <v>443</v>
      </c>
      <c r="E553" s="108">
        <v>207</v>
      </c>
      <c r="F553" s="208" t="s">
        <v>409</v>
      </c>
      <c r="G553" s="42">
        <v>841388.18</v>
      </c>
      <c r="H553" s="118">
        <f t="shared" si="61"/>
        <v>24.602199664844353</v>
      </c>
    </row>
    <row r="554" spans="1:8" x14ac:dyDescent="0.35">
      <c r="A554" s="115">
        <v>44202</v>
      </c>
      <c r="B554" s="115">
        <v>44185</v>
      </c>
      <c r="C554" s="115">
        <v>44198</v>
      </c>
      <c r="D554" s="208" t="s">
        <v>442</v>
      </c>
      <c r="E554" s="108">
        <v>470</v>
      </c>
      <c r="F554" s="208" t="s">
        <v>409</v>
      </c>
      <c r="G554" s="42">
        <v>956483.28</v>
      </c>
      <c r="H554" s="118">
        <f t="shared" si="61"/>
        <v>49.13833935497545</v>
      </c>
    </row>
    <row r="555" spans="1:8" x14ac:dyDescent="0.35">
      <c r="A555" s="115">
        <v>44202</v>
      </c>
      <c r="B555" s="115">
        <v>44185</v>
      </c>
      <c r="C555" s="115">
        <v>44198</v>
      </c>
      <c r="D555" s="208" t="s">
        <v>441</v>
      </c>
      <c r="E555" s="108">
        <v>701</v>
      </c>
      <c r="F555" s="208" t="s">
        <v>409</v>
      </c>
      <c r="G555" s="42">
        <v>841570.64</v>
      </c>
      <c r="H555" s="118">
        <f t="shared" si="61"/>
        <v>83.296632116348547</v>
      </c>
    </row>
    <row r="556" spans="1:8" x14ac:dyDescent="0.35">
      <c r="A556" s="115">
        <v>44202</v>
      </c>
      <c r="B556" s="115">
        <v>44185</v>
      </c>
      <c r="C556" s="115">
        <v>44198</v>
      </c>
      <c r="D556" s="208" t="s">
        <v>440</v>
      </c>
      <c r="E556" s="108">
        <v>804</v>
      </c>
      <c r="F556" s="208" t="s">
        <v>409</v>
      </c>
      <c r="G556" s="42">
        <v>501714.18</v>
      </c>
      <c r="H556" s="118">
        <f t="shared" si="61"/>
        <v>160.25060324186973</v>
      </c>
    </row>
    <row r="557" spans="1:8" x14ac:dyDescent="0.35">
      <c r="A557" s="115">
        <v>44202</v>
      </c>
      <c r="B557" s="115">
        <v>44185</v>
      </c>
      <c r="C557" s="115">
        <v>44198</v>
      </c>
      <c r="D557" s="208" t="s">
        <v>439</v>
      </c>
      <c r="E557" s="108">
        <v>953</v>
      </c>
      <c r="F557" s="208" t="s">
        <v>409</v>
      </c>
      <c r="G557" s="42">
        <v>293459.03999999998</v>
      </c>
      <c r="H557" s="118">
        <f t="shared" si="61"/>
        <v>324.74719470219765</v>
      </c>
    </row>
    <row r="558" spans="1:8" x14ac:dyDescent="0.35">
      <c r="A558" s="115">
        <v>44202</v>
      </c>
      <c r="B558" s="115">
        <v>44185</v>
      </c>
      <c r="C558" s="115">
        <v>44198</v>
      </c>
      <c r="D558" s="208" t="s">
        <v>438</v>
      </c>
      <c r="E558" s="108">
        <v>11</v>
      </c>
      <c r="F558" s="208" t="s">
        <v>409</v>
      </c>
    </row>
    <row r="559" spans="1:8" x14ac:dyDescent="0.35">
      <c r="A559" s="115">
        <v>44202</v>
      </c>
      <c r="B559" s="115">
        <f t="shared" ref="B559:B573" si="62">A559-17</f>
        <v>44185</v>
      </c>
      <c r="C559" s="115">
        <f t="shared" ref="C559:C573" si="63">A559-4</f>
        <v>44198</v>
      </c>
      <c r="D559" s="208" t="s">
        <v>499</v>
      </c>
      <c r="E559" s="108">
        <v>1520</v>
      </c>
      <c r="F559" s="208" t="s">
        <v>1115</v>
      </c>
      <c r="G559" s="42">
        <v>3582833.32760067</v>
      </c>
      <c r="H559" s="118">
        <f>(E559/G559)*100000</f>
        <v>42.424524420115972</v>
      </c>
    </row>
    <row r="560" spans="1:8" x14ac:dyDescent="0.35">
      <c r="A560" s="115">
        <v>44202</v>
      </c>
      <c r="B560" s="115">
        <f t="shared" si="62"/>
        <v>44185</v>
      </c>
      <c r="C560" s="115">
        <f t="shared" si="63"/>
        <v>44198</v>
      </c>
      <c r="D560" s="208" t="s">
        <v>501</v>
      </c>
      <c r="E560" s="108">
        <v>1697</v>
      </c>
      <c r="F560" s="208" t="s">
        <v>1115</v>
      </c>
      <c r="G560" s="42">
        <v>3381549.1966283699</v>
      </c>
      <c r="H560" s="118">
        <f>(E560/G560)*100000</f>
        <v>50.184099101442094</v>
      </c>
    </row>
    <row r="561" spans="1:8" x14ac:dyDescent="0.35">
      <c r="A561" s="115">
        <v>44202</v>
      </c>
      <c r="B561" s="115">
        <f t="shared" si="62"/>
        <v>44185</v>
      </c>
      <c r="C561" s="115">
        <f t="shared" si="63"/>
        <v>44198</v>
      </c>
      <c r="D561" s="208" t="s">
        <v>10</v>
      </c>
      <c r="E561" s="108">
        <v>3</v>
      </c>
      <c r="F561" s="208" t="s">
        <v>1115</v>
      </c>
    </row>
    <row r="562" spans="1:8" x14ac:dyDescent="0.35">
      <c r="A562" s="115">
        <v>44202</v>
      </c>
      <c r="B562" s="115">
        <f t="shared" si="62"/>
        <v>44185</v>
      </c>
      <c r="C562" s="115">
        <f t="shared" si="63"/>
        <v>44198</v>
      </c>
      <c r="D562" s="208" t="s">
        <v>496</v>
      </c>
      <c r="E562" s="108">
        <v>0</v>
      </c>
      <c r="F562" s="208" t="s">
        <v>1115</v>
      </c>
    </row>
    <row r="563" spans="1:8" x14ac:dyDescent="0.35">
      <c r="A563" s="115">
        <v>44202</v>
      </c>
      <c r="B563" s="115">
        <f t="shared" si="62"/>
        <v>44185</v>
      </c>
      <c r="C563" s="115">
        <f t="shared" si="63"/>
        <v>44198</v>
      </c>
      <c r="D563" s="208" t="s">
        <v>438</v>
      </c>
      <c r="E563" s="108">
        <v>84</v>
      </c>
      <c r="F563" s="208" t="s">
        <v>1115</v>
      </c>
    </row>
    <row r="564" spans="1:8" x14ac:dyDescent="0.35">
      <c r="A564" s="115">
        <v>44202</v>
      </c>
      <c r="B564" s="115">
        <f t="shared" si="62"/>
        <v>44185</v>
      </c>
      <c r="C564" s="115">
        <f t="shared" si="63"/>
        <v>44198</v>
      </c>
      <c r="D564" s="208" t="s">
        <v>575</v>
      </c>
      <c r="E564" s="108">
        <v>372</v>
      </c>
      <c r="F564" s="208" t="s">
        <v>1116</v>
      </c>
      <c r="G564" s="42">
        <v>859094.84590376099</v>
      </c>
      <c r="H564" s="118">
        <f>(E564/G564)*100000</f>
        <v>43.301388871523137</v>
      </c>
    </row>
    <row r="565" spans="1:8" x14ac:dyDescent="0.35">
      <c r="A565" s="115">
        <v>44202</v>
      </c>
      <c r="B565" s="115">
        <f t="shared" si="62"/>
        <v>44185</v>
      </c>
      <c r="C565" s="115">
        <f t="shared" si="63"/>
        <v>44198</v>
      </c>
      <c r="D565" s="208" t="s">
        <v>1117</v>
      </c>
      <c r="E565" s="108">
        <v>2443</v>
      </c>
      <c r="F565" s="208" t="s">
        <v>1116</v>
      </c>
      <c r="G565" s="42">
        <v>6102484.0653101401</v>
      </c>
      <c r="H565" s="118">
        <f>(E565/G565)*100000</f>
        <v>40.032877986316244</v>
      </c>
    </row>
    <row r="566" spans="1:8" x14ac:dyDescent="0.35">
      <c r="A566" s="115">
        <v>44202</v>
      </c>
      <c r="B566" s="115">
        <f t="shared" si="62"/>
        <v>44185</v>
      </c>
      <c r="C566" s="115">
        <f t="shared" si="63"/>
        <v>44198</v>
      </c>
      <c r="D566" s="208" t="s">
        <v>438</v>
      </c>
      <c r="E566" s="108">
        <v>1051</v>
      </c>
      <c r="F566" s="208" t="s">
        <v>1116</v>
      </c>
    </row>
    <row r="567" spans="1:8" x14ac:dyDescent="0.35">
      <c r="A567" s="115">
        <v>44202</v>
      </c>
      <c r="B567" s="115">
        <f t="shared" si="62"/>
        <v>44185</v>
      </c>
      <c r="C567" s="115">
        <f t="shared" si="63"/>
        <v>44198</v>
      </c>
      <c r="D567" s="208" t="s">
        <v>1118</v>
      </c>
      <c r="E567" s="108" t="s">
        <v>495</v>
      </c>
      <c r="F567" s="208" t="s">
        <v>1119</v>
      </c>
      <c r="G567" s="42">
        <v>33372.236182817898</v>
      </c>
    </row>
    <row r="568" spans="1:8" x14ac:dyDescent="0.35">
      <c r="A568" s="115">
        <v>44202</v>
      </c>
      <c r="B568" s="115">
        <f t="shared" si="62"/>
        <v>44185</v>
      </c>
      <c r="C568" s="115">
        <f t="shared" si="63"/>
        <v>44198</v>
      </c>
      <c r="D568" s="208" t="s">
        <v>1120</v>
      </c>
      <c r="E568" s="108">
        <v>132</v>
      </c>
      <c r="F568" s="208" t="s">
        <v>1119</v>
      </c>
      <c r="G568" s="42">
        <v>500166.53766896902</v>
      </c>
      <c r="H568" s="118">
        <f>(E568/G568)*100000</f>
        <v>26.391209738897622</v>
      </c>
    </row>
    <row r="569" spans="1:8" x14ac:dyDescent="0.35">
      <c r="A569" s="115">
        <v>44202</v>
      </c>
      <c r="B569" s="115">
        <f t="shared" si="62"/>
        <v>44185</v>
      </c>
      <c r="C569" s="115">
        <f t="shared" si="63"/>
        <v>44198</v>
      </c>
      <c r="D569" s="208" t="s">
        <v>1121</v>
      </c>
      <c r="E569" s="108">
        <v>281</v>
      </c>
      <c r="F569" s="208" t="s">
        <v>1119</v>
      </c>
      <c r="G569" s="42">
        <v>626125.99984104198</v>
      </c>
      <c r="H569" s="118">
        <f>(E569/G569)*100000</f>
        <v>44.879145742444649</v>
      </c>
    </row>
    <row r="570" spans="1:8" x14ac:dyDescent="0.35">
      <c r="A570" s="115">
        <v>44202</v>
      </c>
      <c r="B570" s="115">
        <f t="shared" si="62"/>
        <v>44185</v>
      </c>
      <c r="C570" s="115">
        <f t="shared" si="63"/>
        <v>44198</v>
      </c>
      <c r="D570" s="208" t="s">
        <v>1122</v>
      </c>
      <c r="E570" s="108">
        <v>0</v>
      </c>
      <c r="F570" s="208" t="s">
        <v>1119</v>
      </c>
      <c r="G570" s="42">
        <v>6429.2044896248999</v>
      </c>
      <c r="H570" s="118">
        <f>(E570/G570)*100000</f>
        <v>0</v>
      </c>
    </row>
    <row r="571" spans="1:8" x14ac:dyDescent="0.35">
      <c r="A571" s="115">
        <v>44202</v>
      </c>
      <c r="B571" s="115">
        <f t="shared" si="62"/>
        <v>44185</v>
      </c>
      <c r="C571" s="115">
        <f t="shared" si="63"/>
        <v>44198</v>
      </c>
      <c r="D571" s="208" t="s">
        <v>10</v>
      </c>
      <c r="E571" s="108">
        <v>326</v>
      </c>
      <c r="F571" s="208" t="s">
        <v>1119</v>
      </c>
    </row>
    <row r="572" spans="1:8" x14ac:dyDescent="0.35">
      <c r="A572" s="115">
        <v>44202</v>
      </c>
      <c r="B572" s="115">
        <f t="shared" si="62"/>
        <v>44185</v>
      </c>
      <c r="C572" s="115">
        <f t="shared" si="63"/>
        <v>44198</v>
      </c>
      <c r="D572" s="208" t="s">
        <v>438</v>
      </c>
      <c r="E572" s="108">
        <v>342</v>
      </c>
      <c r="F572" s="208" t="s">
        <v>1119</v>
      </c>
    </row>
    <row r="573" spans="1:8" x14ac:dyDescent="0.35">
      <c r="A573" s="115">
        <v>44202</v>
      </c>
      <c r="B573" s="115">
        <f t="shared" si="62"/>
        <v>44185</v>
      </c>
      <c r="C573" s="115">
        <f t="shared" si="63"/>
        <v>44198</v>
      </c>
      <c r="D573" s="208" t="s">
        <v>1123</v>
      </c>
      <c r="E573" s="108">
        <v>2213</v>
      </c>
      <c r="F573" s="208" t="s">
        <v>1119</v>
      </c>
      <c r="G573" s="42">
        <v>5614787.9454099098</v>
      </c>
      <c r="H573" s="118">
        <f t="shared" ref="H573:H583" si="64">(E573/G573)*100000</f>
        <v>39.413777003085713</v>
      </c>
    </row>
    <row r="574" spans="1:8" x14ac:dyDescent="0.35">
      <c r="A574" s="115">
        <v>44209</v>
      </c>
      <c r="B574" s="115">
        <v>44192</v>
      </c>
      <c r="C574" s="115">
        <v>44205</v>
      </c>
      <c r="D574" s="208" t="s">
        <v>1112</v>
      </c>
      <c r="E574" s="108">
        <v>21</v>
      </c>
      <c r="F574" s="208" t="s">
        <v>409</v>
      </c>
      <c r="G574" s="42">
        <v>884369.16814270813</v>
      </c>
      <c r="H574" s="118">
        <f t="shared" si="64"/>
        <v>2.374573962602379</v>
      </c>
    </row>
    <row r="575" spans="1:8" x14ac:dyDescent="0.35">
      <c r="A575" s="115">
        <v>44209</v>
      </c>
      <c r="B575" s="115">
        <v>44192</v>
      </c>
      <c r="C575" s="115">
        <v>44205</v>
      </c>
      <c r="D575" s="208" t="s">
        <v>1113</v>
      </c>
      <c r="E575" s="108">
        <v>13</v>
      </c>
      <c r="F575" s="208" t="s">
        <v>409</v>
      </c>
      <c r="G575" s="42">
        <v>498212.35653671267</v>
      </c>
      <c r="H575" s="118">
        <f t="shared" si="64"/>
        <v>2.6093291002191443</v>
      </c>
    </row>
    <row r="576" spans="1:8" x14ac:dyDescent="0.35">
      <c r="A576" s="115">
        <v>44209</v>
      </c>
      <c r="B576" s="115">
        <v>44192</v>
      </c>
      <c r="C576" s="115">
        <v>44205</v>
      </c>
      <c r="D576" s="208" t="s">
        <v>1114</v>
      </c>
      <c r="E576" s="108">
        <v>6</v>
      </c>
      <c r="F576" s="208" t="s">
        <v>409</v>
      </c>
      <c r="G576" s="42">
        <v>201049.50031620008</v>
      </c>
      <c r="H576" s="118">
        <f t="shared" si="64"/>
        <v>2.9843396728484852</v>
      </c>
    </row>
    <row r="577" spans="1:8" x14ac:dyDescent="0.35">
      <c r="A577" s="115">
        <v>44209</v>
      </c>
      <c r="B577" s="115">
        <v>44192</v>
      </c>
      <c r="C577" s="115">
        <v>44205</v>
      </c>
      <c r="D577" s="208" t="s">
        <v>445</v>
      </c>
      <c r="E577" s="108">
        <v>91</v>
      </c>
      <c r="F577" s="208" t="s">
        <v>409</v>
      </c>
      <c r="G577" s="42">
        <v>1026828.8</v>
      </c>
      <c r="H577" s="118">
        <f t="shared" si="64"/>
        <v>8.8622368207825879</v>
      </c>
    </row>
    <row r="578" spans="1:8" x14ac:dyDescent="0.35">
      <c r="A578" s="115">
        <v>44209</v>
      </c>
      <c r="B578" s="115">
        <v>44192</v>
      </c>
      <c r="C578" s="115">
        <v>44205</v>
      </c>
      <c r="D578" s="208" t="s">
        <v>444</v>
      </c>
      <c r="E578" s="108">
        <v>185</v>
      </c>
      <c r="F578" s="208" t="s">
        <v>409</v>
      </c>
      <c r="G578" s="42">
        <v>914617.34</v>
      </c>
      <c r="H578" s="118">
        <f t="shared" si="64"/>
        <v>20.227038337147643</v>
      </c>
    </row>
    <row r="579" spans="1:8" x14ac:dyDescent="0.35">
      <c r="A579" s="115">
        <v>44209</v>
      </c>
      <c r="B579" s="115">
        <v>44192</v>
      </c>
      <c r="C579" s="115">
        <v>44205</v>
      </c>
      <c r="D579" s="208" t="s">
        <v>443</v>
      </c>
      <c r="E579" s="108">
        <v>225</v>
      </c>
      <c r="F579" s="208" t="s">
        <v>409</v>
      </c>
      <c r="G579" s="42">
        <v>841388.18</v>
      </c>
      <c r="H579" s="118">
        <f t="shared" si="64"/>
        <v>26.741521374830818</v>
      </c>
    </row>
    <row r="580" spans="1:8" x14ac:dyDescent="0.35">
      <c r="A580" s="115">
        <v>44209</v>
      </c>
      <c r="B580" s="115">
        <v>44192</v>
      </c>
      <c r="C580" s="115">
        <v>44205</v>
      </c>
      <c r="D580" s="208" t="s">
        <v>442</v>
      </c>
      <c r="E580" s="108">
        <v>448</v>
      </c>
      <c r="F580" s="208" t="s">
        <v>409</v>
      </c>
      <c r="G580" s="42">
        <v>956483.28</v>
      </c>
      <c r="H580" s="118">
        <f t="shared" si="64"/>
        <v>46.838246874529787</v>
      </c>
    </row>
    <row r="581" spans="1:8" x14ac:dyDescent="0.35">
      <c r="A581" s="115">
        <v>44209</v>
      </c>
      <c r="B581" s="115">
        <v>44192</v>
      </c>
      <c r="C581" s="115">
        <v>44205</v>
      </c>
      <c r="D581" s="208" t="s">
        <v>441</v>
      </c>
      <c r="E581" s="108">
        <v>731</v>
      </c>
      <c r="F581" s="208" t="s">
        <v>409</v>
      </c>
      <c r="G581" s="42">
        <v>841570.64</v>
      </c>
      <c r="H581" s="118">
        <f t="shared" si="64"/>
        <v>86.861395259701538</v>
      </c>
    </row>
    <row r="582" spans="1:8" x14ac:dyDescent="0.35">
      <c r="A582" s="115">
        <v>44209</v>
      </c>
      <c r="B582" s="115">
        <v>44192</v>
      </c>
      <c r="C582" s="115">
        <v>44205</v>
      </c>
      <c r="D582" s="208" t="s">
        <v>440</v>
      </c>
      <c r="E582" s="108">
        <v>850</v>
      </c>
      <c r="F582" s="208" t="s">
        <v>409</v>
      </c>
      <c r="G582" s="42">
        <v>501714.18</v>
      </c>
      <c r="H582" s="118">
        <f t="shared" si="64"/>
        <v>169.41917009401649</v>
      </c>
    </row>
    <row r="583" spans="1:8" x14ac:dyDescent="0.35">
      <c r="A583" s="115">
        <v>44209</v>
      </c>
      <c r="B583" s="115">
        <v>44192</v>
      </c>
      <c r="C583" s="115">
        <v>44205</v>
      </c>
      <c r="D583" s="208" t="s">
        <v>439</v>
      </c>
      <c r="E583" s="108">
        <v>953</v>
      </c>
      <c r="F583" s="208" t="s">
        <v>409</v>
      </c>
      <c r="G583" s="42">
        <v>293459.03999999998</v>
      </c>
      <c r="H583" s="118">
        <f t="shared" si="64"/>
        <v>324.74719470219765</v>
      </c>
    </row>
    <row r="584" spans="1:8" x14ac:dyDescent="0.35">
      <c r="A584" s="115">
        <v>44209</v>
      </c>
      <c r="B584" s="115">
        <v>44192</v>
      </c>
      <c r="C584" s="115">
        <v>44205</v>
      </c>
      <c r="D584" s="208" t="s">
        <v>438</v>
      </c>
      <c r="E584" s="108">
        <v>29</v>
      </c>
      <c r="F584" s="208" t="s">
        <v>409</v>
      </c>
    </row>
    <row r="585" spans="1:8" x14ac:dyDescent="0.35">
      <c r="A585" s="115">
        <v>44209</v>
      </c>
      <c r="B585" s="115">
        <f t="shared" ref="B585:B599" si="65">A585-17</f>
        <v>44192</v>
      </c>
      <c r="C585" s="115">
        <f t="shared" ref="C585:C599" si="66">A585-4</f>
        <v>44205</v>
      </c>
      <c r="D585" s="208" t="s">
        <v>499</v>
      </c>
      <c r="E585" s="108">
        <v>1596</v>
      </c>
      <c r="F585" s="208" t="s">
        <v>1115</v>
      </c>
      <c r="G585" s="42">
        <v>3582833.32760067</v>
      </c>
      <c r="H585" s="118">
        <f>(E585/G585)*100000</f>
        <v>44.545750641121771</v>
      </c>
    </row>
    <row r="586" spans="1:8" x14ac:dyDescent="0.35">
      <c r="A586" s="115">
        <v>44209</v>
      </c>
      <c r="B586" s="115">
        <f t="shared" si="65"/>
        <v>44192</v>
      </c>
      <c r="C586" s="115">
        <f t="shared" si="66"/>
        <v>44205</v>
      </c>
      <c r="D586" s="208" t="s">
        <v>501</v>
      </c>
      <c r="E586" s="108">
        <v>1720</v>
      </c>
      <c r="F586" s="208" t="s">
        <v>1115</v>
      </c>
      <c r="G586" s="42">
        <v>3381549.1966283699</v>
      </c>
      <c r="H586" s="118">
        <f>(E586/G586)*100000</f>
        <v>50.864260727448666</v>
      </c>
    </row>
    <row r="587" spans="1:8" x14ac:dyDescent="0.35">
      <c r="A587" s="115">
        <v>44209</v>
      </c>
      <c r="B587" s="115">
        <f t="shared" si="65"/>
        <v>44192</v>
      </c>
      <c r="C587" s="115">
        <f t="shared" si="66"/>
        <v>44205</v>
      </c>
      <c r="D587" s="208" t="s">
        <v>10</v>
      </c>
      <c r="E587" s="108">
        <v>3</v>
      </c>
      <c r="F587" s="208" t="s">
        <v>1115</v>
      </c>
    </row>
    <row r="588" spans="1:8" x14ac:dyDescent="0.35">
      <c r="A588" s="115">
        <v>44209</v>
      </c>
      <c r="B588" s="115">
        <f t="shared" si="65"/>
        <v>44192</v>
      </c>
      <c r="C588" s="115">
        <f t="shared" si="66"/>
        <v>44205</v>
      </c>
      <c r="D588" s="208" t="s">
        <v>496</v>
      </c>
      <c r="E588" s="108">
        <v>0</v>
      </c>
      <c r="F588" s="208" t="s">
        <v>1115</v>
      </c>
    </row>
    <row r="589" spans="1:8" x14ac:dyDescent="0.35">
      <c r="A589" s="115">
        <v>44209</v>
      </c>
      <c r="B589" s="115">
        <f t="shared" si="65"/>
        <v>44192</v>
      </c>
      <c r="C589" s="115">
        <f t="shared" si="66"/>
        <v>44205</v>
      </c>
      <c r="D589" s="208" t="s">
        <v>438</v>
      </c>
      <c r="E589" s="108">
        <v>81</v>
      </c>
      <c r="F589" s="208" t="s">
        <v>1115</v>
      </c>
    </row>
    <row r="590" spans="1:8" x14ac:dyDescent="0.35">
      <c r="A590" s="115">
        <v>44209</v>
      </c>
      <c r="B590" s="115">
        <f t="shared" si="65"/>
        <v>44192</v>
      </c>
      <c r="C590" s="115">
        <f t="shared" si="66"/>
        <v>44205</v>
      </c>
      <c r="D590" s="208" t="s">
        <v>575</v>
      </c>
      <c r="E590" s="108">
        <v>392</v>
      </c>
      <c r="F590" s="208" t="s">
        <v>1116</v>
      </c>
      <c r="G590" s="42">
        <v>859094.84590376099</v>
      </c>
      <c r="H590" s="118">
        <f>(E590/G590)*100000</f>
        <v>45.629420531282449</v>
      </c>
    </row>
    <row r="591" spans="1:8" x14ac:dyDescent="0.35">
      <c r="A591" s="115">
        <v>44209</v>
      </c>
      <c r="B591" s="115">
        <f t="shared" si="65"/>
        <v>44192</v>
      </c>
      <c r="C591" s="115">
        <f t="shared" si="66"/>
        <v>44205</v>
      </c>
      <c r="D591" s="208" t="s">
        <v>1117</v>
      </c>
      <c r="E591" s="108">
        <v>2486</v>
      </c>
      <c r="F591" s="208" t="s">
        <v>1116</v>
      </c>
      <c r="G591" s="42">
        <v>6102484.0653101401</v>
      </c>
      <c r="H591" s="118">
        <f>(E591/G591)*100000</f>
        <v>40.737509076537947</v>
      </c>
    </row>
    <row r="592" spans="1:8" x14ac:dyDescent="0.35">
      <c r="A592" s="115">
        <v>44209</v>
      </c>
      <c r="B592" s="115">
        <f t="shared" si="65"/>
        <v>44192</v>
      </c>
      <c r="C592" s="115">
        <f t="shared" si="66"/>
        <v>44205</v>
      </c>
      <c r="D592" s="208" t="s">
        <v>438</v>
      </c>
      <c r="E592" s="108">
        <v>1116</v>
      </c>
      <c r="F592" s="208" t="s">
        <v>1116</v>
      </c>
    </row>
    <row r="593" spans="1:8" x14ac:dyDescent="0.35">
      <c r="A593" s="115">
        <v>44209</v>
      </c>
      <c r="B593" s="115">
        <f t="shared" si="65"/>
        <v>44192</v>
      </c>
      <c r="C593" s="115">
        <f t="shared" si="66"/>
        <v>44205</v>
      </c>
      <c r="D593" s="208" t="s">
        <v>1118</v>
      </c>
      <c r="E593" s="108" t="s">
        <v>495</v>
      </c>
      <c r="F593" s="208" t="s">
        <v>1119</v>
      </c>
      <c r="G593" s="42">
        <v>33372.236182817898</v>
      </c>
    </row>
    <row r="594" spans="1:8" x14ac:dyDescent="0.35">
      <c r="A594" s="115">
        <v>44209</v>
      </c>
      <c r="B594" s="115">
        <f t="shared" si="65"/>
        <v>44192</v>
      </c>
      <c r="C594" s="115">
        <f t="shared" si="66"/>
        <v>44205</v>
      </c>
      <c r="D594" s="208" t="s">
        <v>1120</v>
      </c>
      <c r="E594" s="108">
        <v>137</v>
      </c>
      <c r="F594" s="208" t="s">
        <v>1119</v>
      </c>
      <c r="G594" s="42">
        <v>500166.53766896902</v>
      </c>
      <c r="H594" s="118">
        <f>(E594/G594)*100000</f>
        <v>27.39087677446193</v>
      </c>
    </row>
    <row r="595" spans="1:8" x14ac:dyDescent="0.35">
      <c r="A595" s="115">
        <v>44209</v>
      </c>
      <c r="B595" s="115">
        <f t="shared" si="65"/>
        <v>44192</v>
      </c>
      <c r="C595" s="115">
        <f t="shared" si="66"/>
        <v>44205</v>
      </c>
      <c r="D595" s="208" t="s">
        <v>1121</v>
      </c>
      <c r="E595" s="108">
        <v>290</v>
      </c>
      <c r="F595" s="208" t="s">
        <v>1119</v>
      </c>
      <c r="G595" s="42">
        <v>626125.99984104198</v>
      </c>
      <c r="H595" s="118">
        <f>(E595/G595)*100000</f>
        <v>46.316556104302308</v>
      </c>
    </row>
    <row r="596" spans="1:8" x14ac:dyDescent="0.35">
      <c r="A596" s="115">
        <v>44209</v>
      </c>
      <c r="B596" s="115">
        <f t="shared" si="65"/>
        <v>44192</v>
      </c>
      <c r="C596" s="115">
        <f t="shared" si="66"/>
        <v>44205</v>
      </c>
      <c r="D596" s="208" t="s">
        <v>1122</v>
      </c>
      <c r="E596" s="108" t="s">
        <v>495</v>
      </c>
      <c r="F596" s="208" t="s">
        <v>1119</v>
      </c>
      <c r="G596" s="42">
        <v>6429.2044896248999</v>
      </c>
    </row>
    <row r="597" spans="1:8" x14ac:dyDescent="0.35">
      <c r="A597" s="115">
        <v>44209</v>
      </c>
      <c r="B597" s="115">
        <f t="shared" si="65"/>
        <v>44192</v>
      </c>
      <c r="C597" s="115">
        <f t="shared" si="66"/>
        <v>44205</v>
      </c>
      <c r="D597" s="208" t="s">
        <v>10</v>
      </c>
      <c r="E597" s="108">
        <v>348</v>
      </c>
      <c r="F597" s="208" t="s">
        <v>1119</v>
      </c>
    </row>
    <row r="598" spans="1:8" x14ac:dyDescent="0.35">
      <c r="A598" s="115">
        <v>44209</v>
      </c>
      <c r="B598" s="115">
        <f t="shared" si="65"/>
        <v>44192</v>
      </c>
      <c r="C598" s="115">
        <f t="shared" si="66"/>
        <v>44205</v>
      </c>
      <c r="D598" s="208" t="s">
        <v>438</v>
      </c>
      <c r="E598" s="108">
        <v>392</v>
      </c>
      <c r="F598" s="208" t="s">
        <v>1119</v>
      </c>
    </row>
    <row r="599" spans="1:8" x14ac:dyDescent="0.35">
      <c r="A599" s="115">
        <v>44209</v>
      </c>
      <c r="B599" s="115">
        <f t="shared" si="65"/>
        <v>44192</v>
      </c>
      <c r="C599" s="115">
        <f t="shared" si="66"/>
        <v>44205</v>
      </c>
      <c r="D599" s="208" t="s">
        <v>1123</v>
      </c>
      <c r="E599" s="108">
        <v>2233</v>
      </c>
      <c r="F599" s="208" t="s">
        <v>1119</v>
      </c>
      <c r="G599" s="42">
        <v>5614787.9454099098</v>
      </c>
      <c r="H599" s="118">
        <f t="shared" ref="H599:H609" si="67">(E599/G599)*100000</f>
        <v>39.769979235377498</v>
      </c>
    </row>
    <row r="600" spans="1:8" x14ac:dyDescent="0.35">
      <c r="A600" s="115">
        <v>44216</v>
      </c>
      <c r="B600" s="115">
        <v>44199</v>
      </c>
      <c r="C600" s="115">
        <v>44212</v>
      </c>
      <c r="D600" s="208" t="s">
        <v>1112</v>
      </c>
      <c r="E600" s="108">
        <v>29</v>
      </c>
      <c r="F600" s="208" t="s">
        <v>409</v>
      </c>
      <c r="G600" s="42">
        <v>884369.16814270813</v>
      </c>
      <c r="H600" s="118">
        <f t="shared" si="67"/>
        <v>3.2791735674032854</v>
      </c>
    </row>
    <row r="601" spans="1:8" x14ac:dyDescent="0.35">
      <c r="A601" s="115">
        <v>44216</v>
      </c>
      <c r="B601" s="115">
        <v>44199</v>
      </c>
      <c r="C601" s="115">
        <v>44212</v>
      </c>
      <c r="D601" s="208" t="s">
        <v>1113</v>
      </c>
      <c r="E601" s="108">
        <v>13</v>
      </c>
      <c r="F601" s="208" t="s">
        <v>409</v>
      </c>
      <c r="G601" s="42">
        <v>498212.35653671267</v>
      </c>
      <c r="H601" s="118">
        <f t="shared" si="67"/>
        <v>2.6093291002191443</v>
      </c>
    </row>
    <row r="602" spans="1:8" x14ac:dyDescent="0.35">
      <c r="A602" s="115">
        <v>44216</v>
      </c>
      <c r="B602" s="115">
        <v>44199</v>
      </c>
      <c r="C602" s="115">
        <v>44212</v>
      </c>
      <c r="D602" s="208" t="s">
        <v>1114</v>
      </c>
      <c r="E602" s="108">
        <v>12</v>
      </c>
      <c r="F602" s="208" t="s">
        <v>409</v>
      </c>
      <c r="G602" s="42">
        <v>201049.50031620008</v>
      </c>
      <c r="H602" s="118">
        <f t="shared" si="67"/>
        <v>5.9686793456969705</v>
      </c>
    </row>
    <row r="603" spans="1:8" x14ac:dyDescent="0.35">
      <c r="A603" s="115">
        <v>44216</v>
      </c>
      <c r="B603" s="115">
        <v>44199</v>
      </c>
      <c r="C603" s="115">
        <v>44212</v>
      </c>
      <c r="D603" s="208" t="s">
        <v>445</v>
      </c>
      <c r="E603" s="108">
        <v>100</v>
      </c>
      <c r="F603" s="208" t="s">
        <v>409</v>
      </c>
      <c r="G603" s="42">
        <v>1026828.8</v>
      </c>
      <c r="H603" s="118">
        <f t="shared" si="67"/>
        <v>9.7387217810797679</v>
      </c>
    </row>
    <row r="604" spans="1:8" x14ac:dyDescent="0.35">
      <c r="A604" s="115">
        <v>44216</v>
      </c>
      <c r="B604" s="115">
        <v>44199</v>
      </c>
      <c r="C604" s="115">
        <v>44212</v>
      </c>
      <c r="D604" s="208" t="s">
        <v>444</v>
      </c>
      <c r="E604" s="108">
        <v>205</v>
      </c>
      <c r="F604" s="208" t="s">
        <v>409</v>
      </c>
      <c r="G604" s="42">
        <v>914617.34</v>
      </c>
      <c r="H604" s="118">
        <f t="shared" si="67"/>
        <v>22.413745184406846</v>
      </c>
    </row>
    <row r="605" spans="1:8" x14ac:dyDescent="0.35">
      <c r="A605" s="115">
        <v>44216</v>
      </c>
      <c r="B605" s="115">
        <v>44199</v>
      </c>
      <c r="C605" s="115">
        <v>44212</v>
      </c>
      <c r="D605" s="208" t="s">
        <v>443</v>
      </c>
      <c r="E605" s="108">
        <v>258</v>
      </c>
      <c r="F605" s="208" t="s">
        <v>409</v>
      </c>
      <c r="G605" s="42">
        <v>841388.18</v>
      </c>
      <c r="H605" s="118">
        <f t="shared" si="67"/>
        <v>30.663611176472671</v>
      </c>
    </row>
    <row r="606" spans="1:8" x14ac:dyDescent="0.35">
      <c r="A606" s="115">
        <v>44216</v>
      </c>
      <c r="B606" s="115">
        <v>44199</v>
      </c>
      <c r="C606" s="115">
        <v>44212</v>
      </c>
      <c r="D606" s="208" t="s">
        <v>442</v>
      </c>
      <c r="E606" s="108">
        <v>466</v>
      </c>
      <c r="F606" s="208" t="s">
        <v>409</v>
      </c>
      <c r="G606" s="42">
        <v>956483.28</v>
      </c>
      <c r="H606" s="118">
        <f t="shared" si="67"/>
        <v>48.720140722167145</v>
      </c>
    </row>
    <row r="607" spans="1:8" x14ac:dyDescent="0.35">
      <c r="A607" s="115">
        <v>44216</v>
      </c>
      <c r="B607" s="115">
        <v>44199</v>
      </c>
      <c r="C607" s="115">
        <v>44212</v>
      </c>
      <c r="D607" s="208" t="s">
        <v>441</v>
      </c>
      <c r="E607" s="108">
        <v>696</v>
      </c>
      <c r="F607" s="208" t="s">
        <v>409</v>
      </c>
      <c r="G607" s="42">
        <v>841570.64</v>
      </c>
      <c r="H607" s="118">
        <f t="shared" si="67"/>
        <v>82.702504925789711</v>
      </c>
    </row>
    <row r="608" spans="1:8" x14ac:dyDescent="0.35">
      <c r="A608" s="115">
        <v>44216</v>
      </c>
      <c r="B608" s="115">
        <v>44199</v>
      </c>
      <c r="C608" s="115">
        <v>44212</v>
      </c>
      <c r="D608" s="208" t="s">
        <v>440</v>
      </c>
      <c r="E608" s="108">
        <v>879</v>
      </c>
      <c r="F608" s="208" t="s">
        <v>409</v>
      </c>
      <c r="G608" s="42">
        <v>501714.18</v>
      </c>
      <c r="H608" s="118">
        <f t="shared" si="67"/>
        <v>175.19935354428293</v>
      </c>
    </row>
    <row r="609" spans="1:8" x14ac:dyDescent="0.35">
      <c r="A609" s="115">
        <v>44216</v>
      </c>
      <c r="B609" s="115">
        <v>44199</v>
      </c>
      <c r="C609" s="115">
        <v>44212</v>
      </c>
      <c r="D609" s="208" t="s">
        <v>439</v>
      </c>
      <c r="E609" s="108">
        <v>908</v>
      </c>
      <c r="F609" s="208" t="s">
        <v>409</v>
      </c>
      <c r="G609" s="42">
        <v>293459.03999999998</v>
      </c>
      <c r="H609" s="118">
        <f t="shared" si="67"/>
        <v>309.41285707197846</v>
      </c>
    </row>
    <row r="610" spans="1:8" x14ac:dyDescent="0.35">
      <c r="A610" s="115">
        <v>44216</v>
      </c>
      <c r="B610" s="115">
        <v>44199</v>
      </c>
      <c r="C610" s="115">
        <v>44212</v>
      </c>
      <c r="D610" s="208" t="s">
        <v>438</v>
      </c>
      <c r="E610" s="108">
        <v>40</v>
      </c>
      <c r="F610" s="208" t="s">
        <v>409</v>
      </c>
    </row>
    <row r="611" spans="1:8" x14ac:dyDescent="0.35">
      <c r="A611" s="115">
        <v>44216</v>
      </c>
      <c r="B611" s="115">
        <f t="shared" ref="B611:B625" si="68">A611-17</f>
        <v>44199</v>
      </c>
      <c r="C611" s="115">
        <f t="shared" ref="C611:C625" si="69">A611-4</f>
        <v>44212</v>
      </c>
      <c r="D611" s="208" t="s">
        <v>499</v>
      </c>
      <c r="E611" s="108">
        <v>1626</v>
      </c>
      <c r="F611" s="208" t="s">
        <v>1115</v>
      </c>
      <c r="G611" s="42">
        <v>3582833.32760067</v>
      </c>
      <c r="H611" s="118">
        <f>(E611/G611)*100000</f>
        <v>45.383076780992482</v>
      </c>
    </row>
    <row r="612" spans="1:8" x14ac:dyDescent="0.35">
      <c r="A612" s="115">
        <v>44216</v>
      </c>
      <c r="B612" s="115">
        <f t="shared" si="68"/>
        <v>44199</v>
      </c>
      <c r="C612" s="115">
        <f t="shared" si="69"/>
        <v>44212</v>
      </c>
      <c r="D612" s="208" t="s">
        <v>501</v>
      </c>
      <c r="E612" s="108">
        <v>1780</v>
      </c>
      <c r="F612" s="208" t="s">
        <v>1115</v>
      </c>
      <c r="G612" s="42">
        <v>3381549.1966283699</v>
      </c>
      <c r="H612" s="118">
        <f>(E612/G612)*100000</f>
        <v>52.638595403987587</v>
      </c>
    </row>
    <row r="613" spans="1:8" x14ac:dyDescent="0.35">
      <c r="A613" s="115">
        <v>44216</v>
      </c>
      <c r="B613" s="115">
        <f t="shared" si="68"/>
        <v>44199</v>
      </c>
      <c r="C613" s="115">
        <f t="shared" si="69"/>
        <v>44212</v>
      </c>
      <c r="D613" s="208" t="s">
        <v>10</v>
      </c>
      <c r="E613" s="108">
        <v>1</v>
      </c>
      <c r="F613" s="208" t="s">
        <v>1115</v>
      </c>
    </row>
    <row r="614" spans="1:8" x14ac:dyDescent="0.35">
      <c r="A614" s="115">
        <v>44216</v>
      </c>
      <c r="B614" s="115">
        <f t="shared" si="68"/>
        <v>44199</v>
      </c>
      <c r="C614" s="115">
        <f t="shared" si="69"/>
        <v>44212</v>
      </c>
      <c r="D614" s="208" t="s">
        <v>496</v>
      </c>
      <c r="E614" s="108">
        <v>0</v>
      </c>
      <c r="F614" s="208" t="s">
        <v>1115</v>
      </c>
    </row>
    <row r="615" spans="1:8" x14ac:dyDescent="0.35">
      <c r="A615" s="115">
        <v>44216</v>
      </c>
      <c r="B615" s="115">
        <f t="shared" si="68"/>
        <v>44199</v>
      </c>
      <c r="C615" s="115">
        <f t="shared" si="69"/>
        <v>44212</v>
      </c>
      <c r="D615" s="208" t="s">
        <v>438</v>
      </c>
      <c r="E615" s="108">
        <v>74</v>
      </c>
      <c r="F615" s="208" t="s">
        <v>1115</v>
      </c>
    </row>
    <row r="616" spans="1:8" x14ac:dyDescent="0.35">
      <c r="A616" s="115">
        <v>44216</v>
      </c>
      <c r="B616" s="115">
        <f t="shared" si="68"/>
        <v>44199</v>
      </c>
      <c r="C616" s="115">
        <f t="shared" si="69"/>
        <v>44212</v>
      </c>
      <c r="D616" s="208" t="s">
        <v>575</v>
      </c>
      <c r="E616" s="108">
        <v>489</v>
      </c>
      <c r="F616" s="208" t="s">
        <v>1116</v>
      </c>
      <c r="G616" s="42">
        <v>859094.84590376099</v>
      </c>
      <c r="H616" s="118">
        <f>(E616/G616)*100000</f>
        <v>56.920374081115092</v>
      </c>
    </row>
    <row r="617" spans="1:8" x14ac:dyDescent="0.35">
      <c r="A617" s="115">
        <v>44216</v>
      </c>
      <c r="B617" s="115">
        <f t="shared" si="68"/>
        <v>44199</v>
      </c>
      <c r="C617" s="115">
        <f t="shared" si="69"/>
        <v>44212</v>
      </c>
      <c r="D617" s="208" t="s">
        <v>1117</v>
      </c>
      <c r="E617" s="108">
        <v>2420</v>
      </c>
      <c r="F617" s="208" t="s">
        <v>1116</v>
      </c>
      <c r="G617" s="42">
        <v>6102484.0653101401</v>
      </c>
      <c r="H617" s="118">
        <f>(E617/G617)*100000</f>
        <v>39.655982286895345</v>
      </c>
    </row>
    <row r="618" spans="1:8" x14ac:dyDescent="0.35">
      <c r="A618" s="115">
        <v>44216</v>
      </c>
      <c r="B618" s="115">
        <f t="shared" si="68"/>
        <v>44199</v>
      </c>
      <c r="C618" s="115">
        <f t="shared" si="69"/>
        <v>44212</v>
      </c>
      <c r="D618" s="208" t="s">
        <v>438</v>
      </c>
      <c r="E618" s="108">
        <v>1135</v>
      </c>
      <c r="F618" s="208" t="s">
        <v>1116</v>
      </c>
    </row>
    <row r="619" spans="1:8" x14ac:dyDescent="0.35">
      <c r="A619" s="115">
        <v>44216</v>
      </c>
      <c r="B619" s="115">
        <f t="shared" si="68"/>
        <v>44199</v>
      </c>
      <c r="C619" s="115">
        <f t="shared" si="69"/>
        <v>44212</v>
      </c>
      <c r="D619" s="208" t="s">
        <v>1118</v>
      </c>
      <c r="E619" s="108" t="s">
        <v>495</v>
      </c>
      <c r="F619" s="208" t="s">
        <v>1119</v>
      </c>
      <c r="G619" s="42">
        <v>33372.236182817898</v>
      </c>
    </row>
    <row r="620" spans="1:8" x14ac:dyDescent="0.35">
      <c r="A620" s="115">
        <v>44216</v>
      </c>
      <c r="B620" s="115">
        <f t="shared" si="68"/>
        <v>44199</v>
      </c>
      <c r="C620" s="115">
        <f t="shared" si="69"/>
        <v>44212</v>
      </c>
      <c r="D620" s="208" t="s">
        <v>1120</v>
      </c>
      <c r="E620" s="108">
        <v>183</v>
      </c>
      <c r="F620" s="208" t="s">
        <v>1119</v>
      </c>
      <c r="G620" s="42">
        <v>500166.53766896902</v>
      </c>
      <c r="H620" s="118">
        <f>(E620/G620)*100000</f>
        <v>36.587813501653521</v>
      </c>
    </row>
    <row r="621" spans="1:8" x14ac:dyDescent="0.35">
      <c r="A621" s="115">
        <v>44216</v>
      </c>
      <c r="B621" s="115">
        <f t="shared" si="68"/>
        <v>44199</v>
      </c>
      <c r="C621" s="115">
        <f t="shared" si="69"/>
        <v>44212</v>
      </c>
      <c r="D621" s="208" t="s">
        <v>1121</v>
      </c>
      <c r="E621" s="108">
        <v>283</v>
      </c>
      <c r="F621" s="208" t="s">
        <v>1119</v>
      </c>
      <c r="G621" s="42">
        <v>626125.99984104198</v>
      </c>
      <c r="H621" s="118">
        <f>(E621/G621)*100000</f>
        <v>45.198570267301911</v>
      </c>
    </row>
    <row r="622" spans="1:8" x14ac:dyDescent="0.35">
      <c r="A622" s="115">
        <v>44216</v>
      </c>
      <c r="B622" s="115">
        <f t="shared" si="68"/>
        <v>44199</v>
      </c>
      <c r="C622" s="115">
        <f t="shared" si="69"/>
        <v>44212</v>
      </c>
      <c r="D622" s="208" t="s">
        <v>1122</v>
      </c>
      <c r="E622" s="108" t="s">
        <v>495</v>
      </c>
      <c r="F622" s="208" t="s">
        <v>1119</v>
      </c>
      <c r="G622" s="42">
        <v>6429.2044896248999</v>
      </c>
    </row>
    <row r="623" spans="1:8" x14ac:dyDescent="0.35">
      <c r="A623" s="115">
        <v>44216</v>
      </c>
      <c r="B623" s="115">
        <f t="shared" si="68"/>
        <v>44199</v>
      </c>
      <c r="C623" s="115">
        <f t="shared" si="69"/>
        <v>44212</v>
      </c>
      <c r="D623" s="208" t="s">
        <v>10</v>
      </c>
      <c r="E623" s="108">
        <v>404</v>
      </c>
      <c r="F623" s="208" t="s">
        <v>1119</v>
      </c>
    </row>
    <row r="624" spans="1:8" x14ac:dyDescent="0.35">
      <c r="A624" s="115">
        <v>44216</v>
      </c>
      <c r="B624" s="115">
        <f t="shared" si="68"/>
        <v>44199</v>
      </c>
      <c r="C624" s="115">
        <f t="shared" si="69"/>
        <v>44212</v>
      </c>
      <c r="D624" s="208" t="s">
        <v>438</v>
      </c>
      <c r="E624" s="108">
        <v>330</v>
      </c>
      <c r="F624" s="208" t="s">
        <v>1119</v>
      </c>
    </row>
    <row r="625" spans="1:8" x14ac:dyDescent="0.35">
      <c r="A625" s="115">
        <v>44216</v>
      </c>
      <c r="B625" s="115">
        <f t="shared" si="68"/>
        <v>44199</v>
      </c>
      <c r="C625" s="115">
        <f t="shared" si="69"/>
        <v>44212</v>
      </c>
      <c r="D625" s="208" t="s">
        <v>1123</v>
      </c>
      <c r="E625" s="108">
        <v>2301</v>
      </c>
      <c r="F625" s="208" t="s">
        <v>1119</v>
      </c>
      <c r="G625" s="42">
        <v>5614787.9454099098</v>
      </c>
      <c r="H625" s="118">
        <f t="shared" ref="H625:H635" si="70">(E625/G625)*100000</f>
        <v>40.981066825169563</v>
      </c>
    </row>
    <row r="626" spans="1:8" x14ac:dyDescent="0.35">
      <c r="A626" s="115">
        <v>44223</v>
      </c>
      <c r="B626" s="115">
        <v>44206</v>
      </c>
      <c r="C626" s="115">
        <v>44219</v>
      </c>
      <c r="D626" s="208" t="s">
        <v>1112</v>
      </c>
      <c r="E626" s="108">
        <v>34</v>
      </c>
      <c r="F626" s="208" t="s">
        <v>409</v>
      </c>
      <c r="G626" s="42">
        <v>884369.16814270813</v>
      </c>
      <c r="H626" s="118">
        <f t="shared" si="70"/>
        <v>3.8445483204038515</v>
      </c>
    </row>
    <row r="627" spans="1:8" x14ac:dyDescent="0.35">
      <c r="A627" s="115">
        <v>44223</v>
      </c>
      <c r="B627" s="115">
        <v>44206</v>
      </c>
      <c r="C627" s="115">
        <v>44219</v>
      </c>
      <c r="D627" s="208" t="s">
        <v>1113</v>
      </c>
      <c r="E627" s="108">
        <v>10</v>
      </c>
      <c r="F627" s="208" t="s">
        <v>409</v>
      </c>
      <c r="G627" s="42">
        <v>498212.35653671267</v>
      </c>
      <c r="H627" s="118">
        <f t="shared" si="70"/>
        <v>2.0071762309378034</v>
      </c>
    </row>
    <row r="628" spans="1:8" x14ac:dyDescent="0.35">
      <c r="A628" s="115">
        <v>44223</v>
      </c>
      <c r="B628" s="115">
        <v>44206</v>
      </c>
      <c r="C628" s="115">
        <v>44219</v>
      </c>
      <c r="D628" s="208" t="s">
        <v>1114</v>
      </c>
      <c r="E628" s="108">
        <v>14</v>
      </c>
      <c r="F628" s="208" t="s">
        <v>409</v>
      </c>
      <c r="G628" s="42">
        <v>201049.50031620008</v>
      </c>
      <c r="H628" s="118">
        <f t="shared" si="70"/>
        <v>6.9634592366464654</v>
      </c>
    </row>
    <row r="629" spans="1:8" x14ac:dyDescent="0.35">
      <c r="A629" s="115">
        <v>44223</v>
      </c>
      <c r="B629" s="115">
        <v>44206</v>
      </c>
      <c r="C629" s="115">
        <v>44219</v>
      </c>
      <c r="D629" s="208" t="s">
        <v>445</v>
      </c>
      <c r="E629" s="108">
        <v>96</v>
      </c>
      <c r="F629" s="208" t="s">
        <v>409</v>
      </c>
      <c r="G629" s="42">
        <v>1026828.8</v>
      </c>
      <c r="H629" s="118">
        <f t="shared" si="70"/>
        <v>9.349172909836577</v>
      </c>
    </row>
    <row r="630" spans="1:8" x14ac:dyDescent="0.35">
      <c r="A630" s="115">
        <v>44223</v>
      </c>
      <c r="B630" s="115">
        <v>44206</v>
      </c>
      <c r="C630" s="115">
        <v>44219</v>
      </c>
      <c r="D630" s="208" t="s">
        <v>444</v>
      </c>
      <c r="E630" s="108">
        <v>164</v>
      </c>
      <c r="F630" s="208" t="s">
        <v>409</v>
      </c>
      <c r="G630" s="42">
        <v>914617.34</v>
      </c>
      <c r="H630" s="118">
        <f t="shared" si="70"/>
        <v>17.930996147525477</v>
      </c>
    </row>
    <row r="631" spans="1:8" x14ac:dyDescent="0.35">
      <c r="A631" s="115">
        <v>44223</v>
      </c>
      <c r="B631" s="115">
        <v>44206</v>
      </c>
      <c r="C631" s="115">
        <v>44219</v>
      </c>
      <c r="D631" s="208" t="s">
        <v>443</v>
      </c>
      <c r="E631" s="108">
        <v>252</v>
      </c>
      <c r="F631" s="208" t="s">
        <v>409</v>
      </c>
      <c r="G631" s="42">
        <v>841388.18</v>
      </c>
      <c r="H631" s="118">
        <f t="shared" si="70"/>
        <v>29.950503939810517</v>
      </c>
    </row>
    <row r="632" spans="1:8" x14ac:dyDescent="0.35">
      <c r="A632" s="115">
        <v>44223</v>
      </c>
      <c r="B632" s="115">
        <v>44206</v>
      </c>
      <c r="C632" s="115">
        <v>44219</v>
      </c>
      <c r="D632" s="208" t="s">
        <v>442</v>
      </c>
      <c r="E632" s="108">
        <v>472</v>
      </c>
      <c r="F632" s="208" t="s">
        <v>409</v>
      </c>
      <c r="G632" s="42">
        <v>956483.28</v>
      </c>
      <c r="H632" s="118">
        <f t="shared" si="70"/>
        <v>49.347438671379599</v>
      </c>
    </row>
    <row r="633" spans="1:8" x14ac:dyDescent="0.35">
      <c r="A633" s="115">
        <v>44223</v>
      </c>
      <c r="B633" s="115">
        <v>44206</v>
      </c>
      <c r="C633" s="115">
        <v>44219</v>
      </c>
      <c r="D633" s="208" t="s">
        <v>441</v>
      </c>
      <c r="E633" s="108">
        <v>658</v>
      </c>
      <c r="F633" s="208" t="s">
        <v>409</v>
      </c>
      <c r="G633" s="42">
        <v>841570.64</v>
      </c>
      <c r="H633" s="118">
        <f t="shared" si="70"/>
        <v>78.187138277542573</v>
      </c>
    </row>
    <row r="634" spans="1:8" x14ac:dyDescent="0.35">
      <c r="A634" s="115">
        <v>44223</v>
      </c>
      <c r="B634" s="115">
        <v>44206</v>
      </c>
      <c r="C634" s="115">
        <v>44219</v>
      </c>
      <c r="D634" s="208" t="s">
        <v>440</v>
      </c>
      <c r="E634" s="108">
        <v>775</v>
      </c>
      <c r="F634" s="208" t="s">
        <v>409</v>
      </c>
      <c r="G634" s="42">
        <v>501714.18</v>
      </c>
      <c r="H634" s="118">
        <f t="shared" si="70"/>
        <v>154.47041979160326</v>
      </c>
    </row>
    <row r="635" spans="1:8" x14ac:dyDescent="0.35">
      <c r="A635" s="115">
        <v>44223</v>
      </c>
      <c r="B635" s="115">
        <v>44206</v>
      </c>
      <c r="C635" s="115">
        <v>44219</v>
      </c>
      <c r="D635" s="208" t="s">
        <v>439</v>
      </c>
      <c r="E635" s="108">
        <v>837</v>
      </c>
      <c r="F635" s="208" t="s">
        <v>409</v>
      </c>
      <c r="G635" s="42">
        <v>293459.03999999998</v>
      </c>
      <c r="H635" s="118">
        <f t="shared" si="70"/>
        <v>285.21867992207706</v>
      </c>
    </row>
    <row r="636" spans="1:8" x14ac:dyDescent="0.35">
      <c r="A636" s="115">
        <v>44223</v>
      </c>
      <c r="B636" s="115">
        <v>44206</v>
      </c>
      <c r="C636" s="115">
        <v>44219</v>
      </c>
      <c r="D636" s="208" t="s">
        <v>438</v>
      </c>
      <c r="E636" s="108">
        <v>21</v>
      </c>
      <c r="F636" s="208" t="s">
        <v>409</v>
      </c>
    </row>
    <row r="637" spans="1:8" x14ac:dyDescent="0.35">
      <c r="A637" s="115">
        <v>44223</v>
      </c>
      <c r="B637" s="115">
        <f t="shared" ref="B637:B651" si="71">A637-17</f>
        <v>44206</v>
      </c>
      <c r="C637" s="115">
        <f t="shared" ref="C637:C651" si="72">A637-4</f>
        <v>44219</v>
      </c>
      <c r="D637" s="208" t="s">
        <v>499</v>
      </c>
      <c r="E637" s="108">
        <v>1503</v>
      </c>
      <c r="F637" s="208" t="s">
        <v>1115</v>
      </c>
      <c r="G637" s="42">
        <v>3582833.32760067</v>
      </c>
      <c r="H637" s="118">
        <f>(E637/G637)*100000</f>
        <v>41.950039607522577</v>
      </c>
    </row>
    <row r="638" spans="1:8" x14ac:dyDescent="0.35">
      <c r="A638" s="115">
        <v>44223</v>
      </c>
      <c r="B638" s="115">
        <f t="shared" si="71"/>
        <v>44206</v>
      </c>
      <c r="C638" s="115">
        <f t="shared" si="72"/>
        <v>44219</v>
      </c>
      <c r="D638" s="208" t="s">
        <v>501</v>
      </c>
      <c r="E638" s="108">
        <v>1676</v>
      </c>
      <c r="F638" s="208" t="s">
        <v>1115</v>
      </c>
      <c r="G638" s="42">
        <v>3381549.1966283699</v>
      </c>
      <c r="H638" s="118">
        <f>(E638/G638)*100000</f>
        <v>49.56308196465347</v>
      </c>
    </row>
    <row r="639" spans="1:8" x14ac:dyDescent="0.35">
      <c r="A639" s="115">
        <v>44223</v>
      </c>
      <c r="B639" s="115">
        <f t="shared" si="71"/>
        <v>44206</v>
      </c>
      <c r="C639" s="115">
        <f t="shared" si="72"/>
        <v>44219</v>
      </c>
      <c r="D639" s="208" t="s">
        <v>10</v>
      </c>
      <c r="E639" s="108">
        <v>1</v>
      </c>
      <c r="F639" s="208" t="s">
        <v>1115</v>
      </c>
    </row>
    <row r="640" spans="1:8" x14ac:dyDescent="0.35">
      <c r="A640" s="115">
        <v>44223</v>
      </c>
      <c r="B640" s="115">
        <f t="shared" si="71"/>
        <v>44206</v>
      </c>
      <c r="C640" s="115">
        <f t="shared" si="72"/>
        <v>44219</v>
      </c>
      <c r="D640" s="208" t="s">
        <v>496</v>
      </c>
      <c r="E640" s="108">
        <v>0</v>
      </c>
      <c r="F640" s="208" t="s">
        <v>1115</v>
      </c>
    </row>
    <row r="641" spans="1:8" x14ac:dyDescent="0.35">
      <c r="A641" s="115">
        <v>44223</v>
      </c>
      <c r="B641" s="115">
        <f t="shared" si="71"/>
        <v>44206</v>
      </c>
      <c r="C641" s="115">
        <f t="shared" si="72"/>
        <v>44219</v>
      </c>
      <c r="D641" s="208" t="s">
        <v>438</v>
      </c>
      <c r="E641" s="108">
        <v>52</v>
      </c>
      <c r="F641" s="208" t="s">
        <v>1115</v>
      </c>
    </row>
    <row r="642" spans="1:8" x14ac:dyDescent="0.35">
      <c r="A642" s="115">
        <v>44223</v>
      </c>
      <c r="B642" s="115">
        <f t="shared" si="71"/>
        <v>44206</v>
      </c>
      <c r="C642" s="115">
        <f t="shared" si="72"/>
        <v>44219</v>
      </c>
      <c r="D642" s="208" t="s">
        <v>575</v>
      </c>
      <c r="E642" s="108">
        <v>448</v>
      </c>
      <c r="F642" s="208" t="s">
        <v>1116</v>
      </c>
      <c r="G642" s="42">
        <v>859094.84590376099</v>
      </c>
      <c r="H642" s="118">
        <f>(E642/G642)*100000</f>
        <v>52.147909178608508</v>
      </c>
    </row>
    <row r="643" spans="1:8" x14ac:dyDescent="0.35">
      <c r="A643" s="115">
        <v>44223</v>
      </c>
      <c r="B643" s="115">
        <f t="shared" si="71"/>
        <v>44206</v>
      </c>
      <c r="C643" s="115">
        <f t="shared" si="72"/>
        <v>44219</v>
      </c>
      <c r="D643" s="208" t="s">
        <v>1117</v>
      </c>
      <c r="E643" s="108">
        <v>2238</v>
      </c>
      <c r="F643" s="208" t="s">
        <v>1116</v>
      </c>
      <c r="G643" s="42">
        <v>6102484.0653101401</v>
      </c>
      <c r="H643" s="118">
        <f>(E643/G643)*100000</f>
        <v>36.67359023060817</v>
      </c>
    </row>
    <row r="644" spans="1:8" x14ac:dyDescent="0.35">
      <c r="A644" s="115">
        <v>44223</v>
      </c>
      <c r="B644" s="115">
        <f t="shared" si="71"/>
        <v>44206</v>
      </c>
      <c r="C644" s="115">
        <f t="shared" si="72"/>
        <v>44219</v>
      </c>
      <c r="D644" s="208" t="s">
        <v>438</v>
      </c>
      <c r="E644" s="108">
        <v>1056</v>
      </c>
      <c r="F644" s="208" t="s">
        <v>1116</v>
      </c>
    </row>
    <row r="645" spans="1:8" x14ac:dyDescent="0.35">
      <c r="A645" s="115">
        <v>44223</v>
      </c>
      <c r="B645" s="115">
        <f t="shared" si="71"/>
        <v>44206</v>
      </c>
      <c r="C645" s="115">
        <f t="shared" si="72"/>
        <v>44219</v>
      </c>
      <c r="D645" s="208" t="s">
        <v>1118</v>
      </c>
      <c r="E645" s="108">
        <v>5</v>
      </c>
      <c r="F645" s="208" t="s">
        <v>1119</v>
      </c>
      <c r="G645" s="42">
        <v>33372.236182817898</v>
      </c>
      <c r="H645" s="118">
        <f>(E645/G645)*100000</f>
        <v>14.982514125242561</v>
      </c>
    </row>
    <row r="646" spans="1:8" x14ac:dyDescent="0.35">
      <c r="A646" s="115">
        <v>44223</v>
      </c>
      <c r="B646" s="115">
        <f t="shared" si="71"/>
        <v>44206</v>
      </c>
      <c r="C646" s="115">
        <f t="shared" si="72"/>
        <v>44219</v>
      </c>
      <c r="D646" s="208" t="s">
        <v>1120</v>
      </c>
      <c r="E646" s="108">
        <v>171</v>
      </c>
      <c r="F646" s="208" t="s">
        <v>1119</v>
      </c>
      <c r="G646" s="42">
        <v>500166.53766896902</v>
      </c>
      <c r="H646" s="118">
        <f>(E646/G646)*100000</f>
        <v>34.188612616299196</v>
      </c>
    </row>
    <row r="647" spans="1:8" x14ac:dyDescent="0.35">
      <c r="A647" s="115">
        <v>44223</v>
      </c>
      <c r="B647" s="115">
        <f t="shared" si="71"/>
        <v>44206</v>
      </c>
      <c r="C647" s="115">
        <f t="shared" si="72"/>
        <v>44219</v>
      </c>
      <c r="D647" s="208" t="s">
        <v>1121</v>
      </c>
      <c r="E647" s="108">
        <v>265</v>
      </c>
      <c r="F647" s="208" t="s">
        <v>1119</v>
      </c>
      <c r="G647" s="42">
        <v>626125.99984104198</v>
      </c>
      <c r="H647" s="118">
        <f>(E647/G647)*100000</f>
        <v>42.323749543586594</v>
      </c>
    </row>
    <row r="648" spans="1:8" x14ac:dyDescent="0.35">
      <c r="A648" s="115">
        <v>44223</v>
      </c>
      <c r="B648" s="115">
        <f t="shared" si="71"/>
        <v>44206</v>
      </c>
      <c r="C648" s="115">
        <f t="shared" si="72"/>
        <v>44219</v>
      </c>
      <c r="D648" s="208" t="s">
        <v>1122</v>
      </c>
      <c r="E648" s="108" t="s">
        <v>495</v>
      </c>
      <c r="F648" s="208" t="s">
        <v>1119</v>
      </c>
      <c r="G648" s="42">
        <v>6429.2044896248999</v>
      </c>
    </row>
    <row r="649" spans="1:8" x14ac:dyDescent="0.35">
      <c r="A649" s="115">
        <v>44223</v>
      </c>
      <c r="B649" s="115">
        <f t="shared" si="71"/>
        <v>44206</v>
      </c>
      <c r="C649" s="115">
        <f t="shared" si="72"/>
        <v>44219</v>
      </c>
      <c r="D649" s="208" t="s">
        <v>10</v>
      </c>
      <c r="E649" s="108">
        <v>368</v>
      </c>
      <c r="F649" s="208" t="s">
        <v>1119</v>
      </c>
    </row>
    <row r="650" spans="1:8" x14ac:dyDescent="0.35">
      <c r="A650" s="115">
        <v>44223</v>
      </c>
      <c r="B650" s="115">
        <f t="shared" si="71"/>
        <v>44206</v>
      </c>
      <c r="C650" s="115">
        <f t="shared" si="72"/>
        <v>44219</v>
      </c>
      <c r="D650" s="208" t="s">
        <v>438</v>
      </c>
      <c r="E650" s="108">
        <v>244</v>
      </c>
      <c r="F650" s="208" t="s">
        <v>1119</v>
      </c>
    </row>
    <row r="651" spans="1:8" x14ac:dyDescent="0.35">
      <c r="A651" s="115">
        <v>44223</v>
      </c>
      <c r="B651" s="115">
        <f t="shared" si="71"/>
        <v>44206</v>
      </c>
      <c r="C651" s="115">
        <f t="shared" si="72"/>
        <v>44219</v>
      </c>
      <c r="D651" s="208" t="s">
        <v>1123</v>
      </c>
      <c r="E651" s="108">
        <v>2186</v>
      </c>
      <c r="F651" s="208" t="s">
        <v>1119</v>
      </c>
      <c r="G651" s="42">
        <v>5614787.9454099098</v>
      </c>
      <c r="H651" s="118">
        <f t="shared" ref="H651:H661" si="73">(E651/G651)*100000</f>
        <v>38.932903989491813</v>
      </c>
    </row>
    <row r="652" spans="1:8" x14ac:dyDescent="0.35">
      <c r="A652" s="115">
        <v>44230</v>
      </c>
      <c r="B652" s="115">
        <v>44213</v>
      </c>
      <c r="C652" s="115">
        <v>44226</v>
      </c>
      <c r="D652" s="208" t="s">
        <v>1112</v>
      </c>
      <c r="E652" s="108">
        <v>30</v>
      </c>
      <c r="F652" s="208" t="s">
        <v>409</v>
      </c>
      <c r="G652" s="42">
        <v>884369.16814270813</v>
      </c>
      <c r="H652" s="118">
        <f t="shared" si="73"/>
        <v>3.3922485180033983</v>
      </c>
    </row>
    <row r="653" spans="1:8" x14ac:dyDescent="0.35">
      <c r="A653" s="115">
        <v>44230</v>
      </c>
      <c r="B653" s="115">
        <v>44213</v>
      </c>
      <c r="C653" s="115">
        <v>44226</v>
      </c>
      <c r="D653" s="208" t="s">
        <v>1113</v>
      </c>
      <c r="E653" s="108">
        <v>9</v>
      </c>
      <c r="F653" s="208" t="s">
        <v>409</v>
      </c>
      <c r="G653" s="42">
        <v>498212.35653671267</v>
      </c>
      <c r="H653" s="118">
        <f t="shared" si="73"/>
        <v>1.806458607844023</v>
      </c>
    </row>
    <row r="654" spans="1:8" x14ac:dyDescent="0.35">
      <c r="A654" s="115">
        <v>44230</v>
      </c>
      <c r="B654" s="115">
        <v>44213</v>
      </c>
      <c r="C654" s="115">
        <v>44226</v>
      </c>
      <c r="D654" s="208" t="s">
        <v>1114</v>
      </c>
      <c r="E654" s="108">
        <v>12</v>
      </c>
      <c r="F654" s="208" t="s">
        <v>409</v>
      </c>
      <c r="G654" s="42">
        <v>201049.50031620008</v>
      </c>
      <c r="H654" s="118">
        <f t="shared" si="73"/>
        <v>5.9686793456969705</v>
      </c>
    </row>
    <row r="655" spans="1:8" x14ac:dyDescent="0.35">
      <c r="A655" s="115">
        <v>44230</v>
      </c>
      <c r="B655" s="115">
        <v>44213</v>
      </c>
      <c r="C655" s="115">
        <v>44226</v>
      </c>
      <c r="D655" s="208" t="s">
        <v>445</v>
      </c>
      <c r="E655" s="108">
        <v>86</v>
      </c>
      <c r="F655" s="208" t="s">
        <v>409</v>
      </c>
      <c r="G655" s="42">
        <v>1026828.8</v>
      </c>
      <c r="H655" s="118">
        <f t="shared" si="73"/>
        <v>8.3753007317285988</v>
      </c>
    </row>
    <row r="656" spans="1:8" x14ac:dyDescent="0.35">
      <c r="A656" s="115">
        <v>44230</v>
      </c>
      <c r="B656" s="115">
        <v>44213</v>
      </c>
      <c r="C656" s="115">
        <v>44226</v>
      </c>
      <c r="D656" s="208" t="s">
        <v>444</v>
      </c>
      <c r="E656" s="108">
        <v>133</v>
      </c>
      <c r="F656" s="208" t="s">
        <v>409</v>
      </c>
      <c r="G656" s="42">
        <v>914617.34</v>
      </c>
      <c r="H656" s="118">
        <f t="shared" si="73"/>
        <v>14.541600534273712</v>
      </c>
    </row>
    <row r="657" spans="1:8" x14ac:dyDescent="0.35">
      <c r="A657" s="115">
        <v>44230</v>
      </c>
      <c r="B657" s="115">
        <v>44213</v>
      </c>
      <c r="C657" s="115">
        <v>44226</v>
      </c>
      <c r="D657" s="208" t="s">
        <v>443</v>
      </c>
      <c r="E657" s="108">
        <v>203</v>
      </c>
      <c r="F657" s="208" t="s">
        <v>409</v>
      </c>
      <c r="G657" s="42">
        <v>841388.18</v>
      </c>
      <c r="H657" s="118">
        <f t="shared" si="73"/>
        <v>24.126794840402916</v>
      </c>
    </row>
    <row r="658" spans="1:8" x14ac:dyDescent="0.35">
      <c r="A658" s="115">
        <v>44230</v>
      </c>
      <c r="B658" s="115">
        <v>44213</v>
      </c>
      <c r="C658" s="115">
        <v>44226</v>
      </c>
      <c r="D658" s="208" t="s">
        <v>442</v>
      </c>
      <c r="E658" s="108">
        <v>382</v>
      </c>
      <c r="F658" s="208" t="s">
        <v>409</v>
      </c>
      <c r="G658" s="42">
        <v>956483.28</v>
      </c>
      <c r="H658" s="118">
        <f t="shared" si="73"/>
        <v>39.937969433192812</v>
      </c>
    </row>
    <row r="659" spans="1:8" x14ac:dyDescent="0.35">
      <c r="A659" s="115">
        <v>44230</v>
      </c>
      <c r="B659" s="115">
        <v>44213</v>
      </c>
      <c r="C659" s="115">
        <v>44226</v>
      </c>
      <c r="D659" s="208" t="s">
        <v>441</v>
      </c>
      <c r="E659" s="108">
        <v>590</v>
      </c>
      <c r="F659" s="208" t="s">
        <v>409</v>
      </c>
      <c r="G659" s="42">
        <v>841570.64</v>
      </c>
      <c r="H659" s="118">
        <f t="shared" si="73"/>
        <v>70.10700848594243</v>
      </c>
    </row>
    <row r="660" spans="1:8" x14ac:dyDescent="0.35">
      <c r="A660" s="115">
        <v>44230</v>
      </c>
      <c r="B660" s="115">
        <v>44213</v>
      </c>
      <c r="C660" s="115">
        <v>44226</v>
      </c>
      <c r="D660" s="208" t="s">
        <v>440</v>
      </c>
      <c r="E660" s="108">
        <v>643</v>
      </c>
      <c r="F660" s="208" t="s">
        <v>409</v>
      </c>
      <c r="G660" s="42">
        <v>501714.18</v>
      </c>
      <c r="H660" s="118">
        <f t="shared" si="73"/>
        <v>128.160619259356</v>
      </c>
    </row>
    <row r="661" spans="1:8" x14ac:dyDescent="0.35">
      <c r="A661" s="115">
        <v>44230</v>
      </c>
      <c r="B661" s="115">
        <v>44213</v>
      </c>
      <c r="C661" s="115">
        <v>44226</v>
      </c>
      <c r="D661" s="208" t="s">
        <v>439</v>
      </c>
      <c r="E661" s="108">
        <v>712</v>
      </c>
      <c r="F661" s="208" t="s">
        <v>409</v>
      </c>
      <c r="G661" s="42">
        <v>293459.03999999998</v>
      </c>
      <c r="H661" s="118">
        <f t="shared" si="73"/>
        <v>242.62329761591261</v>
      </c>
    </row>
    <row r="662" spans="1:8" x14ac:dyDescent="0.35">
      <c r="A662" s="115">
        <v>44230</v>
      </c>
      <c r="B662" s="115">
        <v>44213</v>
      </c>
      <c r="C662" s="115">
        <v>44226</v>
      </c>
      <c r="D662" s="208" t="s">
        <v>438</v>
      </c>
      <c r="E662" s="108">
        <v>19</v>
      </c>
      <c r="F662" s="208" t="s">
        <v>409</v>
      </c>
    </row>
    <row r="663" spans="1:8" x14ac:dyDescent="0.35">
      <c r="A663" s="115">
        <v>44230</v>
      </c>
      <c r="B663" s="115">
        <f t="shared" ref="B663:B677" si="74">A663-17</f>
        <v>44213</v>
      </c>
      <c r="C663" s="115">
        <f t="shared" ref="C663:C677" si="75">A663-4</f>
        <v>44226</v>
      </c>
      <c r="D663" s="208" t="s">
        <v>499</v>
      </c>
      <c r="E663" s="108">
        <v>1190</v>
      </c>
      <c r="F663" s="208" t="s">
        <v>1115</v>
      </c>
      <c r="G663" s="42">
        <v>3582833.32760067</v>
      </c>
      <c r="H663" s="118">
        <f>(E663/G663)*100000</f>
        <v>33.21393688153816</v>
      </c>
    </row>
    <row r="664" spans="1:8" x14ac:dyDescent="0.35">
      <c r="A664" s="115">
        <v>44230</v>
      </c>
      <c r="B664" s="115">
        <f t="shared" si="74"/>
        <v>44213</v>
      </c>
      <c r="C664" s="115">
        <f t="shared" si="75"/>
        <v>44226</v>
      </c>
      <c r="D664" s="208" t="s">
        <v>501</v>
      </c>
      <c r="E664" s="108">
        <v>1293</v>
      </c>
      <c r="F664" s="208" t="s">
        <v>1115</v>
      </c>
      <c r="G664" s="42">
        <v>3381549.1966283699</v>
      </c>
      <c r="H664" s="118">
        <f>(E664/G664)*100000</f>
        <v>38.236912279413446</v>
      </c>
    </row>
    <row r="665" spans="1:8" x14ac:dyDescent="0.35">
      <c r="A665" s="115">
        <v>44230</v>
      </c>
      <c r="B665" s="115">
        <f t="shared" si="74"/>
        <v>44213</v>
      </c>
      <c r="C665" s="115">
        <f t="shared" si="75"/>
        <v>44226</v>
      </c>
      <c r="D665" s="208" t="s">
        <v>10</v>
      </c>
      <c r="E665" s="108">
        <v>1</v>
      </c>
      <c r="F665" s="208" t="s">
        <v>1115</v>
      </c>
    </row>
    <row r="666" spans="1:8" x14ac:dyDescent="0.35">
      <c r="A666" s="115">
        <v>44230</v>
      </c>
      <c r="B666" s="115">
        <f t="shared" si="74"/>
        <v>44213</v>
      </c>
      <c r="C666" s="115">
        <f t="shared" si="75"/>
        <v>44226</v>
      </c>
      <c r="D666" s="208" t="s">
        <v>496</v>
      </c>
      <c r="E666" s="108">
        <v>0</v>
      </c>
      <c r="F666" s="208" t="s">
        <v>1115</v>
      </c>
    </row>
    <row r="667" spans="1:8" x14ac:dyDescent="0.35">
      <c r="A667" s="115">
        <v>44230</v>
      </c>
      <c r="B667" s="115">
        <f t="shared" si="74"/>
        <v>44213</v>
      </c>
      <c r="C667" s="115">
        <f t="shared" si="75"/>
        <v>44226</v>
      </c>
      <c r="D667" s="208" t="s">
        <v>438</v>
      </c>
      <c r="E667" s="108">
        <v>47</v>
      </c>
      <c r="F667" s="208" t="s">
        <v>1115</v>
      </c>
    </row>
    <row r="668" spans="1:8" x14ac:dyDescent="0.35">
      <c r="A668" s="115">
        <v>44230</v>
      </c>
      <c r="B668" s="115">
        <f t="shared" si="74"/>
        <v>44213</v>
      </c>
      <c r="C668" s="115">
        <f t="shared" si="75"/>
        <v>44226</v>
      </c>
      <c r="D668" s="208" t="s">
        <v>575</v>
      </c>
      <c r="E668" s="108">
        <v>335</v>
      </c>
      <c r="F668" s="208" t="s">
        <v>1116</v>
      </c>
      <c r="G668" s="42">
        <v>859094.84590376099</v>
      </c>
      <c r="H668" s="118">
        <f>(E668/G668)*100000</f>
        <v>38.994530300968421</v>
      </c>
    </row>
    <row r="669" spans="1:8" x14ac:dyDescent="0.35">
      <c r="A669" s="115">
        <v>44230</v>
      </c>
      <c r="B669" s="115">
        <f t="shared" si="74"/>
        <v>44213</v>
      </c>
      <c r="C669" s="115">
        <f t="shared" si="75"/>
        <v>44226</v>
      </c>
      <c r="D669" s="208" t="s">
        <v>1117</v>
      </c>
      <c r="E669" s="108">
        <v>1752</v>
      </c>
      <c r="F669" s="208" t="s">
        <v>1116</v>
      </c>
      <c r="G669" s="42">
        <v>6102484.0653101401</v>
      </c>
      <c r="H669" s="118">
        <f>(E669/G669)*100000</f>
        <v>28.709620234149028</v>
      </c>
    </row>
    <row r="670" spans="1:8" x14ac:dyDescent="0.35">
      <c r="A670" s="115">
        <v>44230</v>
      </c>
      <c r="B670" s="115">
        <f t="shared" si="74"/>
        <v>44213</v>
      </c>
      <c r="C670" s="115">
        <f t="shared" si="75"/>
        <v>44226</v>
      </c>
      <c r="D670" s="208" t="s">
        <v>438</v>
      </c>
      <c r="E670" s="108">
        <v>951</v>
      </c>
      <c r="F670" s="208" t="s">
        <v>1116</v>
      </c>
    </row>
    <row r="671" spans="1:8" x14ac:dyDescent="0.35">
      <c r="A671" s="115">
        <v>44230</v>
      </c>
      <c r="B671" s="115">
        <f t="shared" si="74"/>
        <v>44213</v>
      </c>
      <c r="C671" s="115">
        <f t="shared" si="75"/>
        <v>44226</v>
      </c>
      <c r="D671" s="208" t="s">
        <v>1118</v>
      </c>
      <c r="E671" s="108">
        <v>7</v>
      </c>
      <c r="F671" s="208" t="s">
        <v>1119</v>
      </c>
      <c r="G671" s="42">
        <v>33372.236182817898</v>
      </c>
      <c r="H671" s="118">
        <f>(E671/G671)*100000</f>
        <v>20.975519775339581</v>
      </c>
    </row>
    <row r="672" spans="1:8" x14ac:dyDescent="0.35">
      <c r="A672" s="115">
        <v>44230</v>
      </c>
      <c r="B672" s="115">
        <f t="shared" si="74"/>
        <v>44213</v>
      </c>
      <c r="C672" s="115">
        <f t="shared" si="75"/>
        <v>44226</v>
      </c>
      <c r="D672" s="208" t="s">
        <v>1120</v>
      </c>
      <c r="E672" s="108">
        <v>118</v>
      </c>
      <c r="F672" s="208" t="s">
        <v>1119</v>
      </c>
      <c r="G672" s="42">
        <v>500166.53766896902</v>
      </c>
      <c r="H672" s="118">
        <f>(E672/G672)*100000</f>
        <v>23.592142039317572</v>
      </c>
    </row>
    <row r="673" spans="1:8" x14ac:dyDescent="0.35">
      <c r="A673" s="115">
        <v>44230</v>
      </c>
      <c r="B673" s="115">
        <f t="shared" si="74"/>
        <v>44213</v>
      </c>
      <c r="C673" s="115">
        <f t="shared" si="75"/>
        <v>44226</v>
      </c>
      <c r="D673" s="208" t="s">
        <v>1121</v>
      </c>
      <c r="E673" s="108">
        <v>216</v>
      </c>
      <c r="F673" s="208" t="s">
        <v>1119</v>
      </c>
      <c r="G673" s="42">
        <v>626125.99984104198</v>
      </c>
      <c r="H673" s="118">
        <f>(E673/G673)*100000</f>
        <v>34.497848684583793</v>
      </c>
    </row>
    <row r="674" spans="1:8" x14ac:dyDescent="0.35">
      <c r="A674" s="115">
        <v>44230</v>
      </c>
      <c r="B674" s="115">
        <f t="shared" si="74"/>
        <v>44213</v>
      </c>
      <c r="C674" s="115">
        <f t="shared" si="75"/>
        <v>44226</v>
      </c>
      <c r="D674" s="208" t="s">
        <v>1122</v>
      </c>
      <c r="E674" s="108">
        <v>5</v>
      </c>
      <c r="F674" s="208" t="s">
        <v>1119</v>
      </c>
      <c r="G674" s="42">
        <v>6429.2044896248999</v>
      </c>
      <c r="H674" s="118">
        <f>(E674/G674)*100000</f>
        <v>77.770119274767637</v>
      </c>
    </row>
    <row r="675" spans="1:8" x14ac:dyDescent="0.35">
      <c r="A675" s="115">
        <v>44230</v>
      </c>
      <c r="B675" s="115">
        <f t="shared" si="74"/>
        <v>44213</v>
      </c>
      <c r="C675" s="115">
        <f t="shared" si="75"/>
        <v>44226</v>
      </c>
      <c r="D675" s="208" t="s">
        <v>10</v>
      </c>
      <c r="E675" s="108">
        <v>301</v>
      </c>
      <c r="F675" s="208" t="s">
        <v>1119</v>
      </c>
    </row>
    <row r="676" spans="1:8" x14ac:dyDescent="0.35">
      <c r="A676" s="115">
        <v>44230</v>
      </c>
      <c r="B676" s="115">
        <f t="shared" si="74"/>
        <v>44213</v>
      </c>
      <c r="C676" s="115">
        <f t="shared" si="75"/>
        <v>44226</v>
      </c>
      <c r="D676" s="208" t="s">
        <v>438</v>
      </c>
      <c r="E676" s="108">
        <v>181</v>
      </c>
      <c r="F676" s="208" t="s">
        <v>1119</v>
      </c>
    </row>
    <row r="677" spans="1:8" x14ac:dyDescent="0.35">
      <c r="A677" s="115">
        <v>44230</v>
      </c>
      <c r="B677" s="115">
        <f t="shared" si="74"/>
        <v>44213</v>
      </c>
      <c r="C677" s="115">
        <f t="shared" si="75"/>
        <v>44226</v>
      </c>
      <c r="D677" s="208" t="s">
        <v>1123</v>
      </c>
      <c r="E677" s="108">
        <v>1699</v>
      </c>
      <c r="F677" s="208" t="s">
        <v>1119</v>
      </c>
      <c r="G677" s="42">
        <v>5614787.9454099098</v>
      </c>
      <c r="H677" s="118">
        <f t="shared" ref="H677:H687" si="76">(E677/G677)*100000</f>
        <v>30.259379633186906</v>
      </c>
    </row>
    <row r="678" spans="1:8" x14ac:dyDescent="0.35">
      <c r="A678" s="115">
        <v>44237</v>
      </c>
      <c r="B678" s="115">
        <v>44220</v>
      </c>
      <c r="C678" s="115">
        <v>44233</v>
      </c>
      <c r="D678" s="208" t="s">
        <v>1112</v>
      </c>
      <c r="E678" s="108">
        <v>22</v>
      </c>
      <c r="F678" s="208" t="s">
        <v>409</v>
      </c>
      <c r="G678" s="42">
        <v>884369.16814270813</v>
      </c>
      <c r="H678" s="118">
        <f t="shared" si="76"/>
        <v>2.4876489132024924</v>
      </c>
    </row>
    <row r="679" spans="1:8" x14ac:dyDescent="0.35">
      <c r="A679" s="115">
        <v>44237</v>
      </c>
      <c r="B679" s="115">
        <v>44220</v>
      </c>
      <c r="C679" s="115">
        <v>44233</v>
      </c>
      <c r="D679" s="208" t="s">
        <v>1113</v>
      </c>
      <c r="E679" s="108">
        <v>7</v>
      </c>
      <c r="F679" s="208" t="s">
        <v>409</v>
      </c>
      <c r="G679" s="42">
        <v>498212.35653671267</v>
      </c>
      <c r="H679" s="118">
        <f t="shared" si="76"/>
        <v>1.4050233616564622</v>
      </c>
    </row>
    <row r="680" spans="1:8" x14ac:dyDescent="0.35">
      <c r="A680" s="115">
        <v>44237</v>
      </c>
      <c r="B680" s="115">
        <v>44220</v>
      </c>
      <c r="C680" s="115">
        <v>44233</v>
      </c>
      <c r="D680" s="208" t="s">
        <v>1114</v>
      </c>
      <c r="E680" s="108">
        <v>7</v>
      </c>
      <c r="F680" s="208" t="s">
        <v>409</v>
      </c>
      <c r="G680" s="42">
        <v>201049.50031620008</v>
      </c>
      <c r="H680" s="118">
        <f t="shared" si="76"/>
        <v>3.4817296183232327</v>
      </c>
    </row>
    <row r="681" spans="1:8" x14ac:dyDescent="0.35">
      <c r="A681" s="115">
        <v>44237</v>
      </c>
      <c r="B681" s="115">
        <v>44220</v>
      </c>
      <c r="C681" s="115">
        <v>44233</v>
      </c>
      <c r="D681" s="208" t="s">
        <v>445</v>
      </c>
      <c r="E681" s="108">
        <v>94</v>
      </c>
      <c r="F681" s="208" t="s">
        <v>409</v>
      </c>
      <c r="G681" s="42">
        <v>1026828.8</v>
      </c>
      <c r="H681" s="118">
        <f t="shared" si="76"/>
        <v>9.1543984742149807</v>
      </c>
    </row>
    <row r="682" spans="1:8" x14ac:dyDescent="0.35">
      <c r="A682" s="115">
        <v>44237</v>
      </c>
      <c r="B682" s="115">
        <v>44220</v>
      </c>
      <c r="C682" s="115">
        <v>44233</v>
      </c>
      <c r="D682" s="208" t="s">
        <v>444</v>
      </c>
      <c r="E682" s="108">
        <v>130</v>
      </c>
      <c r="F682" s="208" t="s">
        <v>409</v>
      </c>
      <c r="G682" s="42">
        <v>914617.34</v>
      </c>
      <c r="H682" s="118">
        <f t="shared" si="76"/>
        <v>14.21359450718483</v>
      </c>
    </row>
    <row r="683" spans="1:8" x14ac:dyDescent="0.35">
      <c r="A683" s="115">
        <v>44237</v>
      </c>
      <c r="B683" s="115">
        <v>44220</v>
      </c>
      <c r="C683" s="115">
        <v>44233</v>
      </c>
      <c r="D683" s="208" t="s">
        <v>443</v>
      </c>
      <c r="E683" s="108">
        <v>161</v>
      </c>
      <c r="F683" s="208" t="s">
        <v>409</v>
      </c>
      <c r="G683" s="42">
        <v>841388.18</v>
      </c>
      <c r="H683" s="118">
        <f t="shared" si="76"/>
        <v>19.135044183767828</v>
      </c>
    </row>
    <row r="684" spans="1:8" x14ac:dyDescent="0.35">
      <c r="A684" s="115">
        <v>44237</v>
      </c>
      <c r="B684" s="115">
        <v>44220</v>
      </c>
      <c r="C684" s="115">
        <v>44233</v>
      </c>
      <c r="D684" s="208" t="s">
        <v>442</v>
      </c>
      <c r="E684" s="108">
        <v>323</v>
      </c>
      <c r="F684" s="208" t="s">
        <v>409</v>
      </c>
      <c r="G684" s="42">
        <v>956483.28</v>
      </c>
      <c r="H684" s="118">
        <f t="shared" si="76"/>
        <v>33.76953959927036</v>
      </c>
    </row>
    <row r="685" spans="1:8" x14ac:dyDescent="0.35">
      <c r="A685" s="115">
        <v>44237</v>
      </c>
      <c r="B685" s="115">
        <v>44220</v>
      </c>
      <c r="C685" s="115">
        <v>44233</v>
      </c>
      <c r="D685" s="208" t="s">
        <v>441</v>
      </c>
      <c r="E685" s="108">
        <v>502</v>
      </c>
      <c r="F685" s="208" t="s">
        <v>409</v>
      </c>
      <c r="G685" s="42">
        <v>841570.64</v>
      </c>
      <c r="H685" s="118">
        <f t="shared" si="76"/>
        <v>59.650369932106948</v>
      </c>
    </row>
    <row r="686" spans="1:8" x14ac:dyDescent="0.35">
      <c r="A686" s="115">
        <v>44237</v>
      </c>
      <c r="B686" s="115">
        <v>44220</v>
      </c>
      <c r="C686" s="115">
        <v>44233</v>
      </c>
      <c r="D686" s="208" t="s">
        <v>440</v>
      </c>
      <c r="E686" s="108">
        <v>564</v>
      </c>
      <c r="F686" s="208" t="s">
        <v>409</v>
      </c>
      <c r="G686" s="42">
        <v>501714.18</v>
      </c>
      <c r="H686" s="118">
        <f t="shared" si="76"/>
        <v>112.4146022741474</v>
      </c>
    </row>
    <row r="687" spans="1:8" x14ac:dyDescent="0.35">
      <c r="A687" s="115">
        <v>44237</v>
      </c>
      <c r="B687" s="115">
        <v>44220</v>
      </c>
      <c r="C687" s="115">
        <v>44233</v>
      </c>
      <c r="D687" s="208" t="s">
        <v>439</v>
      </c>
      <c r="E687" s="108">
        <v>611</v>
      </c>
      <c r="F687" s="208" t="s">
        <v>409</v>
      </c>
      <c r="G687" s="42">
        <v>293459.03999999998</v>
      </c>
      <c r="H687" s="118">
        <f t="shared" si="76"/>
        <v>208.20622871253175</v>
      </c>
    </row>
    <row r="688" spans="1:8" x14ac:dyDescent="0.35">
      <c r="A688" s="115">
        <v>44237</v>
      </c>
      <c r="B688" s="115">
        <v>44220</v>
      </c>
      <c r="C688" s="115">
        <v>44233</v>
      </c>
      <c r="D688" s="208" t="s">
        <v>438</v>
      </c>
      <c r="E688" s="108">
        <v>13</v>
      </c>
      <c r="F688" s="208" t="s">
        <v>409</v>
      </c>
    </row>
    <row r="689" spans="1:8" x14ac:dyDescent="0.35">
      <c r="A689" s="115">
        <v>44237</v>
      </c>
      <c r="B689" s="115">
        <f t="shared" ref="B689:B703" si="77">A689-17</f>
        <v>44220</v>
      </c>
      <c r="C689" s="115">
        <f t="shared" ref="C689:C703" si="78">A689-4</f>
        <v>44233</v>
      </c>
      <c r="D689" s="208" t="s">
        <v>499</v>
      </c>
      <c r="E689" s="108">
        <v>1010</v>
      </c>
      <c r="F689" s="208" t="s">
        <v>1115</v>
      </c>
      <c r="G689" s="42">
        <v>3582833.32760067</v>
      </c>
      <c r="H689" s="118">
        <f>(E689/G689)*100000</f>
        <v>28.189980042313902</v>
      </c>
    </row>
    <row r="690" spans="1:8" x14ac:dyDescent="0.35">
      <c r="A690" s="115">
        <v>44237</v>
      </c>
      <c r="B690" s="115">
        <f t="shared" si="77"/>
        <v>44220</v>
      </c>
      <c r="C690" s="115">
        <f t="shared" si="78"/>
        <v>44233</v>
      </c>
      <c r="D690" s="208" t="s">
        <v>501</v>
      </c>
      <c r="E690" s="108">
        <v>1109</v>
      </c>
      <c r="F690" s="208" t="s">
        <v>1115</v>
      </c>
      <c r="G690" s="42">
        <v>3381549.1966283699</v>
      </c>
      <c r="H690" s="118">
        <f>(E690/G690)*100000</f>
        <v>32.795619271360799</v>
      </c>
    </row>
    <row r="691" spans="1:8" x14ac:dyDescent="0.35">
      <c r="A691" s="115">
        <v>44237</v>
      </c>
      <c r="B691" s="115">
        <f t="shared" si="77"/>
        <v>44220</v>
      </c>
      <c r="C691" s="115">
        <f t="shared" si="78"/>
        <v>44233</v>
      </c>
      <c r="D691" s="208" t="s">
        <v>10</v>
      </c>
      <c r="E691" s="108">
        <v>1</v>
      </c>
      <c r="F691" s="208" t="s">
        <v>1115</v>
      </c>
    </row>
    <row r="692" spans="1:8" x14ac:dyDescent="0.35">
      <c r="A692" s="115">
        <v>44237</v>
      </c>
      <c r="B692" s="115">
        <f t="shared" si="77"/>
        <v>44220</v>
      </c>
      <c r="C692" s="115">
        <f t="shared" si="78"/>
        <v>44233</v>
      </c>
      <c r="D692" s="208" t="s">
        <v>496</v>
      </c>
      <c r="E692" s="108">
        <v>0</v>
      </c>
      <c r="F692" s="208" t="s">
        <v>1115</v>
      </c>
    </row>
    <row r="693" spans="1:8" x14ac:dyDescent="0.35">
      <c r="A693" s="115">
        <v>44237</v>
      </c>
      <c r="B693" s="115">
        <f t="shared" si="77"/>
        <v>44220</v>
      </c>
      <c r="C693" s="115">
        <f t="shared" si="78"/>
        <v>44233</v>
      </c>
      <c r="D693" s="208" t="s">
        <v>438</v>
      </c>
      <c r="E693" s="108">
        <v>34</v>
      </c>
      <c r="F693" s="208" t="s">
        <v>1115</v>
      </c>
    </row>
    <row r="694" spans="1:8" x14ac:dyDescent="0.35">
      <c r="A694" s="115">
        <v>44237</v>
      </c>
      <c r="B694" s="115">
        <f t="shared" si="77"/>
        <v>44220</v>
      </c>
      <c r="C694" s="115">
        <f t="shared" si="78"/>
        <v>44233</v>
      </c>
      <c r="D694" s="208" t="s">
        <v>575</v>
      </c>
      <c r="E694" s="108">
        <v>281</v>
      </c>
      <c r="F694" s="208" t="s">
        <v>1116</v>
      </c>
      <c r="G694" s="42">
        <v>859094.84590376099</v>
      </c>
      <c r="H694" s="118">
        <f>(E694/G694)*100000</f>
        <v>32.708844819618278</v>
      </c>
    </row>
    <row r="695" spans="1:8" x14ac:dyDescent="0.35">
      <c r="A695" s="115">
        <v>44237</v>
      </c>
      <c r="B695" s="115">
        <f t="shared" si="77"/>
        <v>44220</v>
      </c>
      <c r="C695" s="115">
        <f t="shared" si="78"/>
        <v>44233</v>
      </c>
      <c r="D695" s="208" t="s">
        <v>1117</v>
      </c>
      <c r="E695" s="108">
        <v>1456</v>
      </c>
      <c r="F695" s="208" t="s">
        <v>1116</v>
      </c>
      <c r="G695" s="42">
        <v>6102484.0653101401</v>
      </c>
      <c r="H695" s="118">
        <f>(E695/G695)*100000</f>
        <v>23.859136450297363</v>
      </c>
    </row>
    <row r="696" spans="1:8" x14ac:dyDescent="0.35">
      <c r="A696" s="115">
        <v>44237</v>
      </c>
      <c r="B696" s="115">
        <f t="shared" si="77"/>
        <v>44220</v>
      </c>
      <c r="C696" s="115">
        <f t="shared" si="78"/>
        <v>44233</v>
      </c>
      <c r="D696" s="208" t="s">
        <v>438</v>
      </c>
      <c r="E696" s="108">
        <v>855</v>
      </c>
      <c r="F696" s="208" t="s">
        <v>1116</v>
      </c>
    </row>
    <row r="697" spans="1:8" x14ac:dyDescent="0.35">
      <c r="A697" s="115">
        <v>44237</v>
      </c>
      <c r="B697" s="115">
        <f t="shared" si="77"/>
        <v>44220</v>
      </c>
      <c r="C697" s="115">
        <f t="shared" si="78"/>
        <v>44233</v>
      </c>
      <c r="D697" s="208" t="s">
        <v>1118</v>
      </c>
      <c r="E697" s="108">
        <v>5</v>
      </c>
      <c r="F697" s="208" t="s">
        <v>1119</v>
      </c>
      <c r="G697" s="42">
        <v>33372.236182817898</v>
      </c>
      <c r="H697" s="118">
        <f>(E697/G697)*100000</f>
        <v>14.982514125242561</v>
      </c>
    </row>
    <row r="698" spans="1:8" x14ac:dyDescent="0.35">
      <c r="A698" s="115">
        <v>44237</v>
      </c>
      <c r="B698" s="115">
        <f t="shared" si="77"/>
        <v>44220</v>
      </c>
      <c r="C698" s="115">
        <f t="shared" si="78"/>
        <v>44233</v>
      </c>
      <c r="D698" s="208" t="s">
        <v>1120</v>
      </c>
      <c r="E698" s="108">
        <v>119</v>
      </c>
      <c r="F698" s="208" t="s">
        <v>1119</v>
      </c>
      <c r="G698" s="42">
        <v>500166.53766896902</v>
      </c>
      <c r="H698" s="118">
        <f>(E698/G698)*100000</f>
        <v>23.792075446430431</v>
      </c>
    </row>
    <row r="699" spans="1:8" x14ac:dyDescent="0.35">
      <c r="A699" s="115">
        <v>44237</v>
      </c>
      <c r="B699" s="115">
        <f t="shared" si="77"/>
        <v>44220</v>
      </c>
      <c r="C699" s="115">
        <f t="shared" si="78"/>
        <v>44233</v>
      </c>
      <c r="D699" s="208" t="s">
        <v>1121</v>
      </c>
      <c r="E699" s="108">
        <v>179</v>
      </c>
      <c r="F699" s="208" t="s">
        <v>1119</v>
      </c>
      <c r="G699" s="42">
        <v>626125.99984104198</v>
      </c>
      <c r="H699" s="118">
        <f>(E699/G699)*100000</f>
        <v>28.588494974724529</v>
      </c>
    </row>
    <row r="700" spans="1:8" x14ac:dyDescent="0.35">
      <c r="A700" s="115">
        <v>44237</v>
      </c>
      <c r="B700" s="115">
        <f t="shared" si="77"/>
        <v>44220</v>
      </c>
      <c r="C700" s="115">
        <f t="shared" si="78"/>
        <v>44233</v>
      </c>
      <c r="D700" s="208" t="s">
        <v>1122</v>
      </c>
      <c r="E700" s="108" t="s">
        <v>495</v>
      </c>
      <c r="F700" s="208" t="s">
        <v>1119</v>
      </c>
      <c r="G700" s="42">
        <v>6429.2044896248999</v>
      </c>
    </row>
    <row r="701" spans="1:8" x14ac:dyDescent="0.35">
      <c r="A701" s="115">
        <v>44237</v>
      </c>
      <c r="B701" s="115">
        <f t="shared" si="77"/>
        <v>44220</v>
      </c>
      <c r="C701" s="115">
        <f t="shared" si="78"/>
        <v>44233</v>
      </c>
      <c r="D701" s="208" t="s">
        <v>10</v>
      </c>
      <c r="E701" s="108">
        <v>265</v>
      </c>
      <c r="F701" s="208" t="s">
        <v>1119</v>
      </c>
    </row>
    <row r="702" spans="1:8" x14ac:dyDescent="0.35">
      <c r="A702" s="115">
        <v>44237</v>
      </c>
      <c r="B702" s="115">
        <f t="shared" si="77"/>
        <v>44220</v>
      </c>
      <c r="C702" s="115">
        <f t="shared" si="78"/>
        <v>44233</v>
      </c>
      <c r="D702" s="208" t="s">
        <v>438</v>
      </c>
      <c r="E702" s="108">
        <v>163</v>
      </c>
      <c r="F702" s="208" t="s">
        <v>1119</v>
      </c>
    </row>
    <row r="703" spans="1:8" x14ac:dyDescent="0.35">
      <c r="A703" s="115">
        <v>44237</v>
      </c>
      <c r="B703" s="115">
        <f t="shared" si="77"/>
        <v>44220</v>
      </c>
      <c r="C703" s="115">
        <f t="shared" si="78"/>
        <v>44233</v>
      </c>
      <c r="D703" s="208" t="s">
        <v>1123</v>
      </c>
      <c r="E703" s="108">
        <v>1424</v>
      </c>
      <c r="F703" s="208" t="s">
        <v>1119</v>
      </c>
      <c r="G703" s="42">
        <v>5614787.9454099098</v>
      </c>
      <c r="H703" s="118">
        <f t="shared" ref="H703:H713" si="79">(E703/G703)*100000</f>
        <v>25.361598939174904</v>
      </c>
    </row>
    <row r="704" spans="1:8" x14ac:dyDescent="0.35">
      <c r="A704" s="115">
        <v>44244</v>
      </c>
      <c r="B704" s="115">
        <v>44227</v>
      </c>
      <c r="C704" s="115">
        <v>44240</v>
      </c>
      <c r="D704" s="208" t="s">
        <v>1112</v>
      </c>
      <c r="E704" s="108">
        <v>12</v>
      </c>
      <c r="F704" s="208" t="s">
        <v>409</v>
      </c>
      <c r="G704" s="42">
        <v>884369.16814270813</v>
      </c>
      <c r="H704" s="118">
        <f t="shared" si="79"/>
        <v>1.3568994072013594</v>
      </c>
    </row>
    <row r="705" spans="1:8" x14ac:dyDescent="0.35">
      <c r="A705" s="115">
        <v>44244</v>
      </c>
      <c r="B705" s="115">
        <v>44227</v>
      </c>
      <c r="C705" s="115">
        <v>44240</v>
      </c>
      <c r="D705" s="208" t="s">
        <v>1113</v>
      </c>
      <c r="E705" s="108">
        <v>6</v>
      </c>
      <c r="F705" s="208" t="s">
        <v>409</v>
      </c>
      <c r="G705" s="42">
        <v>498212.35653671267</v>
      </c>
      <c r="H705" s="118">
        <f t="shared" si="79"/>
        <v>1.2043057385626821</v>
      </c>
    </row>
    <row r="706" spans="1:8" x14ac:dyDescent="0.35">
      <c r="A706" s="115">
        <v>44244</v>
      </c>
      <c r="B706" s="115">
        <v>44227</v>
      </c>
      <c r="C706" s="115">
        <v>44240</v>
      </c>
      <c r="D706" s="208" t="s">
        <v>1114</v>
      </c>
      <c r="E706" s="108">
        <v>6</v>
      </c>
      <c r="F706" s="208" t="s">
        <v>409</v>
      </c>
      <c r="G706" s="42">
        <v>201049.50031620008</v>
      </c>
      <c r="H706" s="118">
        <f t="shared" si="79"/>
        <v>2.9843396728484852</v>
      </c>
    </row>
    <row r="707" spans="1:8" x14ac:dyDescent="0.35">
      <c r="A707" s="115">
        <v>44244</v>
      </c>
      <c r="B707" s="115">
        <v>44227</v>
      </c>
      <c r="C707" s="115">
        <v>44240</v>
      </c>
      <c r="D707" s="208" t="s">
        <v>445</v>
      </c>
      <c r="E707" s="108">
        <v>75</v>
      </c>
      <c r="F707" s="208" t="s">
        <v>409</v>
      </c>
      <c r="G707" s="42">
        <v>1026828.8</v>
      </c>
      <c r="H707" s="118">
        <f t="shared" si="79"/>
        <v>7.3040413358098242</v>
      </c>
    </row>
    <row r="708" spans="1:8" x14ac:dyDescent="0.35">
      <c r="A708" s="115">
        <v>44244</v>
      </c>
      <c r="B708" s="115">
        <v>44227</v>
      </c>
      <c r="C708" s="115">
        <v>44240</v>
      </c>
      <c r="D708" s="208" t="s">
        <v>444</v>
      </c>
      <c r="E708" s="108">
        <v>105</v>
      </c>
      <c r="F708" s="208" t="s">
        <v>409</v>
      </c>
      <c r="G708" s="42">
        <v>914617.34</v>
      </c>
      <c r="H708" s="118">
        <f t="shared" si="79"/>
        <v>11.480210948110825</v>
      </c>
    </row>
    <row r="709" spans="1:8" x14ac:dyDescent="0.35">
      <c r="A709" s="115">
        <v>44244</v>
      </c>
      <c r="B709" s="115">
        <v>44227</v>
      </c>
      <c r="C709" s="115">
        <v>44240</v>
      </c>
      <c r="D709" s="208" t="s">
        <v>443</v>
      </c>
      <c r="E709" s="108">
        <v>122</v>
      </c>
      <c r="F709" s="208" t="s">
        <v>409</v>
      </c>
      <c r="G709" s="42">
        <v>841388.18</v>
      </c>
      <c r="H709" s="118">
        <f t="shared" si="79"/>
        <v>14.499847145463821</v>
      </c>
    </row>
    <row r="710" spans="1:8" x14ac:dyDescent="0.35">
      <c r="A710" s="115">
        <v>44244</v>
      </c>
      <c r="B710" s="115">
        <v>44227</v>
      </c>
      <c r="C710" s="115">
        <v>44240</v>
      </c>
      <c r="D710" s="208" t="s">
        <v>442</v>
      </c>
      <c r="E710" s="108">
        <v>271</v>
      </c>
      <c r="F710" s="208" t="s">
        <v>409</v>
      </c>
      <c r="G710" s="42">
        <v>956483.28</v>
      </c>
      <c r="H710" s="118">
        <f t="shared" si="79"/>
        <v>28.332957372762436</v>
      </c>
    </row>
    <row r="711" spans="1:8" x14ac:dyDescent="0.35">
      <c r="A711" s="115">
        <v>44244</v>
      </c>
      <c r="B711" s="115">
        <v>44227</v>
      </c>
      <c r="C711" s="115">
        <v>44240</v>
      </c>
      <c r="D711" s="208" t="s">
        <v>441</v>
      </c>
      <c r="E711" s="108">
        <v>400</v>
      </c>
      <c r="F711" s="208" t="s">
        <v>409</v>
      </c>
      <c r="G711" s="42">
        <v>841570.64</v>
      </c>
      <c r="H711" s="118">
        <f t="shared" si="79"/>
        <v>47.530175244706733</v>
      </c>
    </row>
    <row r="712" spans="1:8" x14ac:dyDescent="0.35">
      <c r="A712" s="115">
        <v>44244</v>
      </c>
      <c r="B712" s="115">
        <v>44227</v>
      </c>
      <c r="C712" s="115">
        <v>44240</v>
      </c>
      <c r="D712" s="208" t="s">
        <v>440</v>
      </c>
      <c r="E712" s="108">
        <v>472</v>
      </c>
      <c r="F712" s="208" t="s">
        <v>409</v>
      </c>
      <c r="G712" s="42">
        <v>501714.18</v>
      </c>
      <c r="H712" s="118">
        <f t="shared" si="79"/>
        <v>94.077468569853849</v>
      </c>
    </row>
    <row r="713" spans="1:8" x14ac:dyDescent="0.35">
      <c r="A713" s="115">
        <v>44244</v>
      </c>
      <c r="B713" s="115">
        <v>44227</v>
      </c>
      <c r="C713" s="115">
        <v>44240</v>
      </c>
      <c r="D713" s="208" t="s">
        <v>439</v>
      </c>
      <c r="E713" s="108">
        <v>498</v>
      </c>
      <c r="F713" s="208" t="s">
        <v>409</v>
      </c>
      <c r="G713" s="42">
        <v>293459.03999999998</v>
      </c>
      <c r="H713" s="118">
        <f t="shared" si="79"/>
        <v>169.7000031077591</v>
      </c>
    </row>
    <row r="714" spans="1:8" x14ac:dyDescent="0.35">
      <c r="A714" s="115">
        <v>44244</v>
      </c>
      <c r="B714" s="115">
        <v>44227</v>
      </c>
      <c r="C714" s="115">
        <v>44240</v>
      </c>
      <c r="D714" s="208" t="s">
        <v>438</v>
      </c>
      <c r="E714" s="108">
        <v>105</v>
      </c>
      <c r="F714" s="208" t="s">
        <v>409</v>
      </c>
    </row>
    <row r="715" spans="1:8" x14ac:dyDescent="0.35">
      <c r="A715" s="115">
        <v>44244</v>
      </c>
      <c r="B715" s="115">
        <f t="shared" ref="B715:B729" si="80">A715-17</f>
        <v>44227</v>
      </c>
      <c r="C715" s="115">
        <f t="shared" ref="C715:C729" si="81">A715-4</f>
        <v>44240</v>
      </c>
      <c r="D715" s="208" t="s">
        <v>499</v>
      </c>
      <c r="E715" s="108">
        <v>845</v>
      </c>
      <c r="F715" s="208" t="s">
        <v>1115</v>
      </c>
      <c r="G715" s="42">
        <v>3582833.32760067</v>
      </c>
      <c r="H715" s="118">
        <f>(E715/G715)*100000</f>
        <v>23.584686273025</v>
      </c>
    </row>
    <row r="716" spans="1:8" x14ac:dyDescent="0.35">
      <c r="A716" s="115">
        <v>44244</v>
      </c>
      <c r="B716" s="115">
        <f t="shared" si="80"/>
        <v>44227</v>
      </c>
      <c r="C716" s="115">
        <f t="shared" si="81"/>
        <v>44240</v>
      </c>
      <c r="D716" s="208" t="s">
        <v>501</v>
      </c>
      <c r="E716" s="108">
        <v>1016</v>
      </c>
      <c r="F716" s="208" t="s">
        <v>1115</v>
      </c>
      <c r="G716" s="42">
        <v>3381549.1966283699</v>
      </c>
      <c r="H716" s="118">
        <f>(E716/G716)*100000</f>
        <v>30.045400522725494</v>
      </c>
    </row>
    <row r="717" spans="1:8" x14ac:dyDescent="0.35">
      <c r="A717" s="115">
        <v>44244</v>
      </c>
      <c r="B717" s="115">
        <f t="shared" si="80"/>
        <v>44227</v>
      </c>
      <c r="C717" s="115">
        <f t="shared" si="81"/>
        <v>44240</v>
      </c>
      <c r="D717" s="208" t="s">
        <v>10</v>
      </c>
      <c r="E717" s="108">
        <v>4</v>
      </c>
      <c r="F717" s="208" t="s">
        <v>1115</v>
      </c>
    </row>
    <row r="718" spans="1:8" x14ac:dyDescent="0.35">
      <c r="A718" s="115">
        <v>44244</v>
      </c>
      <c r="B718" s="115">
        <f t="shared" si="80"/>
        <v>44227</v>
      </c>
      <c r="C718" s="115">
        <f t="shared" si="81"/>
        <v>44240</v>
      </c>
      <c r="D718" s="208" t="s">
        <v>496</v>
      </c>
      <c r="E718" s="108">
        <v>0</v>
      </c>
      <c r="F718" s="208" t="s">
        <v>1115</v>
      </c>
    </row>
    <row r="719" spans="1:8" x14ac:dyDescent="0.35">
      <c r="A719" s="115">
        <v>44244</v>
      </c>
      <c r="B719" s="115">
        <f t="shared" si="80"/>
        <v>44227</v>
      </c>
      <c r="C719" s="115">
        <f t="shared" si="81"/>
        <v>44240</v>
      </c>
      <c r="D719" s="208" t="s">
        <v>438</v>
      </c>
      <c r="E719" s="108">
        <v>25</v>
      </c>
      <c r="F719" s="208" t="s">
        <v>1115</v>
      </c>
    </row>
    <row r="720" spans="1:8" x14ac:dyDescent="0.35">
      <c r="A720" s="115">
        <v>44244</v>
      </c>
      <c r="B720" s="115">
        <f t="shared" si="80"/>
        <v>44227</v>
      </c>
      <c r="C720" s="115">
        <f t="shared" si="81"/>
        <v>44240</v>
      </c>
      <c r="D720" s="208" t="s">
        <v>575</v>
      </c>
      <c r="E720" s="108">
        <v>233</v>
      </c>
      <c r="F720" s="208" t="s">
        <v>1116</v>
      </c>
      <c r="G720" s="42">
        <v>859094.84590376099</v>
      </c>
      <c r="H720" s="118">
        <f>(E720/G720)*100000</f>
        <v>27.121568836195944</v>
      </c>
    </row>
    <row r="721" spans="1:8" x14ac:dyDescent="0.35">
      <c r="A721" s="115">
        <v>44244</v>
      </c>
      <c r="B721" s="115">
        <f t="shared" si="80"/>
        <v>44227</v>
      </c>
      <c r="C721" s="115">
        <f t="shared" si="81"/>
        <v>44240</v>
      </c>
      <c r="D721" s="208" t="s">
        <v>1117</v>
      </c>
      <c r="E721" s="108">
        <v>1267</v>
      </c>
      <c r="F721" s="208" t="s">
        <v>1116</v>
      </c>
      <c r="G721" s="42">
        <v>6102484.0653101401</v>
      </c>
      <c r="H721" s="118">
        <f>(E721/G721)*100000</f>
        <v>20.762037007229917</v>
      </c>
    </row>
    <row r="722" spans="1:8" x14ac:dyDescent="0.35">
      <c r="A722" s="115">
        <v>44244</v>
      </c>
      <c r="B722" s="115">
        <f t="shared" si="80"/>
        <v>44227</v>
      </c>
      <c r="C722" s="115">
        <f t="shared" si="81"/>
        <v>44240</v>
      </c>
      <c r="D722" s="208" t="s">
        <v>438</v>
      </c>
      <c r="E722" s="108">
        <v>795</v>
      </c>
      <c r="F722" s="208" t="s">
        <v>1116</v>
      </c>
    </row>
    <row r="723" spans="1:8" x14ac:dyDescent="0.35">
      <c r="A723" s="115">
        <v>44244</v>
      </c>
      <c r="B723" s="115">
        <f t="shared" si="80"/>
        <v>44227</v>
      </c>
      <c r="C723" s="115">
        <f t="shared" si="81"/>
        <v>44240</v>
      </c>
      <c r="D723" s="208" t="s">
        <v>1118</v>
      </c>
      <c r="E723" s="108" t="s">
        <v>495</v>
      </c>
      <c r="F723" s="208" t="s">
        <v>1119</v>
      </c>
      <c r="G723" s="42">
        <v>33372.236182817898</v>
      </c>
    </row>
    <row r="724" spans="1:8" x14ac:dyDescent="0.35">
      <c r="A724" s="115">
        <v>44244</v>
      </c>
      <c r="B724" s="115">
        <f t="shared" si="80"/>
        <v>44227</v>
      </c>
      <c r="C724" s="115">
        <f t="shared" si="81"/>
        <v>44240</v>
      </c>
      <c r="D724" s="208" t="s">
        <v>1120</v>
      </c>
      <c r="E724" s="108">
        <v>99</v>
      </c>
      <c r="F724" s="208" t="s">
        <v>1119</v>
      </c>
      <c r="G724" s="42">
        <v>500166.53766896902</v>
      </c>
      <c r="H724" s="118">
        <f>(E724/G724)*100000</f>
        <v>19.793407304173218</v>
      </c>
    </row>
    <row r="725" spans="1:8" x14ac:dyDescent="0.35">
      <c r="A725" s="115">
        <v>44244</v>
      </c>
      <c r="B725" s="115">
        <f t="shared" si="80"/>
        <v>44227</v>
      </c>
      <c r="C725" s="115">
        <f t="shared" si="81"/>
        <v>44240</v>
      </c>
      <c r="D725" s="208" t="s">
        <v>1121</v>
      </c>
      <c r="E725" s="108">
        <v>147</v>
      </c>
      <c r="F725" s="208" t="s">
        <v>1119</v>
      </c>
      <c r="G725" s="42">
        <v>626125.99984104198</v>
      </c>
      <c r="H725" s="118">
        <f>(E725/G725)*100000</f>
        <v>23.477702577008412</v>
      </c>
    </row>
    <row r="726" spans="1:8" x14ac:dyDescent="0.35">
      <c r="A726" s="115">
        <v>44244</v>
      </c>
      <c r="B726" s="115">
        <f t="shared" si="80"/>
        <v>44227</v>
      </c>
      <c r="C726" s="115">
        <f t="shared" si="81"/>
        <v>44240</v>
      </c>
      <c r="D726" s="208" t="s">
        <v>1122</v>
      </c>
      <c r="E726" s="108" t="s">
        <v>495</v>
      </c>
      <c r="F726" s="208" t="s">
        <v>1119</v>
      </c>
      <c r="G726" s="42">
        <v>6429.2044896248999</v>
      </c>
    </row>
    <row r="727" spans="1:8" x14ac:dyDescent="0.35">
      <c r="A727" s="115">
        <v>44244</v>
      </c>
      <c r="B727" s="115">
        <f t="shared" si="80"/>
        <v>44227</v>
      </c>
      <c r="C727" s="115">
        <f t="shared" si="81"/>
        <v>44240</v>
      </c>
      <c r="D727" s="208" t="s">
        <v>10</v>
      </c>
      <c r="E727" s="108">
        <v>228</v>
      </c>
      <c r="F727" s="208" t="s">
        <v>1119</v>
      </c>
    </row>
    <row r="728" spans="1:8" x14ac:dyDescent="0.35">
      <c r="A728" s="115">
        <v>44244</v>
      </c>
      <c r="B728" s="115">
        <f t="shared" si="80"/>
        <v>44227</v>
      </c>
      <c r="C728" s="115">
        <f t="shared" si="81"/>
        <v>44240</v>
      </c>
      <c r="D728" s="208" t="s">
        <v>438</v>
      </c>
      <c r="E728" s="108">
        <v>142</v>
      </c>
      <c r="F728" s="208" t="s">
        <v>1119</v>
      </c>
    </row>
    <row r="729" spans="1:8" x14ac:dyDescent="0.35">
      <c r="A729" s="115">
        <v>44244</v>
      </c>
      <c r="B729" s="115">
        <f t="shared" si="80"/>
        <v>44227</v>
      </c>
      <c r="C729" s="115">
        <f t="shared" si="81"/>
        <v>44240</v>
      </c>
      <c r="D729" s="208" t="s">
        <v>1123</v>
      </c>
      <c r="E729" s="108">
        <v>1275</v>
      </c>
      <c r="F729" s="208" t="s">
        <v>1119</v>
      </c>
      <c r="G729" s="42">
        <v>5614787.9454099098</v>
      </c>
      <c r="H729" s="118">
        <f t="shared" ref="H729:H739" si="82">(E729/G729)*100000</f>
        <v>22.707892308601124</v>
      </c>
    </row>
    <row r="730" spans="1:8" x14ac:dyDescent="0.35">
      <c r="A730" s="115">
        <v>44251</v>
      </c>
      <c r="B730" s="115">
        <v>44234</v>
      </c>
      <c r="C730" s="115">
        <v>44247</v>
      </c>
      <c r="D730" s="208" t="s">
        <v>1112</v>
      </c>
      <c r="E730" s="108">
        <v>9</v>
      </c>
      <c r="F730" s="208" t="s">
        <v>409</v>
      </c>
      <c r="G730" s="42">
        <v>884369.16814270813</v>
      </c>
      <c r="H730" s="118">
        <f t="shared" si="82"/>
        <v>1.0176745554010196</v>
      </c>
    </row>
    <row r="731" spans="1:8" x14ac:dyDescent="0.35">
      <c r="A731" s="115">
        <v>44251</v>
      </c>
      <c r="B731" s="115">
        <v>44234</v>
      </c>
      <c r="C731" s="115">
        <v>44247</v>
      </c>
      <c r="D731" s="208" t="s">
        <v>1113</v>
      </c>
      <c r="E731" s="108">
        <v>9</v>
      </c>
      <c r="F731" s="208" t="s">
        <v>409</v>
      </c>
      <c r="G731" s="42">
        <v>498212.35653671267</v>
      </c>
      <c r="H731" s="118">
        <f t="shared" si="82"/>
        <v>1.806458607844023</v>
      </c>
    </row>
    <row r="732" spans="1:8" x14ac:dyDescent="0.35">
      <c r="A732" s="115">
        <v>44251</v>
      </c>
      <c r="B732" s="115">
        <v>44234</v>
      </c>
      <c r="C732" s="115">
        <v>44247</v>
      </c>
      <c r="D732" s="208" t="s">
        <v>1114</v>
      </c>
      <c r="E732" s="108">
        <v>8</v>
      </c>
      <c r="F732" s="208" t="s">
        <v>409</v>
      </c>
      <c r="G732" s="42">
        <v>201049.50031620008</v>
      </c>
      <c r="H732" s="118">
        <f t="shared" si="82"/>
        <v>3.9791195637979806</v>
      </c>
    </row>
    <row r="733" spans="1:8" x14ac:dyDescent="0.35">
      <c r="A733" s="115">
        <v>44251</v>
      </c>
      <c r="B733" s="115">
        <v>44234</v>
      </c>
      <c r="C733" s="115">
        <v>44247</v>
      </c>
      <c r="D733" s="208" t="s">
        <v>445</v>
      </c>
      <c r="E733" s="108">
        <v>46</v>
      </c>
      <c r="F733" s="208" t="s">
        <v>409</v>
      </c>
      <c r="G733" s="42">
        <v>1026828.8</v>
      </c>
      <c r="H733" s="118">
        <f t="shared" si="82"/>
        <v>4.479812019296693</v>
      </c>
    </row>
    <row r="734" spans="1:8" x14ac:dyDescent="0.35">
      <c r="A734" s="115">
        <v>44251</v>
      </c>
      <c r="B734" s="115">
        <v>44234</v>
      </c>
      <c r="C734" s="115">
        <v>44247</v>
      </c>
      <c r="D734" s="208" t="s">
        <v>444</v>
      </c>
      <c r="E734" s="108">
        <v>105</v>
      </c>
      <c r="F734" s="208" t="s">
        <v>409</v>
      </c>
      <c r="G734" s="42">
        <v>914617.34</v>
      </c>
      <c r="H734" s="118">
        <f t="shared" si="82"/>
        <v>11.480210948110825</v>
      </c>
    </row>
    <row r="735" spans="1:8" x14ac:dyDescent="0.35">
      <c r="A735" s="115">
        <v>44251</v>
      </c>
      <c r="B735" s="115">
        <v>44234</v>
      </c>
      <c r="C735" s="115">
        <v>44247</v>
      </c>
      <c r="D735" s="208" t="s">
        <v>443</v>
      </c>
      <c r="E735" s="108">
        <v>87</v>
      </c>
      <c r="F735" s="208" t="s">
        <v>409</v>
      </c>
      <c r="G735" s="42">
        <v>841388.18</v>
      </c>
      <c r="H735" s="118">
        <f t="shared" si="82"/>
        <v>10.34005493160125</v>
      </c>
    </row>
    <row r="736" spans="1:8" x14ac:dyDescent="0.35">
      <c r="A736" s="115">
        <v>44251</v>
      </c>
      <c r="B736" s="115">
        <v>44234</v>
      </c>
      <c r="C736" s="115">
        <v>44247</v>
      </c>
      <c r="D736" s="208" t="s">
        <v>442</v>
      </c>
      <c r="E736" s="108">
        <v>217</v>
      </c>
      <c r="F736" s="208" t="s">
        <v>409</v>
      </c>
      <c r="G736" s="42">
        <v>956483.28</v>
      </c>
      <c r="H736" s="118">
        <f t="shared" si="82"/>
        <v>22.687275829850368</v>
      </c>
    </row>
    <row r="737" spans="1:8" x14ac:dyDescent="0.35">
      <c r="A737" s="115">
        <v>44251</v>
      </c>
      <c r="B737" s="115">
        <v>44234</v>
      </c>
      <c r="C737" s="115">
        <v>44247</v>
      </c>
      <c r="D737" s="208" t="s">
        <v>441</v>
      </c>
      <c r="E737" s="108">
        <v>307</v>
      </c>
      <c r="F737" s="208" t="s">
        <v>409</v>
      </c>
      <c r="G737" s="42">
        <v>841570.64</v>
      </c>
      <c r="H737" s="118">
        <f t="shared" si="82"/>
        <v>36.479409500312414</v>
      </c>
    </row>
    <row r="738" spans="1:8" x14ac:dyDescent="0.35">
      <c r="A738" s="115">
        <v>44251</v>
      </c>
      <c r="B738" s="115">
        <v>44234</v>
      </c>
      <c r="C738" s="115">
        <v>44247</v>
      </c>
      <c r="D738" s="208" t="s">
        <v>440</v>
      </c>
      <c r="E738" s="108">
        <v>352</v>
      </c>
      <c r="F738" s="208" t="s">
        <v>409</v>
      </c>
      <c r="G738" s="42">
        <v>501714.18</v>
      </c>
      <c r="H738" s="118">
        <f t="shared" si="82"/>
        <v>70.159468085992714</v>
      </c>
    </row>
    <row r="739" spans="1:8" x14ac:dyDescent="0.35">
      <c r="A739" s="115">
        <v>44251</v>
      </c>
      <c r="B739" s="115">
        <v>44234</v>
      </c>
      <c r="C739" s="115">
        <v>44247</v>
      </c>
      <c r="D739" s="208" t="s">
        <v>439</v>
      </c>
      <c r="E739" s="108">
        <v>366</v>
      </c>
      <c r="F739" s="208" t="s">
        <v>409</v>
      </c>
      <c r="G739" s="42">
        <v>293459.03999999998</v>
      </c>
      <c r="H739" s="118">
        <f t="shared" si="82"/>
        <v>124.71927939244945</v>
      </c>
    </row>
    <row r="740" spans="1:8" x14ac:dyDescent="0.35">
      <c r="A740" s="115">
        <v>44251</v>
      </c>
      <c r="B740" s="115">
        <v>44234</v>
      </c>
      <c r="C740" s="115">
        <v>44247</v>
      </c>
      <c r="D740" s="208" t="s">
        <v>438</v>
      </c>
      <c r="E740" s="108">
        <v>318</v>
      </c>
      <c r="F740" s="208" t="s">
        <v>409</v>
      </c>
    </row>
    <row r="741" spans="1:8" x14ac:dyDescent="0.35">
      <c r="A741" s="115">
        <v>44251</v>
      </c>
      <c r="B741" s="115">
        <f t="shared" ref="B741:B755" si="83">A741-17</f>
        <v>44234</v>
      </c>
      <c r="C741" s="115">
        <f t="shared" ref="C741:C755" si="84">A741-4</f>
        <v>44247</v>
      </c>
      <c r="D741" s="208" t="s">
        <v>499</v>
      </c>
      <c r="E741" s="108">
        <v>631</v>
      </c>
      <c r="F741" s="208" t="s">
        <v>1115</v>
      </c>
      <c r="G741" s="42">
        <v>3582833.32760067</v>
      </c>
      <c r="H741" s="118">
        <f>(E741/G741)*100000</f>
        <v>17.611759808613932</v>
      </c>
    </row>
    <row r="742" spans="1:8" x14ac:dyDescent="0.35">
      <c r="A742" s="115">
        <v>44251</v>
      </c>
      <c r="B742" s="115">
        <f t="shared" si="83"/>
        <v>44234</v>
      </c>
      <c r="C742" s="115">
        <f t="shared" si="84"/>
        <v>44247</v>
      </c>
      <c r="D742" s="208" t="s">
        <v>501</v>
      </c>
      <c r="E742" s="108">
        <v>795</v>
      </c>
      <c r="F742" s="208" t="s">
        <v>1115</v>
      </c>
      <c r="G742" s="42">
        <v>3381549.1966283699</v>
      </c>
      <c r="H742" s="118">
        <f>(E742/G742)*100000</f>
        <v>23.509934464140521</v>
      </c>
    </row>
    <row r="743" spans="1:8" x14ac:dyDescent="0.35">
      <c r="A743" s="115">
        <v>44251</v>
      </c>
      <c r="B743" s="115">
        <f t="shared" si="83"/>
        <v>44234</v>
      </c>
      <c r="C743" s="115">
        <f t="shared" si="84"/>
        <v>44247</v>
      </c>
      <c r="D743" s="208" t="s">
        <v>10</v>
      </c>
      <c r="E743" s="108">
        <v>5</v>
      </c>
      <c r="F743" s="208" t="s">
        <v>1115</v>
      </c>
    </row>
    <row r="744" spans="1:8" x14ac:dyDescent="0.35">
      <c r="A744" s="115">
        <v>44251</v>
      </c>
      <c r="B744" s="115">
        <f t="shared" si="83"/>
        <v>44234</v>
      </c>
      <c r="C744" s="115">
        <f t="shared" si="84"/>
        <v>44247</v>
      </c>
      <c r="D744" s="208" t="s">
        <v>496</v>
      </c>
      <c r="E744" s="108">
        <v>0</v>
      </c>
      <c r="F744" s="208" t="s">
        <v>1115</v>
      </c>
    </row>
    <row r="745" spans="1:8" x14ac:dyDescent="0.35">
      <c r="A745" s="115">
        <v>44251</v>
      </c>
      <c r="B745" s="115">
        <f t="shared" si="83"/>
        <v>44234</v>
      </c>
      <c r="C745" s="115">
        <f t="shared" si="84"/>
        <v>44247</v>
      </c>
      <c r="D745" s="208" t="s">
        <v>438</v>
      </c>
      <c r="E745" s="108">
        <v>26</v>
      </c>
      <c r="F745" s="208" t="s">
        <v>1115</v>
      </c>
    </row>
    <row r="746" spans="1:8" x14ac:dyDescent="0.35">
      <c r="A746" s="115">
        <v>44251</v>
      </c>
      <c r="B746" s="115">
        <f t="shared" si="83"/>
        <v>44234</v>
      </c>
      <c r="C746" s="115">
        <f t="shared" si="84"/>
        <v>44247</v>
      </c>
      <c r="D746" s="208" t="s">
        <v>575</v>
      </c>
      <c r="E746" s="108">
        <v>195</v>
      </c>
      <c r="F746" s="208" t="s">
        <v>1116</v>
      </c>
      <c r="G746" s="42">
        <v>859094.84590376099</v>
      </c>
      <c r="H746" s="118">
        <f>(E746/G746)*100000</f>
        <v>22.698308682653259</v>
      </c>
    </row>
    <row r="747" spans="1:8" x14ac:dyDescent="0.35">
      <c r="A747" s="115">
        <v>44251</v>
      </c>
      <c r="B747" s="115">
        <f t="shared" si="83"/>
        <v>44234</v>
      </c>
      <c r="C747" s="115">
        <f t="shared" si="84"/>
        <v>44247</v>
      </c>
      <c r="D747" s="208" t="s">
        <v>1117</v>
      </c>
      <c r="E747" s="108">
        <v>937</v>
      </c>
      <c r="F747" s="208" t="s">
        <v>1116</v>
      </c>
      <c r="G747" s="42">
        <v>6102484.0653101401</v>
      </c>
      <c r="H747" s="118">
        <f>(E747/G747)*100000</f>
        <v>15.354403059016915</v>
      </c>
    </row>
    <row r="748" spans="1:8" x14ac:dyDescent="0.35">
      <c r="A748" s="115">
        <v>44251</v>
      </c>
      <c r="B748" s="115">
        <f t="shared" si="83"/>
        <v>44234</v>
      </c>
      <c r="C748" s="115">
        <f t="shared" si="84"/>
        <v>44247</v>
      </c>
      <c r="D748" s="208" t="s">
        <v>438</v>
      </c>
      <c r="E748" s="108">
        <v>703</v>
      </c>
      <c r="F748" s="208" t="s">
        <v>1116</v>
      </c>
    </row>
    <row r="749" spans="1:8" x14ac:dyDescent="0.35">
      <c r="A749" s="115">
        <v>44251</v>
      </c>
      <c r="B749" s="115">
        <f t="shared" si="83"/>
        <v>44234</v>
      </c>
      <c r="C749" s="115">
        <f t="shared" si="84"/>
        <v>44247</v>
      </c>
      <c r="D749" s="208" t="s">
        <v>1118</v>
      </c>
      <c r="E749" s="108" t="s">
        <v>495</v>
      </c>
      <c r="F749" s="208" t="s">
        <v>1119</v>
      </c>
      <c r="G749" s="42">
        <v>33372.236182817898</v>
      </c>
    </row>
    <row r="750" spans="1:8" x14ac:dyDescent="0.35">
      <c r="A750" s="115">
        <v>44251</v>
      </c>
      <c r="B750" s="115">
        <f t="shared" si="83"/>
        <v>44234</v>
      </c>
      <c r="C750" s="115">
        <f t="shared" si="84"/>
        <v>44247</v>
      </c>
      <c r="D750" s="208" t="s">
        <v>1120</v>
      </c>
      <c r="E750" s="108">
        <v>69</v>
      </c>
      <c r="F750" s="208" t="s">
        <v>1119</v>
      </c>
      <c r="G750" s="42">
        <v>500166.53766896902</v>
      </c>
      <c r="H750" s="118">
        <f>(E750/G750)*100000</f>
        <v>13.795405090787394</v>
      </c>
    </row>
    <row r="751" spans="1:8" x14ac:dyDescent="0.35">
      <c r="A751" s="115">
        <v>44251</v>
      </c>
      <c r="B751" s="115">
        <f t="shared" si="83"/>
        <v>44234</v>
      </c>
      <c r="C751" s="115">
        <f t="shared" si="84"/>
        <v>44247</v>
      </c>
      <c r="D751" s="208" t="s">
        <v>1121</v>
      </c>
      <c r="E751" s="108">
        <v>114</v>
      </c>
      <c r="F751" s="208" t="s">
        <v>1119</v>
      </c>
      <c r="G751" s="42">
        <v>626125.99984104198</v>
      </c>
      <c r="H751" s="118">
        <f>(E751/G751)*100000</f>
        <v>18.207197916863667</v>
      </c>
    </row>
    <row r="752" spans="1:8" x14ac:dyDescent="0.35">
      <c r="A752" s="115">
        <v>44251</v>
      </c>
      <c r="B752" s="115">
        <f t="shared" si="83"/>
        <v>44234</v>
      </c>
      <c r="C752" s="115">
        <f t="shared" si="84"/>
        <v>44247</v>
      </c>
      <c r="D752" s="208" t="s">
        <v>1122</v>
      </c>
      <c r="E752" s="108" t="s">
        <v>495</v>
      </c>
      <c r="F752" s="208" t="s">
        <v>1119</v>
      </c>
      <c r="G752" s="42">
        <v>6429.2044896248999</v>
      </c>
    </row>
    <row r="753" spans="1:8" x14ac:dyDescent="0.35">
      <c r="A753" s="115">
        <v>44251</v>
      </c>
      <c r="B753" s="115">
        <f t="shared" si="83"/>
        <v>44234</v>
      </c>
      <c r="C753" s="115">
        <f t="shared" si="84"/>
        <v>44247</v>
      </c>
      <c r="D753" s="208" t="s">
        <v>10</v>
      </c>
      <c r="E753" s="108">
        <v>176</v>
      </c>
      <c r="F753" s="208" t="s">
        <v>1119</v>
      </c>
    </row>
    <row r="754" spans="1:8" x14ac:dyDescent="0.35">
      <c r="A754" s="115">
        <v>44251</v>
      </c>
      <c r="B754" s="115">
        <f t="shared" si="83"/>
        <v>44234</v>
      </c>
      <c r="C754" s="115">
        <f t="shared" si="84"/>
        <v>44247</v>
      </c>
      <c r="D754" s="208" t="s">
        <v>438</v>
      </c>
      <c r="E754" s="108">
        <v>114</v>
      </c>
      <c r="F754" s="208" t="s">
        <v>1119</v>
      </c>
    </row>
    <row r="755" spans="1:8" x14ac:dyDescent="0.35">
      <c r="A755" s="115">
        <v>44251</v>
      </c>
      <c r="B755" s="115">
        <f t="shared" si="83"/>
        <v>44234</v>
      </c>
      <c r="C755" s="115">
        <f t="shared" si="84"/>
        <v>44247</v>
      </c>
      <c r="D755" s="208" t="s">
        <v>1123</v>
      </c>
      <c r="E755" s="108">
        <v>955</v>
      </c>
      <c r="F755" s="208" t="s">
        <v>1119</v>
      </c>
      <c r="G755" s="42">
        <v>5614787.9454099098</v>
      </c>
      <c r="H755" s="118">
        <f t="shared" ref="H755:H765" si="85">(E755/G755)*100000</f>
        <v>17.008656591932606</v>
      </c>
    </row>
    <row r="756" spans="1:8" x14ac:dyDescent="0.35">
      <c r="A756" s="115">
        <v>44258</v>
      </c>
      <c r="B756" s="115">
        <v>44241</v>
      </c>
      <c r="C756" s="115">
        <v>44254</v>
      </c>
      <c r="D756" s="208" t="s">
        <v>1112</v>
      </c>
      <c r="E756" s="108">
        <v>11</v>
      </c>
      <c r="F756" s="208" t="s">
        <v>409</v>
      </c>
      <c r="G756" s="42">
        <v>884369.16814270813</v>
      </c>
      <c r="H756" s="118">
        <f t="shared" si="85"/>
        <v>1.2438244566012462</v>
      </c>
    </row>
    <row r="757" spans="1:8" x14ac:dyDescent="0.35">
      <c r="A757" s="115">
        <v>44258</v>
      </c>
      <c r="B757" s="115">
        <v>44241</v>
      </c>
      <c r="C757" s="115">
        <v>44254</v>
      </c>
      <c r="D757" s="208" t="s">
        <v>1113</v>
      </c>
      <c r="E757" s="108">
        <v>8</v>
      </c>
      <c r="F757" s="208" t="s">
        <v>409</v>
      </c>
      <c r="G757" s="42">
        <v>498212.35653671267</v>
      </c>
      <c r="H757" s="118">
        <f t="shared" si="85"/>
        <v>1.6057409847502429</v>
      </c>
    </row>
    <row r="758" spans="1:8" x14ac:dyDescent="0.35">
      <c r="A758" s="115">
        <v>44258</v>
      </c>
      <c r="B758" s="115">
        <v>44241</v>
      </c>
      <c r="C758" s="115">
        <v>44254</v>
      </c>
      <c r="D758" s="208" t="s">
        <v>1114</v>
      </c>
      <c r="E758" s="108">
        <v>6</v>
      </c>
      <c r="F758" s="208" t="s">
        <v>409</v>
      </c>
      <c r="G758" s="42">
        <v>201049.50031620008</v>
      </c>
      <c r="H758" s="118">
        <f t="shared" si="85"/>
        <v>2.9843396728484852</v>
      </c>
    </row>
    <row r="759" spans="1:8" x14ac:dyDescent="0.35">
      <c r="A759" s="115">
        <v>44258</v>
      </c>
      <c r="B759" s="115">
        <v>44241</v>
      </c>
      <c r="C759" s="115">
        <v>44254</v>
      </c>
      <c r="D759" s="208" t="s">
        <v>445</v>
      </c>
      <c r="E759" s="108">
        <v>47</v>
      </c>
      <c r="F759" s="208" t="s">
        <v>409</v>
      </c>
      <c r="G759" s="42">
        <v>1026828.8</v>
      </c>
      <c r="H759" s="118">
        <f t="shared" si="85"/>
        <v>4.5771992371074903</v>
      </c>
    </row>
    <row r="760" spans="1:8" x14ac:dyDescent="0.35">
      <c r="A760" s="115">
        <v>44258</v>
      </c>
      <c r="B760" s="115">
        <v>44241</v>
      </c>
      <c r="C760" s="115">
        <v>44254</v>
      </c>
      <c r="D760" s="208" t="s">
        <v>444</v>
      </c>
      <c r="E760" s="108">
        <v>102</v>
      </c>
      <c r="F760" s="208" t="s">
        <v>409</v>
      </c>
      <c r="G760" s="42">
        <v>914617.34</v>
      </c>
      <c r="H760" s="118">
        <f t="shared" si="85"/>
        <v>11.152204921021944</v>
      </c>
    </row>
    <row r="761" spans="1:8" x14ac:dyDescent="0.35">
      <c r="A761" s="115">
        <v>44258</v>
      </c>
      <c r="B761" s="115">
        <v>44241</v>
      </c>
      <c r="C761" s="115">
        <v>44254</v>
      </c>
      <c r="D761" s="208" t="s">
        <v>443</v>
      </c>
      <c r="E761" s="108">
        <v>86</v>
      </c>
      <c r="F761" s="208" t="s">
        <v>409</v>
      </c>
      <c r="G761" s="42">
        <v>841388.18</v>
      </c>
      <c r="H761" s="118">
        <f t="shared" si="85"/>
        <v>10.22120372549089</v>
      </c>
    </row>
    <row r="762" spans="1:8" x14ac:dyDescent="0.35">
      <c r="A762" s="115">
        <v>44258</v>
      </c>
      <c r="B762" s="115">
        <v>44241</v>
      </c>
      <c r="C762" s="115">
        <v>44254</v>
      </c>
      <c r="D762" s="208" t="s">
        <v>442</v>
      </c>
      <c r="E762" s="108">
        <v>197</v>
      </c>
      <c r="F762" s="208" t="s">
        <v>409</v>
      </c>
      <c r="G762" s="42">
        <v>956483.28</v>
      </c>
      <c r="H762" s="118">
        <f t="shared" si="85"/>
        <v>20.596282665808857</v>
      </c>
    </row>
    <row r="763" spans="1:8" x14ac:dyDescent="0.35">
      <c r="A763" s="115">
        <v>44258</v>
      </c>
      <c r="B763" s="115">
        <v>44241</v>
      </c>
      <c r="C763" s="115">
        <v>44254</v>
      </c>
      <c r="D763" s="208" t="s">
        <v>441</v>
      </c>
      <c r="E763" s="108">
        <v>268</v>
      </c>
      <c r="F763" s="208" t="s">
        <v>409</v>
      </c>
      <c r="G763" s="42">
        <v>841570.64</v>
      </c>
      <c r="H763" s="118">
        <f t="shared" si="85"/>
        <v>31.84521741395351</v>
      </c>
    </row>
    <row r="764" spans="1:8" x14ac:dyDescent="0.35">
      <c r="A764" s="115">
        <v>44258</v>
      </c>
      <c r="B764" s="115">
        <v>44241</v>
      </c>
      <c r="C764" s="115">
        <v>44254</v>
      </c>
      <c r="D764" s="208" t="s">
        <v>440</v>
      </c>
      <c r="E764" s="108">
        <v>304</v>
      </c>
      <c r="F764" s="208" t="s">
        <v>409</v>
      </c>
      <c r="G764" s="42">
        <v>501714.18</v>
      </c>
      <c r="H764" s="118">
        <f t="shared" si="85"/>
        <v>60.592267892448241</v>
      </c>
    </row>
    <row r="765" spans="1:8" x14ac:dyDescent="0.35">
      <c r="A765" s="115">
        <v>44258</v>
      </c>
      <c r="B765" s="115">
        <v>44241</v>
      </c>
      <c r="C765" s="115">
        <v>44254</v>
      </c>
      <c r="D765" s="208" t="s">
        <v>439</v>
      </c>
      <c r="E765" s="108">
        <v>288</v>
      </c>
      <c r="F765" s="208" t="s">
        <v>409</v>
      </c>
      <c r="G765" s="42">
        <v>293459.03999999998</v>
      </c>
      <c r="H765" s="118">
        <f t="shared" si="85"/>
        <v>98.139760833402846</v>
      </c>
    </row>
    <row r="766" spans="1:8" x14ac:dyDescent="0.35">
      <c r="A766" s="115">
        <v>44258</v>
      </c>
      <c r="B766" s="115">
        <v>44241</v>
      </c>
      <c r="C766" s="115">
        <v>44254</v>
      </c>
      <c r="D766" s="208" t="s">
        <v>438</v>
      </c>
      <c r="E766" s="108">
        <v>405</v>
      </c>
      <c r="F766" s="208" t="s">
        <v>409</v>
      </c>
    </row>
    <row r="767" spans="1:8" x14ac:dyDescent="0.35">
      <c r="A767" s="115">
        <v>44258</v>
      </c>
      <c r="B767" s="115">
        <f t="shared" ref="B767:B781" si="86">A767-17</f>
        <v>44241</v>
      </c>
      <c r="C767" s="115">
        <f t="shared" ref="C767:C781" si="87">A767-4</f>
        <v>44254</v>
      </c>
      <c r="D767" s="208" t="s">
        <v>499</v>
      </c>
      <c r="E767" s="108">
        <v>604</v>
      </c>
      <c r="F767" s="208" t="s">
        <v>1115</v>
      </c>
      <c r="G767" s="42">
        <v>3582833.32760067</v>
      </c>
      <c r="H767" s="118">
        <f>(E767/G767)*100000</f>
        <v>16.858166282730295</v>
      </c>
    </row>
    <row r="768" spans="1:8" x14ac:dyDescent="0.35">
      <c r="A768" s="115">
        <v>44258</v>
      </c>
      <c r="B768" s="115">
        <f t="shared" si="86"/>
        <v>44241</v>
      </c>
      <c r="C768" s="115">
        <f t="shared" si="87"/>
        <v>44254</v>
      </c>
      <c r="D768" s="208" t="s">
        <v>501</v>
      </c>
      <c r="E768" s="108">
        <v>649</v>
      </c>
      <c r="F768" s="208" t="s">
        <v>1115</v>
      </c>
      <c r="G768" s="42">
        <v>3381549.1966283699</v>
      </c>
      <c r="H768" s="118">
        <f>(E768/G768)*100000</f>
        <v>19.192386751229179</v>
      </c>
    </row>
    <row r="769" spans="1:8" x14ac:dyDescent="0.35">
      <c r="A769" s="115">
        <v>44258</v>
      </c>
      <c r="B769" s="115">
        <f t="shared" si="86"/>
        <v>44241</v>
      </c>
      <c r="C769" s="115">
        <f t="shared" si="87"/>
        <v>44254</v>
      </c>
      <c r="D769" s="208" t="s">
        <v>10</v>
      </c>
      <c r="E769" s="108">
        <v>2</v>
      </c>
      <c r="F769" s="208" t="s">
        <v>1115</v>
      </c>
    </row>
    <row r="770" spans="1:8" x14ac:dyDescent="0.35">
      <c r="A770" s="115">
        <v>44258</v>
      </c>
      <c r="B770" s="115">
        <f t="shared" si="86"/>
        <v>44241</v>
      </c>
      <c r="C770" s="115">
        <f t="shared" si="87"/>
        <v>44254</v>
      </c>
      <c r="D770" s="208" t="s">
        <v>496</v>
      </c>
      <c r="E770" s="108" t="s">
        <v>495</v>
      </c>
      <c r="F770" s="208" t="s">
        <v>1115</v>
      </c>
    </row>
    <row r="771" spans="1:8" x14ac:dyDescent="0.35">
      <c r="A771" s="115">
        <v>44258</v>
      </c>
      <c r="B771" s="115">
        <f t="shared" si="86"/>
        <v>44241</v>
      </c>
      <c r="C771" s="115">
        <f t="shared" si="87"/>
        <v>44254</v>
      </c>
      <c r="D771" s="208" t="s">
        <v>438</v>
      </c>
      <c r="E771" s="108">
        <v>24</v>
      </c>
      <c r="F771" s="208" t="s">
        <v>1115</v>
      </c>
    </row>
    <row r="772" spans="1:8" x14ac:dyDescent="0.35">
      <c r="A772" s="115">
        <v>44258</v>
      </c>
      <c r="B772" s="115">
        <f t="shared" si="86"/>
        <v>44241</v>
      </c>
      <c r="C772" s="115">
        <f t="shared" si="87"/>
        <v>44254</v>
      </c>
      <c r="D772" s="208" t="s">
        <v>575</v>
      </c>
      <c r="E772" s="108">
        <v>178</v>
      </c>
      <c r="F772" s="208" t="s">
        <v>1116</v>
      </c>
      <c r="G772" s="42">
        <v>859094.84590376099</v>
      </c>
      <c r="H772" s="118">
        <f>(E772/G772)*100000</f>
        <v>20.719481771857847</v>
      </c>
    </row>
    <row r="773" spans="1:8" x14ac:dyDescent="0.35">
      <c r="A773" s="115">
        <v>44258</v>
      </c>
      <c r="B773" s="115">
        <f t="shared" si="86"/>
        <v>44241</v>
      </c>
      <c r="C773" s="115">
        <f t="shared" si="87"/>
        <v>44254</v>
      </c>
      <c r="D773" s="208" t="s">
        <v>1117</v>
      </c>
      <c r="E773" s="108">
        <v>803</v>
      </c>
      <c r="F773" s="208" t="s">
        <v>1116</v>
      </c>
      <c r="G773" s="42">
        <v>6102484.0653101401</v>
      </c>
      <c r="H773" s="118">
        <f>(E773/G773)*100000</f>
        <v>13.158575940651636</v>
      </c>
    </row>
    <row r="774" spans="1:8" x14ac:dyDescent="0.35">
      <c r="A774" s="115">
        <v>44258</v>
      </c>
      <c r="B774" s="115">
        <f t="shared" si="86"/>
        <v>44241</v>
      </c>
      <c r="C774" s="115">
        <f t="shared" si="87"/>
        <v>44254</v>
      </c>
      <c r="D774" s="208" t="s">
        <v>438</v>
      </c>
      <c r="E774" s="108">
        <v>596</v>
      </c>
      <c r="F774" s="208" t="s">
        <v>1116</v>
      </c>
    </row>
    <row r="775" spans="1:8" x14ac:dyDescent="0.35">
      <c r="A775" s="115">
        <v>44258</v>
      </c>
      <c r="B775" s="115">
        <f t="shared" si="86"/>
        <v>44241</v>
      </c>
      <c r="C775" s="115">
        <f t="shared" si="87"/>
        <v>44254</v>
      </c>
      <c r="D775" s="208" t="s">
        <v>1118</v>
      </c>
      <c r="E775" s="108">
        <v>0</v>
      </c>
      <c r="F775" s="208" t="s">
        <v>1119</v>
      </c>
      <c r="G775" s="42">
        <v>33372.236182817898</v>
      </c>
      <c r="H775" s="118">
        <f>(E775/G775)*100000</f>
        <v>0</v>
      </c>
    </row>
    <row r="776" spans="1:8" x14ac:dyDescent="0.35">
      <c r="A776" s="115">
        <v>44258</v>
      </c>
      <c r="B776" s="115">
        <f t="shared" si="86"/>
        <v>44241</v>
      </c>
      <c r="C776" s="115">
        <f t="shared" si="87"/>
        <v>44254</v>
      </c>
      <c r="D776" s="208" t="s">
        <v>1120</v>
      </c>
      <c r="E776" s="108">
        <v>55</v>
      </c>
      <c r="F776" s="208" t="s">
        <v>1119</v>
      </c>
      <c r="G776" s="42">
        <v>500166.53766896902</v>
      </c>
      <c r="H776" s="118">
        <f>(E776/G776)*100000</f>
        <v>10.996337391207343</v>
      </c>
    </row>
    <row r="777" spans="1:8" x14ac:dyDescent="0.35">
      <c r="A777" s="115">
        <v>44258</v>
      </c>
      <c r="B777" s="115">
        <f t="shared" si="86"/>
        <v>44241</v>
      </c>
      <c r="C777" s="115">
        <f t="shared" si="87"/>
        <v>44254</v>
      </c>
      <c r="D777" s="208" t="s">
        <v>1121</v>
      </c>
      <c r="E777" s="108">
        <v>121</v>
      </c>
      <c r="F777" s="208" t="s">
        <v>1119</v>
      </c>
      <c r="G777" s="42">
        <v>626125.99984104198</v>
      </c>
      <c r="H777" s="118">
        <f>(E777/G777)*100000</f>
        <v>19.325183753864067</v>
      </c>
    </row>
    <row r="778" spans="1:8" x14ac:dyDescent="0.35">
      <c r="A778" s="115">
        <v>44258</v>
      </c>
      <c r="B778" s="115">
        <f t="shared" si="86"/>
        <v>44241</v>
      </c>
      <c r="C778" s="115">
        <f t="shared" si="87"/>
        <v>44254</v>
      </c>
      <c r="D778" s="208" t="s">
        <v>1122</v>
      </c>
      <c r="E778" s="108" t="s">
        <v>495</v>
      </c>
      <c r="F778" s="208" t="s">
        <v>1119</v>
      </c>
      <c r="G778" s="42">
        <v>6429.2044896248999</v>
      </c>
    </row>
    <row r="779" spans="1:8" x14ac:dyDescent="0.35">
      <c r="A779" s="115">
        <v>44258</v>
      </c>
      <c r="B779" s="115">
        <f t="shared" si="86"/>
        <v>44241</v>
      </c>
      <c r="C779" s="115">
        <f t="shared" si="87"/>
        <v>44254</v>
      </c>
      <c r="D779" s="208" t="s">
        <v>10</v>
      </c>
      <c r="E779" s="108">
        <v>154</v>
      </c>
      <c r="F779" s="208" t="s">
        <v>1119</v>
      </c>
    </row>
    <row r="780" spans="1:8" x14ac:dyDescent="0.35">
      <c r="A780" s="115">
        <v>44258</v>
      </c>
      <c r="B780" s="115">
        <f t="shared" si="86"/>
        <v>44241</v>
      </c>
      <c r="C780" s="115">
        <f t="shared" si="87"/>
        <v>44254</v>
      </c>
      <c r="D780" s="208" t="s">
        <v>438</v>
      </c>
      <c r="E780" s="108">
        <v>119</v>
      </c>
      <c r="F780" s="208" t="s">
        <v>1119</v>
      </c>
    </row>
    <row r="781" spans="1:8" x14ac:dyDescent="0.35">
      <c r="A781" s="115">
        <v>44258</v>
      </c>
      <c r="B781" s="115">
        <f t="shared" si="86"/>
        <v>44241</v>
      </c>
      <c r="C781" s="115">
        <f t="shared" si="87"/>
        <v>44254</v>
      </c>
      <c r="D781" s="208" t="s">
        <v>1123</v>
      </c>
      <c r="E781" s="108">
        <v>794</v>
      </c>
      <c r="F781" s="208" t="s">
        <v>1119</v>
      </c>
      <c r="G781" s="42">
        <v>5614787.9454099098</v>
      </c>
      <c r="H781" s="118">
        <f t="shared" ref="H781:H791" si="88">(E781/G781)*100000</f>
        <v>14.141228621983759</v>
      </c>
    </row>
    <row r="782" spans="1:8" x14ac:dyDescent="0.35">
      <c r="A782" s="115">
        <v>44265</v>
      </c>
      <c r="B782" s="115">
        <v>44248</v>
      </c>
      <c r="C782" s="115">
        <v>44261</v>
      </c>
      <c r="D782" s="208" t="s">
        <v>1112</v>
      </c>
      <c r="E782" s="108">
        <v>9</v>
      </c>
      <c r="F782" s="208" t="s">
        <v>409</v>
      </c>
      <c r="G782" s="42">
        <v>884369.16814270813</v>
      </c>
      <c r="H782" s="118">
        <f t="shared" si="88"/>
        <v>1.0176745554010196</v>
      </c>
    </row>
    <row r="783" spans="1:8" x14ac:dyDescent="0.35">
      <c r="A783" s="115">
        <v>44265</v>
      </c>
      <c r="B783" s="115">
        <v>44248</v>
      </c>
      <c r="C783" s="115">
        <v>44261</v>
      </c>
      <c r="D783" s="208" t="s">
        <v>1113</v>
      </c>
      <c r="E783" s="108">
        <v>6</v>
      </c>
      <c r="F783" s="208" t="s">
        <v>409</v>
      </c>
      <c r="G783" s="42">
        <v>498212.35653671267</v>
      </c>
      <c r="H783" s="118">
        <f t="shared" si="88"/>
        <v>1.2043057385626821</v>
      </c>
    </row>
    <row r="784" spans="1:8" x14ac:dyDescent="0.35">
      <c r="A784" s="115">
        <v>44265</v>
      </c>
      <c r="B784" s="115">
        <v>44248</v>
      </c>
      <c r="C784" s="115">
        <v>44261</v>
      </c>
      <c r="D784" s="208" t="s">
        <v>1114</v>
      </c>
      <c r="E784" s="108">
        <v>5</v>
      </c>
      <c r="F784" s="208" t="s">
        <v>409</v>
      </c>
      <c r="G784" s="42">
        <v>201049.50031620008</v>
      </c>
      <c r="H784" s="118">
        <f t="shared" si="88"/>
        <v>2.4869497273737378</v>
      </c>
    </row>
    <row r="785" spans="1:8" x14ac:dyDescent="0.35">
      <c r="A785" s="115">
        <v>44265</v>
      </c>
      <c r="B785" s="115">
        <v>44248</v>
      </c>
      <c r="C785" s="115">
        <v>44261</v>
      </c>
      <c r="D785" s="208" t="s">
        <v>445</v>
      </c>
      <c r="E785" s="108">
        <v>52</v>
      </c>
      <c r="F785" s="208" t="s">
        <v>409</v>
      </c>
      <c r="G785" s="42">
        <v>1026828.8</v>
      </c>
      <c r="H785" s="118">
        <f t="shared" si="88"/>
        <v>5.0641353261614794</v>
      </c>
    </row>
    <row r="786" spans="1:8" x14ac:dyDescent="0.35">
      <c r="A786" s="115">
        <v>44265</v>
      </c>
      <c r="B786" s="115">
        <v>44248</v>
      </c>
      <c r="C786" s="115">
        <v>44261</v>
      </c>
      <c r="D786" s="208" t="s">
        <v>444</v>
      </c>
      <c r="E786" s="108">
        <v>109</v>
      </c>
      <c r="F786" s="208" t="s">
        <v>409</v>
      </c>
      <c r="G786" s="42">
        <v>914617.34</v>
      </c>
      <c r="H786" s="118">
        <f t="shared" si="88"/>
        <v>11.917552317562665</v>
      </c>
    </row>
    <row r="787" spans="1:8" x14ac:dyDescent="0.35">
      <c r="A787" s="115">
        <v>44265</v>
      </c>
      <c r="B787" s="115">
        <v>44248</v>
      </c>
      <c r="C787" s="115">
        <v>44261</v>
      </c>
      <c r="D787" s="208" t="s">
        <v>443</v>
      </c>
      <c r="E787" s="108">
        <v>92</v>
      </c>
      <c r="F787" s="208" t="s">
        <v>409</v>
      </c>
      <c r="G787" s="42">
        <v>841388.18</v>
      </c>
      <c r="H787" s="118">
        <f t="shared" si="88"/>
        <v>10.934310962153045</v>
      </c>
    </row>
    <row r="788" spans="1:8" x14ac:dyDescent="0.35">
      <c r="A788" s="115">
        <v>44265</v>
      </c>
      <c r="B788" s="115">
        <v>44248</v>
      </c>
      <c r="C788" s="115">
        <v>44261</v>
      </c>
      <c r="D788" s="208" t="s">
        <v>442</v>
      </c>
      <c r="E788" s="108">
        <v>189</v>
      </c>
      <c r="F788" s="208" t="s">
        <v>409</v>
      </c>
      <c r="G788" s="42">
        <v>956483.28</v>
      </c>
      <c r="H788" s="118">
        <f t="shared" si="88"/>
        <v>19.759885400192253</v>
      </c>
    </row>
    <row r="789" spans="1:8" x14ac:dyDescent="0.35">
      <c r="A789" s="115">
        <v>44265</v>
      </c>
      <c r="B789" s="115">
        <v>44248</v>
      </c>
      <c r="C789" s="115">
        <v>44261</v>
      </c>
      <c r="D789" s="208" t="s">
        <v>441</v>
      </c>
      <c r="E789" s="108">
        <v>264</v>
      </c>
      <c r="F789" s="208" t="s">
        <v>409</v>
      </c>
      <c r="G789" s="42">
        <v>841570.64</v>
      </c>
      <c r="H789" s="118">
        <f t="shared" si="88"/>
        <v>31.369915661506443</v>
      </c>
    </row>
    <row r="790" spans="1:8" x14ac:dyDescent="0.35">
      <c r="A790" s="115">
        <v>44265</v>
      </c>
      <c r="B790" s="115">
        <v>44248</v>
      </c>
      <c r="C790" s="115">
        <v>44261</v>
      </c>
      <c r="D790" s="208" t="s">
        <v>440</v>
      </c>
      <c r="E790" s="108">
        <v>294</v>
      </c>
      <c r="F790" s="208" t="s">
        <v>409</v>
      </c>
      <c r="G790" s="42">
        <v>501714.18</v>
      </c>
      <c r="H790" s="118">
        <f t="shared" si="88"/>
        <v>58.599101185459816</v>
      </c>
    </row>
    <row r="791" spans="1:8" x14ac:dyDescent="0.35">
      <c r="A791" s="115">
        <v>44265</v>
      </c>
      <c r="B791" s="115">
        <v>44248</v>
      </c>
      <c r="C791" s="115">
        <v>44261</v>
      </c>
      <c r="D791" s="208" t="s">
        <v>439</v>
      </c>
      <c r="E791" s="108">
        <v>246</v>
      </c>
      <c r="F791" s="208" t="s">
        <v>409</v>
      </c>
      <c r="G791" s="42">
        <v>293459.03999999998</v>
      </c>
      <c r="H791" s="118">
        <f t="shared" si="88"/>
        <v>83.827712378531615</v>
      </c>
    </row>
    <row r="792" spans="1:8" x14ac:dyDescent="0.35">
      <c r="A792" s="115">
        <v>44265</v>
      </c>
      <c r="B792" s="115">
        <v>44248</v>
      </c>
      <c r="C792" s="115">
        <v>44261</v>
      </c>
      <c r="D792" s="208" t="s">
        <v>438</v>
      </c>
      <c r="E792" s="108">
        <v>327</v>
      </c>
      <c r="F792" s="208" t="s">
        <v>409</v>
      </c>
    </row>
    <row r="793" spans="1:8" x14ac:dyDescent="0.35">
      <c r="A793" s="115">
        <v>44265</v>
      </c>
      <c r="B793" s="115">
        <f t="shared" ref="B793:B807" si="89">A793-17</f>
        <v>44248</v>
      </c>
      <c r="C793" s="115">
        <f t="shared" ref="C793:C807" si="90">A793-4</f>
        <v>44261</v>
      </c>
      <c r="D793" s="208" t="s">
        <v>499</v>
      </c>
      <c r="E793" s="108">
        <v>589</v>
      </c>
      <c r="F793" s="208" t="s">
        <v>1115</v>
      </c>
      <c r="G793" s="42">
        <v>3582833.32760067</v>
      </c>
      <c r="H793" s="118">
        <f>(E793/G793)*100000</f>
        <v>16.439503212794939</v>
      </c>
    </row>
    <row r="794" spans="1:8" x14ac:dyDescent="0.35">
      <c r="A794" s="115">
        <v>44265</v>
      </c>
      <c r="B794" s="115">
        <f t="shared" si="89"/>
        <v>44248</v>
      </c>
      <c r="C794" s="115">
        <f t="shared" si="90"/>
        <v>44261</v>
      </c>
      <c r="D794" s="208" t="s">
        <v>501</v>
      </c>
      <c r="E794" s="108">
        <v>599</v>
      </c>
      <c r="F794" s="208" t="s">
        <v>1115</v>
      </c>
      <c r="G794" s="42">
        <v>3381549.1966283699</v>
      </c>
      <c r="H794" s="118">
        <f>(E794/G794)*100000</f>
        <v>17.713774520780088</v>
      </c>
    </row>
    <row r="795" spans="1:8" x14ac:dyDescent="0.35">
      <c r="A795" s="115">
        <v>44265</v>
      </c>
      <c r="B795" s="115">
        <f t="shared" si="89"/>
        <v>44248</v>
      </c>
      <c r="C795" s="115">
        <f t="shared" si="90"/>
        <v>44261</v>
      </c>
      <c r="D795" s="208" t="s">
        <v>10</v>
      </c>
      <c r="E795" s="108">
        <v>1</v>
      </c>
      <c r="F795" s="208" t="s">
        <v>1115</v>
      </c>
    </row>
    <row r="796" spans="1:8" x14ac:dyDescent="0.35">
      <c r="A796" s="115">
        <v>44265</v>
      </c>
      <c r="B796" s="115">
        <f t="shared" si="89"/>
        <v>44248</v>
      </c>
      <c r="C796" s="115">
        <f t="shared" si="90"/>
        <v>44261</v>
      </c>
      <c r="D796" s="208" t="s">
        <v>496</v>
      </c>
      <c r="E796" s="108" t="s">
        <v>495</v>
      </c>
      <c r="F796" s="208" t="s">
        <v>1115</v>
      </c>
    </row>
    <row r="797" spans="1:8" x14ac:dyDescent="0.35">
      <c r="A797" s="115">
        <v>44265</v>
      </c>
      <c r="B797" s="115">
        <f t="shared" si="89"/>
        <v>44248</v>
      </c>
      <c r="C797" s="115">
        <f t="shared" si="90"/>
        <v>44261</v>
      </c>
      <c r="D797" s="208" t="s">
        <v>438</v>
      </c>
      <c r="E797" s="108">
        <v>25</v>
      </c>
      <c r="F797" s="208" t="s">
        <v>1115</v>
      </c>
    </row>
    <row r="798" spans="1:8" x14ac:dyDescent="0.35">
      <c r="A798" s="115">
        <v>44265</v>
      </c>
      <c r="B798" s="115">
        <f t="shared" si="89"/>
        <v>44248</v>
      </c>
      <c r="C798" s="115">
        <f t="shared" si="90"/>
        <v>44261</v>
      </c>
      <c r="D798" s="208" t="s">
        <v>575</v>
      </c>
      <c r="E798" s="108">
        <v>159</v>
      </c>
      <c r="F798" s="208" t="s">
        <v>1116</v>
      </c>
      <c r="G798" s="42">
        <v>859094.84590376099</v>
      </c>
      <c r="H798" s="118">
        <f>(E798/G798)*100000</f>
        <v>18.507851695086501</v>
      </c>
    </row>
    <row r="799" spans="1:8" x14ac:dyDescent="0.35">
      <c r="A799" s="115">
        <v>44265</v>
      </c>
      <c r="B799" s="115">
        <f t="shared" si="89"/>
        <v>44248</v>
      </c>
      <c r="C799" s="115">
        <f t="shared" si="90"/>
        <v>44261</v>
      </c>
      <c r="D799" s="208" t="s">
        <v>1117</v>
      </c>
      <c r="E799" s="108">
        <v>776</v>
      </c>
      <c r="F799" s="208" t="s">
        <v>1116</v>
      </c>
      <c r="G799" s="42">
        <v>6102484.0653101401</v>
      </c>
      <c r="H799" s="118">
        <f>(E799/G799)*100000</f>
        <v>12.716133163070573</v>
      </c>
    </row>
    <row r="800" spans="1:8" x14ac:dyDescent="0.35">
      <c r="A800" s="115">
        <v>44265</v>
      </c>
      <c r="B800" s="115">
        <f t="shared" si="89"/>
        <v>44248</v>
      </c>
      <c r="C800" s="115">
        <f t="shared" si="90"/>
        <v>44261</v>
      </c>
      <c r="D800" s="208" t="s">
        <v>438</v>
      </c>
      <c r="E800" s="108">
        <v>527</v>
      </c>
      <c r="F800" s="208" t="s">
        <v>1116</v>
      </c>
    </row>
    <row r="801" spans="1:8" x14ac:dyDescent="0.35">
      <c r="A801" s="115">
        <v>44265</v>
      </c>
      <c r="B801" s="115">
        <f t="shared" si="89"/>
        <v>44248</v>
      </c>
      <c r="C801" s="115">
        <f t="shared" si="90"/>
        <v>44261</v>
      </c>
      <c r="D801" s="208" t="s">
        <v>1118</v>
      </c>
      <c r="E801" s="108">
        <v>0</v>
      </c>
      <c r="F801" s="208" t="s">
        <v>1119</v>
      </c>
      <c r="G801" s="42">
        <v>33372.236182817898</v>
      </c>
      <c r="H801" s="118">
        <f>(E801/G801)*100000</f>
        <v>0</v>
      </c>
    </row>
    <row r="802" spans="1:8" x14ac:dyDescent="0.35">
      <c r="A802" s="115">
        <v>44265</v>
      </c>
      <c r="B802" s="115">
        <f t="shared" si="89"/>
        <v>44248</v>
      </c>
      <c r="C802" s="115">
        <f t="shared" si="90"/>
        <v>44261</v>
      </c>
      <c r="D802" s="208" t="s">
        <v>1120</v>
      </c>
      <c r="E802" s="108">
        <v>52</v>
      </c>
      <c r="F802" s="208" t="s">
        <v>1119</v>
      </c>
      <c r="G802" s="42">
        <v>500166.53766896902</v>
      </c>
      <c r="H802" s="118">
        <f>(E802/G802)*100000</f>
        <v>10.396537169868759</v>
      </c>
    </row>
    <row r="803" spans="1:8" x14ac:dyDescent="0.35">
      <c r="A803" s="115">
        <v>44265</v>
      </c>
      <c r="B803" s="115">
        <f t="shared" si="89"/>
        <v>44248</v>
      </c>
      <c r="C803" s="115">
        <f t="shared" si="90"/>
        <v>44261</v>
      </c>
      <c r="D803" s="208" t="s">
        <v>1121</v>
      </c>
      <c r="E803" s="108">
        <v>126</v>
      </c>
      <c r="F803" s="208" t="s">
        <v>1119</v>
      </c>
      <c r="G803" s="42">
        <v>626125.99984104198</v>
      </c>
      <c r="H803" s="118">
        <f>(E803/G803)*100000</f>
        <v>20.12374506600721</v>
      </c>
    </row>
    <row r="804" spans="1:8" x14ac:dyDescent="0.35">
      <c r="A804" s="115">
        <v>44265</v>
      </c>
      <c r="B804" s="115">
        <f t="shared" si="89"/>
        <v>44248</v>
      </c>
      <c r="C804" s="115">
        <f t="shared" si="90"/>
        <v>44261</v>
      </c>
      <c r="D804" s="208" t="s">
        <v>1122</v>
      </c>
      <c r="E804" s="108">
        <v>0</v>
      </c>
      <c r="F804" s="208" t="s">
        <v>1119</v>
      </c>
      <c r="G804" s="42">
        <v>6429.2044896248999</v>
      </c>
      <c r="H804" s="118">
        <f>(E804/G804)*100000</f>
        <v>0</v>
      </c>
    </row>
    <row r="805" spans="1:8" x14ac:dyDescent="0.35">
      <c r="A805" s="115">
        <v>44265</v>
      </c>
      <c r="B805" s="115">
        <f t="shared" si="89"/>
        <v>44248</v>
      </c>
      <c r="C805" s="115">
        <f t="shared" si="90"/>
        <v>44261</v>
      </c>
      <c r="D805" s="208" t="s">
        <v>10</v>
      </c>
      <c r="E805" s="108">
        <v>140</v>
      </c>
      <c r="F805" s="208" t="s">
        <v>1119</v>
      </c>
    </row>
    <row r="806" spans="1:8" x14ac:dyDescent="0.35">
      <c r="A806" s="115">
        <v>44265</v>
      </c>
      <c r="B806" s="115">
        <f t="shared" si="89"/>
        <v>44248</v>
      </c>
      <c r="C806" s="115">
        <f t="shared" si="90"/>
        <v>44261</v>
      </c>
      <c r="D806" s="208" t="s">
        <v>438</v>
      </c>
      <c r="E806" s="108">
        <v>119</v>
      </c>
      <c r="F806" s="208" t="s">
        <v>1119</v>
      </c>
    </row>
    <row r="807" spans="1:8" x14ac:dyDescent="0.35">
      <c r="A807" s="115">
        <v>44265</v>
      </c>
      <c r="B807" s="115">
        <f t="shared" si="89"/>
        <v>44248</v>
      </c>
      <c r="C807" s="115">
        <f t="shared" si="90"/>
        <v>44261</v>
      </c>
      <c r="D807" s="208" t="s">
        <v>1123</v>
      </c>
      <c r="E807" s="108">
        <v>761</v>
      </c>
      <c r="F807" s="208" t="s">
        <v>1119</v>
      </c>
      <c r="G807" s="42">
        <v>5614787.9454099098</v>
      </c>
      <c r="H807" s="118">
        <f t="shared" ref="H807:H817" si="91">(E807/G807)*100000</f>
        <v>13.553494938702318</v>
      </c>
    </row>
    <row r="808" spans="1:8" x14ac:dyDescent="0.35">
      <c r="A808" s="115">
        <v>44272</v>
      </c>
      <c r="B808" s="115">
        <v>44255</v>
      </c>
      <c r="C808" s="115">
        <v>44268</v>
      </c>
      <c r="D808" s="208" t="s">
        <v>1112</v>
      </c>
      <c r="E808" s="108">
        <v>9</v>
      </c>
      <c r="F808" s="208" t="s">
        <v>409</v>
      </c>
      <c r="G808" s="42">
        <v>884369.16814270813</v>
      </c>
      <c r="H808" s="118">
        <f t="shared" si="91"/>
        <v>1.0176745554010196</v>
      </c>
    </row>
    <row r="809" spans="1:8" x14ac:dyDescent="0.35">
      <c r="A809" s="115">
        <v>44272</v>
      </c>
      <c r="B809" s="115">
        <v>44255</v>
      </c>
      <c r="C809" s="115">
        <v>44268</v>
      </c>
      <c r="D809" s="208" t="s">
        <v>1113</v>
      </c>
      <c r="E809" s="108">
        <v>5</v>
      </c>
      <c r="F809" s="208" t="s">
        <v>409</v>
      </c>
      <c r="G809" s="42">
        <v>498212.35653671267</v>
      </c>
      <c r="H809" s="118">
        <f t="shared" si="91"/>
        <v>1.0035881154689017</v>
      </c>
    </row>
    <row r="810" spans="1:8" x14ac:dyDescent="0.35">
      <c r="A810" s="115">
        <v>44272</v>
      </c>
      <c r="B810" s="115">
        <v>44255</v>
      </c>
      <c r="C810" s="115">
        <v>44268</v>
      </c>
      <c r="D810" s="208" t="s">
        <v>1114</v>
      </c>
      <c r="E810" s="108">
        <v>6</v>
      </c>
      <c r="F810" s="208" t="s">
        <v>409</v>
      </c>
      <c r="G810" s="42">
        <v>201049.50031620008</v>
      </c>
      <c r="H810" s="118">
        <f t="shared" si="91"/>
        <v>2.9843396728484852</v>
      </c>
    </row>
    <row r="811" spans="1:8" x14ac:dyDescent="0.35">
      <c r="A811" s="115">
        <v>44272</v>
      </c>
      <c r="B811" s="115">
        <v>44255</v>
      </c>
      <c r="C811" s="115">
        <v>44268</v>
      </c>
      <c r="D811" s="208" t="s">
        <v>445</v>
      </c>
      <c r="E811" s="108">
        <v>49</v>
      </c>
      <c r="F811" s="208" t="s">
        <v>409</v>
      </c>
      <c r="G811" s="42">
        <v>1026828.8</v>
      </c>
      <c r="H811" s="118">
        <f t="shared" si="91"/>
        <v>4.7719736727290858</v>
      </c>
    </row>
    <row r="812" spans="1:8" x14ac:dyDescent="0.35">
      <c r="A812" s="115">
        <v>44272</v>
      </c>
      <c r="B812" s="115">
        <v>44255</v>
      </c>
      <c r="C812" s="115">
        <v>44268</v>
      </c>
      <c r="D812" s="208" t="s">
        <v>444</v>
      </c>
      <c r="E812" s="108">
        <v>105</v>
      </c>
      <c r="F812" s="208" t="s">
        <v>409</v>
      </c>
      <c r="G812" s="42">
        <v>914617.34</v>
      </c>
      <c r="H812" s="118">
        <f t="shared" si="91"/>
        <v>11.480210948110825</v>
      </c>
    </row>
    <row r="813" spans="1:8" x14ac:dyDescent="0.35">
      <c r="A813" s="115">
        <v>44272</v>
      </c>
      <c r="B813" s="115">
        <v>44255</v>
      </c>
      <c r="C813" s="115">
        <v>44268</v>
      </c>
      <c r="D813" s="208" t="s">
        <v>443</v>
      </c>
      <c r="E813" s="108">
        <v>94</v>
      </c>
      <c r="F813" s="208" t="s">
        <v>409</v>
      </c>
      <c r="G813" s="42">
        <v>841388.18</v>
      </c>
      <c r="H813" s="118">
        <f t="shared" si="91"/>
        <v>11.172013374373764</v>
      </c>
    </row>
    <row r="814" spans="1:8" x14ac:dyDescent="0.35">
      <c r="A814" s="115">
        <v>44272</v>
      </c>
      <c r="B814" s="115">
        <v>44255</v>
      </c>
      <c r="C814" s="115">
        <v>44268</v>
      </c>
      <c r="D814" s="208" t="s">
        <v>442</v>
      </c>
      <c r="E814" s="108">
        <v>185</v>
      </c>
      <c r="F814" s="208" t="s">
        <v>409</v>
      </c>
      <c r="G814" s="42">
        <v>956483.28</v>
      </c>
      <c r="H814" s="118">
        <f t="shared" si="91"/>
        <v>19.341686767383951</v>
      </c>
    </row>
    <row r="815" spans="1:8" x14ac:dyDescent="0.35">
      <c r="A815" s="115">
        <v>44272</v>
      </c>
      <c r="B815" s="115">
        <v>44255</v>
      </c>
      <c r="C815" s="115">
        <v>44268</v>
      </c>
      <c r="D815" s="208" t="s">
        <v>441</v>
      </c>
      <c r="E815" s="108">
        <v>276</v>
      </c>
      <c r="F815" s="208" t="s">
        <v>409</v>
      </c>
      <c r="G815" s="42">
        <v>841570.64</v>
      </c>
      <c r="H815" s="118">
        <f t="shared" si="91"/>
        <v>32.795820918847646</v>
      </c>
    </row>
    <row r="816" spans="1:8" x14ac:dyDescent="0.35">
      <c r="A816" s="115">
        <v>44272</v>
      </c>
      <c r="B816" s="115">
        <v>44255</v>
      </c>
      <c r="C816" s="115">
        <v>44268</v>
      </c>
      <c r="D816" s="208" t="s">
        <v>440</v>
      </c>
      <c r="E816" s="108">
        <v>245</v>
      </c>
      <c r="F816" s="208" t="s">
        <v>409</v>
      </c>
      <c r="G816" s="42">
        <v>501714.18</v>
      </c>
      <c r="H816" s="118">
        <f t="shared" si="91"/>
        <v>48.832584321216522</v>
      </c>
    </row>
    <row r="817" spans="1:8" x14ac:dyDescent="0.35">
      <c r="A817" s="115">
        <v>44272</v>
      </c>
      <c r="B817" s="115">
        <v>44255</v>
      </c>
      <c r="C817" s="115">
        <v>44268</v>
      </c>
      <c r="D817" s="208" t="s">
        <v>439</v>
      </c>
      <c r="E817" s="108">
        <v>199</v>
      </c>
      <c r="F817" s="208" t="s">
        <v>409</v>
      </c>
      <c r="G817" s="42">
        <v>293459.03999999998</v>
      </c>
      <c r="H817" s="118">
        <f t="shared" si="91"/>
        <v>67.811848631413767</v>
      </c>
    </row>
    <row r="818" spans="1:8" x14ac:dyDescent="0.35">
      <c r="A818" s="115">
        <v>44272</v>
      </c>
      <c r="B818" s="115">
        <v>44255</v>
      </c>
      <c r="C818" s="115">
        <v>44268</v>
      </c>
      <c r="D818" s="208" t="s">
        <v>438</v>
      </c>
      <c r="E818" s="108">
        <v>278</v>
      </c>
      <c r="F818" s="208" t="s">
        <v>409</v>
      </c>
    </row>
    <row r="819" spans="1:8" x14ac:dyDescent="0.35">
      <c r="A819" s="115">
        <v>44272</v>
      </c>
      <c r="B819" s="115">
        <f t="shared" ref="B819:B833" si="92">A819-17</f>
        <v>44255</v>
      </c>
      <c r="C819" s="115">
        <f t="shared" ref="C819:C833" si="93">A819-4</f>
        <v>44268</v>
      </c>
      <c r="D819" s="208" t="s">
        <v>499</v>
      </c>
      <c r="E819" s="108">
        <v>491</v>
      </c>
      <c r="F819" s="208" t="s">
        <v>1115</v>
      </c>
      <c r="G819" s="42">
        <v>3582833.32760067</v>
      </c>
      <c r="H819" s="118">
        <f>(E819/G819)*100000</f>
        <v>13.704237822550621</v>
      </c>
    </row>
    <row r="820" spans="1:8" x14ac:dyDescent="0.35">
      <c r="A820" s="115">
        <v>44272</v>
      </c>
      <c r="B820" s="115">
        <f t="shared" si="92"/>
        <v>44255</v>
      </c>
      <c r="C820" s="115">
        <f t="shared" si="93"/>
        <v>44268</v>
      </c>
      <c r="D820" s="208" t="s">
        <v>501</v>
      </c>
      <c r="E820" s="108">
        <v>614</v>
      </c>
      <c r="F820" s="208" t="s">
        <v>1115</v>
      </c>
      <c r="G820" s="42">
        <v>3381549.1966283699</v>
      </c>
      <c r="H820" s="118">
        <f>(E820/G820)*100000</f>
        <v>18.157358189914817</v>
      </c>
    </row>
    <row r="821" spans="1:8" x14ac:dyDescent="0.35">
      <c r="A821" s="115">
        <v>44272</v>
      </c>
      <c r="B821" s="115">
        <f t="shared" si="92"/>
        <v>44255</v>
      </c>
      <c r="C821" s="115">
        <f t="shared" si="93"/>
        <v>44268</v>
      </c>
      <c r="D821" s="208" t="s">
        <v>10</v>
      </c>
      <c r="E821" s="108">
        <v>0</v>
      </c>
      <c r="F821" s="208" t="s">
        <v>1115</v>
      </c>
    </row>
    <row r="822" spans="1:8" x14ac:dyDescent="0.35">
      <c r="A822" s="115">
        <v>44272</v>
      </c>
      <c r="B822" s="115">
        <f t="shared" si="92"/>
        <v>44255</v>
      </c>
      <c r="C822" s="115">
        <f t="shared" si="93"/>
        <v>44268</v>
      </c>
      <c r="D822" s="208" t="s">
        <v>496</v>
      </c>
      <c r="E822" s="108">
        <v>0</v>
      </c>
      <c r="F822" s="208" t="s">
        <v>1115</v>
      </c>
    </row>
    <row r="823" spans="1:8" x14ac:dyDescent="0.35">
      <c r="A823" s="115">
        <v>44272</v>
      </c>
      <c r="B823" s="115">
        <f t="shared" si="92"/>
        <v>44255</v>
      </c>
      <c r="C823" s="115">
        <f t="shared" si="93"/>
        <v>44268</v>
      </c>
      <c r="D823" s="208" t="s">
        <v>438</v>
      </c>
      <c r="E823" s="108">
        <v>20</v>
      </c>
      <c r="F823" s="208" t="s">
        <v>1115</v>
      </c>
    </row>
    <row r="824" spans="1:8" x14ac:dyDescent="0.35">
      <c r="A824" s="115">
        <v>44272</v>
      </c>
      <c r="B824" s="115">
        <f t="shared" si="92"/>
        <v>44255</v>
      </c>
      <c r="C824" s="115">
        <f t="shared" si="93"/>
        <v>44268</v>
      </c>
      <c r="D824" s="208" t="s">
        <v>575</v>
      </c>
      <c r="E824" s="108">
        <v>143</v>
      </c>
      <c r="F824" s="208" t="s">
        <v>1116</v>
      </c>
      <c r="G824" s="42">
        <v>859094.84590376099</v>
      </c>
      <c r="H824" s="118">
        <f>(E824/G824)*100000</f>
        <v>16.645426367279054</v>
      </c>
    </row>
    <row r="825" spans="1:8" x14ac:dyDescent="0.35">
      <c r="A825" s="115">
        <v>44272</v>
      </c>
      <c r="B825" s="115">
        <f t="shared" si="92"/>
        <v>44255</v>
      </c>
      <c r="C825" s="115">
        <f t="shared" si="93"/>
        <v>44268</v>
      </c>
      <c r="D825" s="208" t="s">
        <v>1117</v>
      </c>
      <c r="E825" s="108">
        <v>726</v>
      </c>
      <c r="F825" s="208" t="s">
        <v>1116</v>
      </c>
      <c r="G825" s="42">
        <v>6102484.0653101401</v>
      </c>
      <c r="H825" s="118">
        <f>(E825/G825)*100000</f>
        <v>11.896794686068603</v>
      </c>
    </row>
    <row r="826" spans="1:8" x14ac:dyDescent="0.35">
      <c r="A826" s="115">
        <v>44272</v>
      </c>
      <c r="B826" s="115">
        <f t="shared" si="92"/>
        <v>44255</v>
      </c>
      <c r="C826" s="115">
        <f t="shared" si="93"/>
        <v>44268</v>
      </c>
      <c r="D826" s="208" t="s">
        <v>438</v>
      </c>
      <c r="E826" s="108">
        <v>468</v>
      </c>
      <c r="F826" s="208" t="s">
        <v>1116</v>
      </c>
    </row>
    <row r="827" spans="1:8" x14ac:dyDescent="0.35">
      <c r="A827" s="115">
        <v>44272</v>
      </c>
      <c r="B827" s="115">
        <f t="shared" si="92"/>
        <v>44255</v>
      </c>
      <c r="C827" s="115">
        <f t="shared" si="93"/>
        <v>44268</v>
      </c>
      <c r="D827" s="208" t="s">
        <v>1118</v>
      </c>
      <c r="E827" s="108" t="s">
        <v>495</v>
      </c>
      <c r="F827" s="208" t="s">
        <v>1119</v>
      </c>
      <c r="G827" s="42">
        <v>33372.236182817898</v>
      </c>
    </row>
    <row r="828" spans="1:8" x14ac:dyDescent="0.35">
      <c r="A828" s="115">
        <v>44272</v>
      </c>
      <c r="B828" s="115">
        <f t="shared" si="92"/>
        <v>44255</v>
      </c>
      <c r="C828" s="115">
        <f t="shared" si="93"/>
        <v>44268</v>
      </c>
      <c r="D828" s="208" t="s">
        <v>1120</v>
      </c>
      <c r="E828" s="108">
        <v>58</v>
      </c>
      <c r="F828" s="208" t="s">
        <v>1119</v>
      </c>
      <c r="G828" s="42">
        <v>500166.53766896902</v>
      </c>
      <c r="H828" s="118">
        <f>(E828/G828)*100000</f>
        <v>11.596137612545926</v>
      </c>
    </row>
    <row r="829" spans="1:8" x14ac:dyDescent="0.35">
      <c r="A829" s="115">
        <v>44272</v>
      </c>
      <c r="B829" s="115">
        <f t="shared" si="92"/>
        <v>44255</v>
      </c>
      <c r="C829" s="115">
        <f t="shared" si="93"/>
        <v>44268</v>
      </c>
      <c r="D829" s="208" t="s">
        <v>1121</v>
      </c>
      <c r="E829" s="108">
        <v>118</v>
      </c>
      <c r="F829" s="208" t="s">
        <v>1119</v>
      </c>
      <c r="G829" s="42">
        <v>626125.99984104198</v>
      </c>
      <c r="H829" s="118">
        <f>(E829/G829)*100000</f>
        <v>18.846046966578182</v>
      </c>
    </row>
    <row r="830" spans="1:8" x14ac:dyDescent="0.35">
      <c r="A830" s="115">
        <v>44272</v>
      </c>
      <c r="B830" s="115">
        <f t="shared" si="92"/>
        <v>44255</v>
      </c>
      <c r="C830" s="115">
        <f t="shared" si="93"/>
        <v>44268</v>
      </c>
      <c r="D830" s="208" t="s">
        <v>1122</v>
      </c>
      <c r="E830" s="108">
        <v>0</v>
      </c>
      <c r="F830" s="208" t="s">
        <v>1119</v>
      </c>
      <c r="G830" s="42">
        <v>6429.2044896248999</v>
      </c>
      <c r="H830" s="118">
        <f>(E830/G830)*100000</f>
        <v>0</v>
      </c>
    </row>
    <row r="831" spans="1:8" x14ac:dyDescent="0.35">
      <c r="A831" s="115">
        <v>44272</v>
      </c>
      <c r="B831" s="115">
        <f t="shared" si="92"/>
        <v>44255</v>
      </c>
      <c r="C831" s="115">
        <f t="shared" si="93"/>
        <v>44268</v>
      </c>
      <c r="D831" s="208" t="s">
        <v>10</v>
      </c>
      <c r="E831" s="108">
        <v>130</v>
      </c>
      <c r="F831" s="208" t="s">
        <v>1119</v>
      </c>
    </row>
    <row r="832" spans="1:8" x14ac:dyDescent="0.35">
      <c r="A832" s="115">
        <v>44272</v>
      </c>
      <c r="B832" s="115">
        <f t="shared" si="92"/>
        <v>44255</v>
      </c>
      <c r="C832" s="115">
        <f t="shared" si="93"/>
        <v>44268</v>
      </c>
      <c r="D832" s="208" t="s">
        <v>438</v>
      </c>
      <c r="E832" s="108">
        <v>111</v>
      </c>
      <c r="F832" s="208" t="s">
        <v>1119</v>
      </c>
    </row>
    <row r="833" spans="1:8" x14ac:dyDescent="0.35">
      <c r="A833" s="115">
        <v>44272</v>
      </c>
      <c r="B833" s="115">
        <f t="shared" si="92"/>
        <v>44255</v>
      </c>
      <c r="C833" s="115">
        <f t="shared" si="93"/>
        <v>44268</v>
      </c>
      <c r="D833" s="208" t="s">
        <v>1123</v>
      </c>
      <c r="E833" s="108">
        <v>703</v>
      </c>
      <c r="F833" s="208" t="s">
        <v>1119</v>
      </c>
      <c r="G833" s="42">
        <v>5614787.9454099098</v>
      </c>
      <c r="H833" s="118">
        <f t="shared" ref="H833:H843" si="94">(E833/G833)*100000</f>
        <v>12.52050846505615</v>
      </c>
    </row>
    <row r="834" spans="1:8" x14ac:dyDescent="0.35">
      <c r="A834" s="115">
        <v>44279</v>
      </c>
      <c r="B834" s="115">
        <v>44262</v>
      </c>
      <c r="C834" s="115">
        <v>44275</v>
      </c>
      <c r="D834" s="208" t="s">
        <v>1112</v>
      </c>
      <c r="E834" s="108">
        <v>10</v>
      </c>
      <c r="F834" s="208" t="s">
        <v>409</v>
      </c>
      <c r="G834" s="42">
        <v>884369.16814270813</v>
      </c>
      <c r="H834" s="118">
        <f t="shared" si="94"/>
        <v>1.1307495060011328</v>
      </c>
    </row>
    <row r="835" spans="1:8" x14ac:dyDescent="0.35">
      <c r="A835" s="115">
        <v>44279</v>
      </c>
      <c r="B835" s="115">
        <v>44262</v>
      </c>
      <c r="C835" s="115">
        <v>44275</v>
      </c>
      <c r="D835" s="208" t="s">
        <v>1113</v>
      </c>
      <c r="E835" s="108">
        <v>7</v>
      </c>
      <c r="F835" s="208" t="s">
        <v>409</v>
      </c>
      <c r="G835" s="42">
        <v>498212.35653671267</v>
      </c>
      <c r="H835" s="118">
        <f t="shared" si="94"/>
        <v>1.4050233616564622</v>
      </c>
    </row>
    <row r="836" spans="1:8" x14ac:dyDescent="0.35">
      <c r="A836" s="115">
        <v>44279</v>
      </c>
      <c r="B836" s="115">
        <v>44262</v>
      </c>
      <c r="C836" s="115">
        <v>44275</v>
      </c>
      <c r="D836" s="208" t="s">
        <v>1114</v>
      </c>
      <c r="E836" s="108">
        <v>11</v>
      </c>
      <c r="F836" s="208" t="s">
        <v>409</v>
      </c>
      <c r="G836" s="42">
        <v>201049.50031620008</v>
      </c>
      <c r="H836" s="118">
        <f t="shared" si="94"/>
        <v>5.4712894002222239</v>
      </c>
    </row>
    <row r="837" spans="1:8" x14ac:dyDescent="0.35">
      <c r="A837" s="115">
        <v>44279</v>
      </c>
      <c r="B837" s="115">
        <v>44262</v>
      </c>
      <c r="C837" s="115">
        <v>44275</v>
      </c>
      <c r="D837" s="208" t="s">
        <v>445</v>
      </c>
      <c r="E837" s="108">
        <v>58</v>
      </c>
      <c r="F837" s="208" t="s">
        <v>409</v>
      </c>
      <c r="G837" s="42">
        <v>1026828.8</v>
      </c>
      <c r="H837" s="118">
        <f t="shared" si="94"/>
        <v>5.6484586330262649</v>
      </c>
    </row>
    <row r="838" spans="1:8" x14ac:dyDescent="0.35">
      <c r="A838" s="115">
        <v>44279</v>
      </c>
      <c r="B838" s="115">
        <v>44262</v>
      </c>
      <c r="C838" s="115">
        <v>44275</v>
      </c>
      <c r="D838" s="208" t="s">
        <v>444</v>
      </c>
      <c r="E838" s="108">
        <v>85</v>
      </c>
      <c r="F838" s="208" t="s">
        <v>409</v>
      </c>
      <c r="G838" s="42">
        <v>914617.34</v>
      </c>
      <c r="H838" s="118">
        <f t="shared" si="94"/>
        <v>9.293504100851619</v>
      </c>
    </row>
    <row r="839" spans="1:8" x14ac:dyDescent="0.35">
      <c r="A839" s="115">
        <v>44279</v>
      </c>
      <c r="B839" s="115">
        <v>44262</v>
      </c>
      <c r="C839" s="115">
        <v>44275</v>
      </c>
      <c r="D839" s="208" t="s">
        <v>443</v>
      </c>
      <c r="E839" s="108">
        <v>104</v>
      </c>
      <c r="F839" s="208" t="s">
        <v>409</v>
      </c>
      <c r="G839" s="42">
        <v>841388.18</v>
      </c>
      <c r="H839" s="118">
        <f t="shared" si="94"/>
        <v>12.360525435477356</v>
      </c>
    </row>
    <row r="840" spans="1:8" x14ac:dyDescent="0.35">
      <c r="A840" s="115">
        <v>44279</v>
      </c>
      <c r="B840" s="115">
        <v>44262</v>
      </c>
      <c r="C840" s="115">
        <v>44275</v>
      </c>
      <c r="D840" s="208" t="s">
        <v>442</v>
      </c>
      <c r="E840" s="108">
        <v>194</v>
      </c>
      <c r="F840" s="208" t="s">
        <v>409</v>
      </c>
      <c r="G840" s="42">
        <v>956483.28</v>
      </c>
      <c r="H840" s="118">
        <f t="shared" si="94"/>
        <v>20.28263369120263</v>
      </c>
    </row>
    <row r="841" spans="1:8" x14ac:dyDescent="0.35">
      <c r="A841" s="115">
        <v>44279</v>
      </c>
      <c r="B841" s="115">
        <v>44262</v>
      </c>
      <c r="C841" s="115">
        <v>44275</v>
      </c>
      <c r="D841" s="208" t="s">
        <v>441</v>
      </c>
      <c r="E841" s="108">
        <v>282</v>
      </c>
      <c r="F841" s="208" t="s">
        <v>409</v>
      </c>
      <c r="G841" s="42">
        <v>841570.64</v>
      </c>
      <c r="H841" s="118">
        <f t="shared" si="94"/>
        <v>33.508773547518246</v>
      </c>
    </row>
    <row r="842" spans="1:8" x14ac:dyDescent="0.35">
      <c r="A842" s="115">
        <v>44279</v>
      </c>
      <c r="B842" s="115">
        <v>44262</v>
      </c>
      <c r="C842" s="115">
        <v>44275</v>
      </c>
      <c r="D842" s="208" t="s">
        <v>440</v>
      </c>
      <c r="E842" s="108">
        <v>199</v>
      </c>
      <c r="F842" s="208" t="s">
        <v>409</v>
      </c>
      <c r="G842" s="42">
        <v>501714.18</v>
      </c>
      <c r="H842" s="118">
        <f t="shared" si="94"/>
        <v>39.664017469069741</v>
      </c>
    </row>
    <row r="843" spans="1:8" x14ac:dyDescent="0.35">
      <c r="A843" s="115">
        <v>44279</v>
      </c>
      <c r="B843" s="115">
        <v>44262</v>
      </c>
      <c r="C843" s="115">
        <v>44275</v>
      </c>
      <c r="D843" s="208" t="s">
        <v>439</v>
      </c>
      <c r="E843" s="108">
        <v>171</v>
      </c>
      <c r="F843" s="208" t="s">
        <v>409</v>
      </c>
      <c r="G843" s="42">
        <v>293459.03999999998</v>
      </c>
      <c r="H843" s="118">
        <f t="shared" si="94"/>
        <v>58.270482994832946</v>
      </c>
    </row>
    <row r="844" spans="1:8" x14ac:dyDescent="0.35">
      <c r="A844" s="115">
        <v>44279</v>
      </c>
      <c r="B844" s="115">
        <v>44262</v>
      </c>
      <c r="C844" s="115">
        <v>44275</v>
      </c>
      <c r="D844" s="208" t="s">
        <v>438</v>
      </c>
      <c r="E844" s="108">
        <v>268</v>
      </c>
      <c r="F844" s="208" t="s">
        <v>409</v>
      </c>
    </row>
    <row r="845" spans="1:8" x14ac:dyDescent="0.35">
      <c r="A845" s="115">
        <v>44279</v>
      </c>
      <c r="B845" s="115">
        <f t="shared" ref="B845:B859" si="95">A845-17</f>
        <v>44262</v>
      </c>
      <c r="C845" s="115">
        <f t="shared" ref="C845:C859" si="96">A845-4</f>
        <v>44275</v>
      </c>
      <c r="D845" s="208" t="s">
        <v>499</v>
      </c>
      <c r="E845" s="108">
        <v>479</v>
      </c>
      <c r="F845" s="208" t="s">
        <v>1115</v>
      </c>
      <c r="G845" s="42">
        <v>3582833.32760067</v>
      </c>
      <c r="H845" s="118">
        <f>(E845/G845)*100000</f>
        <v>13.369307366602337</v>
      </c>
    </row>
    <row r="846" spans="1:8" x14ac:dyDescent="0.35">
      <c r="A846" s="115">
        <v>44279</v>
      </c>
      <c r="B846" s="115">
        <f t="shared" si="95"/>
        <v>44262</v>
      </c>
      <c r="C846" s="115">
        <f t="shared" si="96"/>
        <v>44275</v>
      </c>
      <c r="D846" s="208" t="s">
        <v>501</v>
      </c>
      <c r="E846" s="108">
        <v>570</v>
      </c>
      <c r="F846" s="208" t="s">
        <v>1115</v>
      </c>
      <c r="G846" s="42">
        <v>3381549.1966283699</v>
      </c>
      <c r="H846" s="118">
        <f>(E846/G846)*100000</f>
        <v>16.856179427119621</v>
      </c>
    </row>
    <row r="847" spans="1:8" x14ac:dyDescent="0.35">
      <c r="A847" s="115">
        <v>44279</v>
      </c>
      <c r="B847" s="115">
        <f t="shared" si="95"/>
        <v>44262</v>
      </c>
      <c r="C847" s="115">
        <f t="shared" si="96"/>
        <v>44275</v>
      </c>
      <c r="D847" s="208" t="s">
        <v>10</v>
      </c>
      <c r="E847" s="108">
        <v>0</v>
      </c>
      <c r="F847" s="208" t="s">
        <v>1115</v>
      </c>
    </row>
    <row r="848" spans="1:8" x14ac:dyDescent="0.35">
      <c r="A848" s="115">
        <v>44279</v>
      </c>
      <c r="B848" s="115">
        <f t="shared" si="95"/>
        <v>44262</v>
      </c>
      <c r="C848" s="115">
        <f t="shared" si="96"/>
        <v>44275</v>
      </c>
      <c r="D848" s="208" t="s">
        <v>496</v>
      </c>
      <c r="E848" s="108">
        <v>0</v>
      </c>
      <c r="F848" s="208" t="s">
        <v>1115</v>
      </c>
    </row>
    <row r="849" spans="1:8" x14ac:dyDescent="0.35">
      <c r="A849" s="115">
        <v>44279</v>
      </c>
      <c r="B849" s="115">
        <f t="shared" si="95"/>
        <v>44262</v>
      </c>
      <c r="C849" s="115">
        <f t="shared" si="96"/>
        <v>44275</v>
      </c>
      <c r="D849" s="208" t="s">
        <v>438</v>
      </c>
      <c r="E849" s="108">
        <v>16</v>
      </c>
      <c r="F849" s="208" t="s">
        <v>1115</v>
      </c>
    </row>
    <row r="850" spans="1:8" x14ac:dyDescent="0.35">
      <c r="A850" s="115">
        <v>44279</v>
      </c>
      <c r="B850" s="115">
        <f t="shared" si="95"/>
        <v>44262</v>
      </c>
      <c r="C850" s="115">
        <f t="shared" si="96"/>
        <v>44275</v>
      </c>
      <c r="D850" s="208" t="s">
        <v>575</v>
      </c>
      <c r="E850" s="108">
        <v>131</v>
      </c>
      <c r="F850" s="208" t="s">
        <v>1116</v>
      </c>
      <c r="G850" s="42">
        <v>859094.84590376099</v>
      </c>
      <c r="H850" s="118">
        <f>(E850/G850)*100000</f>
        <v>15.248607371423471</v>
      </c>
    </row>
    <row r="851" spans="1:8" x14ac:dyDescent="0.35">
      <c r="A851" s="115">
        <v>44279</v>
      </c>
      <c r="B851" s="115">
        <f t="shared" si="95"/>
        <v>44262</v>
      </c>
      <c r="C851" s="115">
        <f t="shared" si="96"/>
        <v>44275</v>
      </c>
      <c r="D851" s="208" t="s">
        <v>1117</v>
      </c>
      <c r="E851" s="108">
        <v>703</v>
      </c>
      <c r="F851" s="208" t="s">
        <v>1116</v>
      </c>
      <c r="G851" s="42">
        <v>6102484.0653101401</v>
      </c>
      <c r="H851" s="118">
        <f>(E851/G851)*100000</f>
        <v>11.519898986647696</v>
      </c>
    </row>
    <row r="852" spans="1:8" x14ac:dyDescent="0.35">
      <c r="A852" s="115">
        <v>44279</v>
      </c>
      <c r="B852" s="115">
        <f t="shared" si="95"/>
        <v>44262</v>
      </c>
      <c r="C852" s="115">
        <f t="shared" si="96"/>
        <v>44275</v>
      </c>
      <c r="D852" s="208" t="s">
        <v>438</v>
      </c>
      <c r="E852" s="108">
        <v>434</v>
      </c>
      <c r="F852" s="208" t="s">
        <v>1116</v>
      </c>
    </row>
    <row r="853" spans="1:8" x14ac:dyDescent="0.35">
      <c r="A853" s="115">
        <v>44279</v>
      </c>
      <c r="B853" s="115">
        <f t="shared" si="95"/>
        <v>44262</v>
      </c>
      <c r="C853" s="115">
        <f t="shared" si="96"/>
        <v>44275</v>
      </c>
      <c r="D853" s="208" t="s">
        <v>1118</v>
      </c>
      <c r="E853" s="108" t="s">
        <v>495</v>
      </c>
      <c r="F853" s="208" t="s">
        <v>1119</v>
      </c>
      <c r="G853" s="42">
        <v>33372.236182817898</v>
      </c>
    </row>
    <row r="854" spans="1:8" x14ac:dyDescent="0.35">
      <c r="A854" s="115">
        <v>44279</v>
      </c>
      <c r="B854" s="115">
        <f t="shared" si="95"/>
        <v>44262</v>
      </c>
      <c r="C854" s="115">
        <f t="shared" si="96"/>
        <v>44275</v>
      </c>
      <c r="D854" s="208" t="s">
        <v>1120</v>
      </c>
      <c r="E854" s="108">
        <v>67</v>
      </c>
      <c r="F854" s="208" t="s">
        <v>1119</v>
      </c>
      <c r="G854" s="42">
        <v>500166.53766896902</v>
      </c>
      <c r="H854" s="118">
        <f>(E854/G854)*100000</f>
        <v>13.395538276561673</v>
      </c>
    </row>
    <row r="855" spans="1:8" x14ac:dyDescent="0.35">
      <c r="A855" s="115">
        <v>44279</v>
      </c>
      <c r="B855" s="115">
        <f t="shared" si="95"/>
        <v>44262</v>
      </c>
      <c r="C855" s="115">
        <f t="shared" si="96"/>
        <v>44275</v>
      </c>
      <c r="D855" s="208" t="s">
        <v>1121</v>
      </c>
      <c r="E855" s="108">
        <v>116</v>
      </c>
      <c r="F855" s="208" t="s">
        <v>1119</v>
      </c>
      <c r="G855" s="42">
        <v>626125.99984104198</v>
      </c>
      <c r="H855" s="118">
        <f>(E855/G855)*100000</f>
        <v>18.526622441720924</v>
      </c>
    </row>
    <row r="856" spans="1:8" x14ac:dyDescent="0.35">
      <c r="A856" s="115">
        <v>44279</v>
      </c>
      <c r="B856" s="115">
        <f t="shared" si="95"/>
        <v>44262</v>
      </c>
      <c r="C856" s="115">
        <f t="shared" si="96"/>
        <v>44275</v>
      </c>
      <c r="D856" s="208" t="s">
        <v>1122</v>
      </c>
      <c r="E856" s="108">
        <v>0</v>
      </c>
      <c r="F856" s="208" t="s">
        <v>1119</v>
      </c>
      <c r="G856" s="42">
        <v>6429.2044896248999</v>
      </c>
      <c r="H856" s="118">
        <f>(E856/G856)*100000</f>
        <v>0</v>
      </c>
    </row>
    <row r="857" spans="1:8" x14ac:dyDescent="0.35">
      <c r="A857" s="115">
        <v>44279</v>
      </c>
      <c r="B857" s="115">
        <f t="shared" si="95"/>
        <v>44262</v>
      </c>
      <c r="C857" s="115">
        <f t="shared" si="96"/>
        <v>44275</v>
      </c>
      <c r="D857" s="208" t="s">
        <v>10</v>
      </c>
      <c r="E857" s="108">
        <v>124</v>
      </c>
      <c r="F857" s="208" t="s">
        <v>1119</v>
      </c>
    </row>
    <row r="858" spans="1:8" x14ac:dyDescent="0.35">
      <c r="A858" s="115">
        <v>44279</v>
      </c>
      <c r="B858" s="115">
        <f t="shared" si="95"/>
        <v>44262</v>
      </c>
      <c r="C858" s="115">
        <f t="shared" si="96"/>
        <v>44275</v>
      </c>
      <c r="D858" s="208" t="s">
        <v>438</v>
      </c>
      <c r="E858" s="108">
        <v>100</v>
      </c>
      <c r="F858" s="208" t="s">
        <v>1119</v>
      </c>
    </row>
    <row r="859" spans="1:8" x14ac:dyDescent="0.35">
      <c r="A859" s="115">
        <v>44279</v>
      </c>
      <c r="B859" s="115">
        <f t="shared" si="95"/>
        <v>44262</v>
      </c>
      <c r="C859" s="115">
        <f t="shared" si="96"/>
        <v>44275</v>
      </c>
      <c r="D859" s="208" t="s">
        <v>1123</v>
      </c>
      <c r="E859" s="108">
        <v>659</v>
      </c>
      <c r="F859" s="208" t="s">
        <v>1119</v>
      </c>
      <c r="G859" s="42">
        <v>5614787.9454099098</v>
      </c>
      <c r="H859" s="118">
        <f t="shared" ref="H859:H869" si="97">(E859/G859)*100000</f>
        <v>11.736863554014228</v>
      </c>
    </row>
    <row r="860" spans="1:8" x14ac:dyDescent="0.35">
      <c r="A860" s="115">
        <v>44286</v>
      </c>
      <c r="B860" s="115">
        <v>44269</v>
      </c>
      <c r="C860" s="115">
        <v>44282</v>
      </c>
      <c r="D860" s="208" t="s">
        <v>1112</v>
      </c>
      <c r="E860" s="108">
        <v>11</v>
      </c>
      <c r="F860" s="208" t="s">
        <v>409</v>
      </c>
      <c r="G860" s="42">
        <v>884369.16814270813</v>
      </c>
      <c r="H860" s="118">
        <f t="shared" si="97"/>
        <v>1.2438244566012462</v>
      </c>
    </row>
    <row r="861" spans="1:8" x14ac:dyDescent="0.35">
      <c r="A861" s="115">
        <v>44286</v>
      </c>
      <c r="B861" s="115">
        <v>44269</v>
      </c>
      <c r="C861" s="115">
        <v>44282</v>
      </c>
      <c r="D861" s="208" t="s">
        <v>1113</v>
      </c>
      <c r="E861" s="108">
        <v>10</v>
      </c>
      <c r="F861" s="208" t="s">
        <v>409</v>
      </c>
      <c r="G861" s="42">
        <v>498212.35653671267</v>
      </c>
      <c r="H861" s="118">
        <f t="shared" si="97"/>
        <v>2.0071762309378034</v>
      </c>
    </row>
    <row r="862" spans="1:8" x14ac:dyDescent="0.35">
      <c r="A862" s="115">
        <v>44286</v>
      </c>
      <c r="B862" s="115">
        <v>44269</v>
      </c>
      <c r="C862" s="115">
        <v>44282</v>
      </c>
      <c r="D862" s="208" t="s">
        <v>1114</v>
      </c>
      <c r="E862" s="108">
        <v>13</v>
      </c>
      <c r="F862" s="208" t="s">
        <v>409</v>
      </c>
      <c r="G862" s="42">
        <v>201049.50031620008</v>
      </c>
      <c r="H862" s="118">
        <f t="shared" si="97"/>
        <v>6.4660692911717188</v>
      </c>
    </row>
    <row r="863" spans="1:8" x14ac:dyDescent="0.35">
      <c r="A863" s="115">
        <v>44286</v>
      </c>
      <c r="B863" s="115">
        <v>44269</v>
      </c>
      <c r="C863" s="115">
        <v>44282</v>
      </c>
      <c r="D863" s="208" t="s">
        <v>445</v>
      </c>
      <c r="E863" s="108">
        <v>61</v>
      </c>
      <c r="F863" s="208" t="s">
        <v>409</v>
      </c>
      <c r="G863" s="42">
        <v>1026828.8</v>
      </c>
      <c r="H863" s="118">
        <f t="shared" si="97"/>
        <v>5.9406202864586577</v>
      </c>
    </row>
    <row r="864" spans="1:8" x14ac:dyDescent="0.35">
      <c r="A864" s="115">
        <v>44286</v>
      </c>
      <c r="B864" s="115">
        <v>44269</v>
      </c>
      <c r="C864" s="115">
        <v>44282</v>
      </c>
      <c r="D864" s="208" t="s">
        <v>444</v>
      </c>
      <c r="E864" s="108">
        <v>90</v>
      </c>
      <c r="F864" s="208" t="s">
        <v>409</v>
      </c>
      <c r="G864" s="42">
        <v>914617.34</v>
      </c>
      <c r="H864" s="118">
        <f t="shared" si="97"/>
        <v>9.8401808126664214</v>
      </c>
    </row>
    <row r="865" spans="1:8" x14ac:dyDescent="0.35">
      <c r="A865" s="115">
        <v>44286</v>
      </c>
      <c r="B865" s="115">
        <v>44269</v>
      </c>
      <c r="C865" s="115">
        <v>44282</v>
      </c>
      <c r="D865" s="208" t="s">
        <v>443</v>
      </c>
      <c r="E865" s="108">
        <v>125</v>
      </c>
      <c r="F865" s="208" t="s">
        <v>409</v>
      </c>
      <c r="G865" s="42">
        <v>841388.18</v>
      </c>
      <c r="H865" s="118">
        <f t="shared" si="97"/>
        <v>14.856400763794898</v>
      </c>
    </row>
    <row r="866" spans="1:8" x14ac:dyDescent="0.35">
      <c r="A866" s="115">
        <v>44286</v>
      </c>
      <c r="B866" s="115">
        <v>44269</v>
      </c>
      <c r="C866" s="115">
        <v>44282</v>
      </c>
      <c r="D866" s="208" t="s">
        <v>442</v>
      </c>
      <c r="E866" s="108">
        <v>222</v>
      </c>
      <c r="F866" s="208" t="s">
        <v>409</v>
      </c>
      <c r="G866" s="42">
        <v>956483.28</v>
      </c>
      <c r="H866" s="118">
        <f t="shared" si="97"/>
        <v>23.210024120860744</v>
      </c>
    </row>
    <row r="867" spans="1:8" x14ac:dyDescent="0.35">
      <c r="A867" s="115">
        <v>44286</v>
      </c>
      <c r="B867" s="115">
        <v>44269</v>
      </c>
      <c r="C867" s="115">
        <v>44282</v>
      </c>
      <c r="D867" s="208" t="s">
        <v>441</v>
      </c>
      <c r="E867" s="108">
        <v>285</v>
      </c>
      <c r="F867" s="208" t="s">
        <v>409</v>
      </c>
      <c r="G867" s="42">
        <v>841570.64</v>
      </c>
      <c r="H867" s="118">
        <f t="shared" si="97"/>
        <v>33.865249861853549</v>
      </c>
    </row>
    <row r="868" spans="1:8" x14ac:dyDescent="0.35">
      <c r="A868" s="115">
        <v>44286</v>
      </c>
      <c r="B868" s="115">
        <v>44269</v>
      </c>
      <c r="C868" s="115">
        <v>44282</v>
      </c>
      <c r="D868" s="208" t="s">
        <v>440</v>
      </c>
      <c r="E868" s="108">
        <v>188</v>
      </c>
      <c r="F868" s="208" t="s">
        <v>409</v>
      </c>
      <c r="G868" s="42">
        <v>501714.18</v>
      </c>
      <c r="H868" s="118">
        <f t="shared" si="97"/>
        <v>37.471534091382466</v>
      </c>
    </row>
    <row r="869" spans="1:8" x14ac:dyDescent="0.35">
      <c r="A869" s="115">
        <v>44286</v>
      </c>
      <c r="B869" s="115">
        <v>44269</v>
      </c>
      <c r="C869" s="115">
        <v>44282</v>
      </c>
      <c r="D869" s="208" t="s">
        <v>439</v>
      </c>
      <c r="E869" s="108">
        <v>168</v>
      </c>
      <c r="F869" s="208" t="s">
        <v>409</v>
      </c>
      <c r="G869" s="42">
        <v>293459.03999999998</v>
      </c>
      <c r="H869" s="118">
        <f t="shared" si="97"/>
        <v>57.248193819484996</v>
      </c>
    </row>
    <row r="870" spans="1:8" x14ac:dyDescent="0.35">
      <c r="A870" s="115">
        <v>44286</v>
      </c>
      <c r="B870" s="115">
        <v>44269</v>
      </c>
      <c r="C870" s="115">
        <v>44282</v>
      </c>
      <c r="D870" s="208" t="s">
        <v>438</v>
      </c>
      <c r="E870" s="108">
        <v>275</v>
      </c>
      <c r="F870" s="208" t="s">
        <v>409</v>
      </c>
    </row>
    <row r="871" spans="1:8" x14ac:dyDescent="0.35">
      <c r="A871" s="115">
        <v>44286</v>
      </c>
      <c r="B871" s="115">
        <f t="shared" ref="B871:B885" si="98">A871-17</f>
        <v>44269</v>
      </c>
      <c r="C871" s="115">
        <f t="shared" ref="C871:C885" si="99">A871-4</f>
        <v>44282</v>
      </c>
      <c r="D871" s="208" t="s">
        <v>499</v>
      </c>
      <c r="E871" s="108">
        <v>535</v>
      </c>
      <c r="F871" s="208" t="s">
        <v>1115</v>
      </c>
      <c r="G871" s="42">
        <v>3582833.32760067</v>
      </c>
      <c r="H871" s="118">
        <f>(E871/G871)*100000</f>
        <v>14.932316161027662</v>
      </c>
    </row>
    <row r="872" spans="1:8" x14ac:dyDescent="0.35">
      <c r="A872" s="115">
        <v>44286</v>
      </c>
      <c r="B872" s="115">
        <f t="shared" si="98"/>
        <v>44269</v>
      </c>
      <c r="C872" s="115">
        <f t="shared" si="99"/>
        <v>44282</v>
      </c>
      <c r="D872" s="208" t="s">
        <v>501</v>
      </c>
      <c r="E872" s="108">
        <v>565</v>
      </c>
      <c r="F872" s="208" t="s">
        <v>1115</v>
      </c>
      <c r="G872" s="42">
        <v>3381549.1966283699</v>
      </c>
      <c r="H872" s="118">
        <f>(E872/G872)*100000</f>
        <v>16.708318204074708</v>
      </c>
    </row>
    <row r="873" spans="1:8" x14ac:dyDescent="0.35">
      <c r="A873" s="115">
        <v>44286</v>
      </c>
      <c r="B873" s="115">
        <f t="shared" si="98"/>
        <v>44269</v>
      </c>
      <c r="C873" s="115">
        <f t="shared" si="99"/>
        <v>44282</v>
      </c>
      <c r="D873" s="208" t="s">
        <v>10</v>
      </c>
      <c r="E873" s="108">
        <v>0</v>
      </c>
      <c r="F873" s="208" t="s">
        <v>1115</v>
      </c>
    </row>
    <row r="874" spans="1:8" x14ac:dyDescent="0.35">
      <c r="A874" s="115">
        <v>44286</v>
      </c>
      <c r="B874" s="115">
        <f t="shared" si="98"/>
        <v>44269</v>
      </c>
      <c r="C874" s="115">
        <f t="shared" si="99"/>
        <v>44282</v>
      </c>
      <c r="D874" s="208" t="s">
        <v>496</v>
      </c>
      <c r="E874" s="108">
        <v>0</v>
      </c>
      <c r="F874" s="208" t="s">
        <v>1115</v>
      </c>
    </row>
    <row r="875" spans="1:8" x14ac:dyDescent="0.35">
      <c r="A875" s="115">
        <v>44286</v>
      </c>
      <c r="B875" s="115">
        <f t="shared" si="98"/>
        <v>44269</v>
      </c>
      <c r="C875" s="115">
        <f t="shared" si="99"/>
        <v>44282</v>
      </c>
      <c r="D875" s="208" t="s">
        <v>438</v>
      </c>
      <c r="E875" s="108">
        <v>20</v>
      </c>
      <c r="F875" s="208" t="s">
        <v>1115</v>
      </c>
    </row>
    <row r="876" spans="1:8" x14ac:dyDescent="0.35">
      <c r="A876" s="115">
        <v>44286</v>
      </c>
      <c r="B876" s="115">
        <f t="shared" si="98"/>
        <v>44269</v>
      </c>
      <c r="C876" s="115">
        <f t="shared" si="99"/>
        <v>44282</v>
      </c>
      <c r="D876" s="208" t="s">
        <v>575</v>
      </c>
      <c r="E876" s="108">
        <v>144</v>
      </c>
      <c r="F876" s="208" t="s">
        <v>1116</v>
      </c>
      <c r="G876" s="42">
        <v>859094.84590376099</v>
      </c>
      <c r="H876" s="118">
        <f>(E876/G876)*100000</f>
        <v>16.761827950267023</v>
      </c>
    </row>
    <row r="877" spans="1:8" x14ac:dyDescent="0.35">
      <c r="A877" s="115">
        <v>44286</v>
      </c>
      <c r="B877" s="115">
        <f t="shared" si="98"/>
        <v>44269</v>
      </c>
      <c r="C877" s="115">
        <f t="shared" si="99"/>
        <v>44282</v>
      </c>
      <c r="D877" s="208" t="s">
        <v>1117</v>
      </c>
      <c r="E877" s="108">
        <v>742</v>
      </c>
      <c r="F877" s="208" t="s">
        <v>1116</v>
      </c>
      <c r="G877" s="42">
        <v>6102484.0653101401</v>
      </c>
      <c r="H877" s="118">
        <f>(E877/G877)*100000</f>
        <v>12.158982998709234</v>
      </c>
    </row>
    <row r="878" spans="1:8" x14ac:dyDescent="0.35">
      <c r="A878" s="115">
        <v>44286</v>
      </c>
      <c r="B878" s="115">
        <f t="shared" si="98"/>
        <v>44269</v>
      </c>
      <c r="C878" s="115">
        <f t="shared" si="99"/>
        <v>44282</v>
      </c>
      <c r="D878" s="208" t="s">
        <v>438</v>
      </c>
      <c r="E878" s="108">
        <v>432</v>
      </c>
      <c r="F878" s="208" t="s">
        <v>1116</v>
      </c>
    </row>
    <row r="879" spans="1:8" x14ac:dyDescent="0.35">
      <c r="A879" s="115">
        <v>44286</v>
      </c>
      <c r="B879" s="115">
        <f t="shared" si="98"/>
        <v>44269</v>
      </c>
      <c r="C879" s="115">
        <f t="shared" si="99"/>
        <v>44282</v>
      </c>
      <c r="D879" s="208" t="s">
        <v>1118</v>
      </c>
      <c r="E879" s="108" t="s">
        <v>495</v>
      </c>
      <c r="F879" s="208" t="s">
        <v>1119</v>
      </c>
      <c r="G879" s="42">
        <v>33372.236182817898</v>
      </c>
    </row>
    <row r="880" spans="1:8" x14ac:dyDescent="0.35">
      <c r="A880" s="115">
        <v>44286</v>
      </c>
      <c r="B880" s="115">
        <f t="shared" si="98"/>
        <v>44269</v>
      </c>
      <c r="C880" s="115">
        <f t="shared" si="99"/>
        <v>44282</v>
      </c>
      <c r="D880" s="208" t="s">
        <v>1120</v>
      </c>
      <c r="E880" s="108">
        <v>80</v>
      </c>
      <c r="F880" s="208" t="s">
        <v>1119</v>
      </c>
      <c r="G880" s="42">
        <v>500166.53766896902</v>
      </c>
      <c r="H880" s="118">
        <f>(E880/G880)*100000</f>
        <v>15.994672569028863</v>
      </c>
    </row>
    <row r="881" spans="1:8" x14ac:dyDescent="0.35">
      <c r="A881" s="115">
        <v>44286</v>
      </c>
      <c r="B881" s="115">
        <f t="shared" si="98"/>
        <v>44269</v>
      </c>
      <c r="C881" s="115">
        <f t="shared" si="99"/>
        <v>44282</v>
      </c>
      <c r="D881" s="208" t="s">
        <v>1121</v>
      </c>
      <c r="E881" s="108">
        <v>97</v>
      </c>
      <c r="F881" s="208" t="s">
        <v>1119</v>
      </c>
      <c r="G881" s="42">
        <v>626125.99984104198</v>
      </c>
      <c r="H881" s="118">
        <f>(E881/G881)*100000</f>
        <v>15.492089455576981</v>
      </c>
    </row>
    <row r="882" spans="1:8" x14ac:dyDescent="0.35">
      <c r="A882" s="115">
        <v>44286</v>
      </c>
      <c r="B882" s="115">
        <f t="shared" si="98"/>
        <v>44269</v>
      </c>
      <c r="C882" s="115">
        <f t="shared" si="99"/>
        <v>44282</v>
      </c>
      <c r="D882" s="208" t="s">
        <v>1122</v>
      </c>
      <c r="E882" s="108" t="s">
        <v>495</v>
      </c>
      <c r="F882" s="208" t="s">
        <v>1119</v>
      </c>
      <c r="G882" s="42">
        <v>6429.2044896248999</v>
      </c>
    </row>
    <row r="883" spans="1:8" x14ac:dyDescent="0.35">
      <c r="A883" s="115">
        <v>44286</v>
      </c>
      <c r="B883" s="115">
        <f t="shared" si="98"/>
        <v>44269</v>
      </c>
      <c r="C883" s="115">
        <f t="shared" si="99"/>
        <v>44282</v>
      </c>
      <c r="D883" s="208" t="s">
        <v>10</v>
      </c>
      <c r="E883" s="108">
        <v>146</v>
      </c>
      <c r="F883" s="208" t="s">
        <v>1119</v>
      </c>
    </row>
    <row r="884" spans="1:8" x14ac:dyDescent="0.35">
      <c r="A884" s="115">
        <v>44286</v>
      </c>
      <c r="B884" s="115">
        <f t="shared" si="98"/>
        <v>44269</v>
      </c>
      <c r="C884" s="115">
        <f t="shared" si="99"/>
        <v>44282</v>
      </c>
      <c r="D884" s="208" t="s">
        <v>438</v>
      </c>
      <c r="E884" s="108">
        <v>107</v>
      </c>
      <c r="F884" s="208" t="s">
        <v>1119</v>
      </c>
    </row>
    <row r="885" spans="1:8" x14ac:dyDescent="0.35">
      <c r="A885" s="115">
        <v>44286</v>
      </c>
      <c r="B885" s="115">
        <f t="shared" si="98"/>
        <v>44269</v>
      </c>
      <c r="C885" s="115">
        <f t="shared" si="99"/>
        <v>44282</v>
      </c>
      <c r="D885" s="208" t="s">
        <v>1123</v>
      </c>
      <c r="E885" s="108">
        <v>688</v>
      </c>
      <c r="F885" s="208" t="s">
        <v>1119</v>
      </c>
      <c r="G885" s="42">
        <v>5614787.9454099098</v>
      </c>
      <c r="H885" s="118">
        <f t="shared" ref="H885:H895" si="100">(E885/G885)*100000</f>
        <v>12.253356790837314</v>
      </c>
    </row>
    <row r="886" spans="1:8" x14ac:dyDescent="0.35">
      <c r="A886" s="115">
        <v>44293</v>
      </c>
      <c r="B886" s="115">
        <v>44276</v>
      </c>
      <c r="C886" s="115">
        <v>44289</v>
      </c>
      <c r="D886" s="208" t="s">
        <v>1112</v>
      </c>
      <c r="E886" s="108">
        <v>13</v>
      </c>
      <c r="F886" s="208" t="s">
        <v>409</v>
      </c>
      <c r="G886" s="42">
        <v>884369.16814270813</v>
      </c>
      <c r="H886" s="118">
        <f t="shared" si="100"/>
        <v>1.4699743578014726</v>
      </c>
    </row>
    <row r="887" spans="1:8" x14ac:dyDescent="0.35">
      <c r="A887" s="115">
        <v>44293</v>
      </c>
      <c r="B887" s="115">
        <v>44276</v>
      </c>
      <c r="C887" s="115">
        <v>44289</v>
      </c>
      <c r="D887" s="208" t="s">
        <v>1113</v>
      </c>
      <c r="E887" s="108">
        <v>14</v>
      </c>
      <c r="F887" s="208" t="s">
        <v>409</v>
      </c>
      <c r="G887" s="42">
        <v>498212.35653671267</v>
      </c>
      <c r="H887" s="118">
        <f t="shared" si="100"/>
        <v>2.8100467233129245</v>
      </c>
    </row>
    <row r="888" spans="1:8" x14ac:dyDescent="0.35">
      <c r="A888" s="115">
        <v>44293</v>
      </c>
      <c r="B888" s="115">
        <v>44276</v>
      </c>
      <c r="C888" s="115">
        <v>44289</v>
      </c>
      <c r="D888" s="208" t="s">
        <v>1114</v>
      </c>
      <c r="E888" s="108">
        <v>9</v>
      </c>
      <c r="F888" s="208" t="s">
        <v>409</v>
      </c>
      <c r="G888" s="42">
        <v>201049.50031620008</v>
      </c>
      <c r="H888" s="118">
        <f t="shared" si="100"/>
        <v>4.4765095092727281</v>
      </c>
    </row>
    <row r="889" spans="1:8" x14ac:dyDescent="0.35">
      <c r="A889" s="115">
        <v>44293</v>
      </c>
      <c r="B889" s="115">
        <v>44276</v>
      </c>
      <c r="C889" s="115">
        <v>44289</v>
      </c>
      <c r="D889" s="208" t="s">
        <v>445</v>
      </c>
      <c r="E889" s="108">
        <v>73</v>
      </c>
      <c r="F889" s="208" t="s">
        <v>409</v>
      </c>
      <c r="G889" s="42">
        <v>1026828.8</v>
      </c>
      <c r="H889" s="118">
        <f t="shared" si="100"/>
        <v>7.1092669001882296</v>
      </c>
    </row>
    <row r="890" spans="1:8" x14ac:dyDescent="0.35">
      <c r="A890" s="115">
        <v>44293</v>
      </c>
      <c r="B890" s="115">
        <v>44276</v>
      </c>
      <c r="C890" s="115">
        <v>44289</v>
      </c>
      <c r="D890" s="208" t="s">
        <v>444</v>
      </c>
      <c r="E890" s="108">
        <v>114</v>
      </c>
      <c r="F890" s="208" t="s">
        <v>409</v>
      </c>
      <c r="G890" s="42">
        <v>914617.34</v>
      </c>
      <c r="H890" s="118">
        <f t="shared" si="100"/>
        <v>12.464229029377467</v>
      </c>
    </row>
    <row r="891" spans="1:8" x14ac:dyDescent="0.35">
      <c r="A891" s="115">
        <v>44293</v>
      </c>
      <c r="B891" s="115">
        <v>44276</v>
      </c>
      <c r="C891" s="115">
        <v>44289</v>
      </c>
      <c r="D891" s="208" t="s">
        <v>443</v>
      </c>
      <c r="E891" s="108">
        <v>149</v>
      </c>
      <c r="F891" s="208" t="s">
        <v>409</v>
      </c>
      <c r="G891" s="42">
        <v>841388.18</v>
      </c>
      <c r="H891" s="118">
        <f t="shared" si="100"/>
        <v>17.708829710443517</v>
      </c>
    </row>
    <row r="892" spans="1:8" x14ac:dyDescent="0.35">
      <c r="A892" s="115">
        <v>44293</v>
      </c>
      <c r="B892" s="115">
        <v>44276</v>
      </c>
      <c r="C892" s="115">
        <v>44289</v>
      </c>
      <c r="D892" s="208" t="s">
        <v>442</v>
      </c>
      <c r="E892" s="108">
        <v>256</v>
      </c>
      <c r="F892" s="208" t="s">
        <v>409</v>
      </c>
      <c r="G892" s="42">
        <v>956483.28</v>
      </c>
      <c r="H892" s="118">
        <f t="shared" si="100"/>
        <v>26.764712499731303</v>
      </c>
    </row>
    <row r="893" spans="1:8" x14ac:dyDescent="0.35">
      <c r="A893" s="115">
        <v>44293</v>
      </c>
      <c r="B893" s="115">
        <v>44276</v>
      </c>
      <c r="C893" s="115">
        <v>44289</v>
      </c>
      <c r="D893" s="208" t="s">
        <v>441</v>
      </c>
      <c r="E893" s="108">
        <v>280</v>
      </c>
      <c r="F893" s="208" t="s">
        <v>409</v>
      </c>
      <c r="G893" s="42">
        <v>841570.64</v>
      </c>
      <c r="H893" s="118">
        <f t="shared" si="100"/>
        <v>33.271122671294712</v>
      </c>
    </row>
    <row r="894" spans="1:8" x14ac:dyDescent="0.35">
      <c r="A894" s="115">
        <v>44293</v>
      </c>
      <c r="B894" s="115">
        <v>44276</v>
      </c>
      <c r="C894" s="115">
        <v>44289</v>
      </c>
      <c r="D894" s="208" t="s">
        <v>440</v>
      </c>
      <c r="E894" s="108">
        <v>193</v>
      </c>
      <c r="F894" s="208" t="s">
        <v>409</v>
      </c>
      <c r="G894" s="42">
        <v>501714.18</v>
      </c>
      <c r="H894" s="118">
        <f t="shared" si="100"/>
        <v>38.468117444876682</v>
      </c>
    </row>
    <row r="895" spans="1:8" x14ac:dyDescent="0.35">
      <c r="A895" s="115">
        <v>44293</v>
      </c>
      <c r="B895" s="115">
        <v>44276</v>
      </c>
      <c r="C895" s="115">
        <v>44289</v>
      </c>
      <c r="D895" s="208" t="s">
        <v>439</v>
      </c>
      <c r="E895" s="108">
        <v>166</v>
      </c>
      <c r="F895" s="208" t="s">
        <v>409</v>
      </c>
      <c r="G895" s="42">
        <v>293459.03999999998</v>
      </c>
      <c r="H895" s="118">
        <f t="shared" si="100"/>
        <v>56.566667702586372</v>
      </c>
    </row>
    <row r="896" spans="1:8" x14ac:dyDescent="0.35">
      <c r="A896" s="115">
        <v>44293</v>
      </c>
      <c r="B896" s="115">
        <v>44276</v>
      </c>
      <c r="C896" s="115">
        <v>44289</v>
      </c>
      <c r="D896" s="208" t="s">
        <v>438</v>
      </c>
      <c r="E896" s="108">
        <v>204</v>
      </c>
      <c r="F896" s="208" t="s">
        <v>409</v>
      </c>
    </row>
    <row r="897" spans="1:8" x14ac:dyDescent="0.35">
      <c r="A897" s="115">
        <v>44293</v>
      </c>
      <c r="B897" s="115">
        <f t="shared" ref="B897:B911" si="101">A897-17</f>
        <v>44276</v>
      </c>
      <c r="C897" s="115">
        <f t="shared" ref="C897:C911" si="102">A897-4</f>
        <v>44289</v>
      </c>
      <c r="D897" s="208" t="s">
        <v>499</v>
      </c>
      <c r="E897" s="108">
        <v>568</v>
      </c>
      <c r="F897" s="208" t="s">
        <v>1115</v>
      </c>
      <c r="G897" s="42">
        <v>3582833.32760067</v>
      </c>
      <c r="H897" s="118">
        <f>(E897/G897)*100000</f>
        <v>15.853374914885443</v>
      </c>
    </row>
    <row r="898" spans="1:8" x14ac:dyDescent="0.35">
      <c r="A898" s="115">
        <v>44293</v>
      </c>
      <c r="B898" s="115">
        <f t="shared" si="101"/>
        <v>44276</v>
      </c>
      <c r="C898" s="115">
        <f t="shared" si="102"/>
        <v>44289</v>
      </c>
      <c r="D898" s="208" t="s">
        <v>501</v>
      </c>
      <c r="E898" s="108">
        <v>642</v>
      </c>
      <c r="F898" s="208" t="s">
        <v>1115</v>
      </c>
      <c r="G898" s="42">
        <v>3381549.1966283699</v>
      </c>
      <c r="H898" s="118">
        <f>(E898/G898)*100000</f>
        <v>18.985381038966306</v>
      </c>
    </row>
    <row r="899" spans="1:8" x14ac:dyDescent="0.35">
      <c r="A899" s="115">
        <v>44293</v>
      </c>
      <c r="B899" s="115">
        <f t="shared" si="101"/>
        <v>44276</v>
      </c>
      <c r="C899" s="115">
        <f t="shared" si="102"/>
        <v>44289</v>
      </c>
      <c r="D899" s="208" t="s">
        <v>10</v>
      </c>
      <c r="E899" s="108">
        <v>0</v>
      </c>
      <c r="F899" s="208" t="s">
        <v>1115</v>
      </c>
    </row>
    <row r="900" spans="1:8" x14ac:dyDescent="0.35">
      <c r="A900" s="115">
        <v>44293</v>
      </c>
      <c r="B900" s="115">
        <f t="shared" si="101"/>
        <v>44276</v>
      </c>
      <c r="C900" s="115">
        <f t="shared" si="102"/>
        <v>44289</v>
      </c>
      <c r="D900" s="208" t="s">
        <v>496</v>
      </c>
      <c r="E900" s="108">
        <v>0</v>
      </c>
      <c r="F900" s="208" t="s">
        <v>1115</v>
      </c>
    </row>
    <row r="901" spans="1:8" x14ac:dyDescent="0.35">
      <c r="A901" s="115">
        <v>44293</v>
      </c>
      <c r="B901" s="115">
        <f t="shared" si="101"/>
        <v>44276</v>
      </c>
      <c r="C901" s="115">
        <f t="shared" si="102"/>
        <v>44289</v>
      </c>
      <c r="D901" s="208" t="s">
        <v>438</v>
      </c>
      <c r="E901" s="108">
        <v>17</v>
      </c>
      <c r="F901" s="208" t="s">
        <v>1115</v>
      </c>
    </row>
    <row r="902" spans="1:8" x14ac:dyDescent="0.35">
      <c r="A902" s="115">
        <v>44293</v>
      </c>
      <c r="B902" s="115">
        <f t="shared" si="101"/>
        <v>44276</v>
      </c>
      <c r="C902" s="115">
        <f t="shared" si="102"/>
        <v>44289</v>
      </c>
      <c r="D902" s="208" t="s">
        <v>575</v>
      </c>
      <c r="E902" s="108">
        <v>173</v>
      </c>
      <c r="F902" s="208" t="s">
        <v>1116</v>
      </c>
      <c r="G902" s="42">
        <v>859094.84590376099</v>
      </c>
      <c r="H902" s="118">
        <f>(E902/G902)*100000</f>
        <v>20.137473856918017</v>
      </c>
    </row>
    <row r="903" spans="1:8" x14ac:dyDescent="0.35">
      <c r="A903" s="115">
        <v>44293</v>
      </c>
      <c r="B903" s="115">
        <f t="shared" si="101"/>
        <v>44276</v>
      </c>
      <c r="C903" s="115">
        <f t="shared" si="102"/>
        <v>44289</v>
      </c>
      <c r="D903" s="208" t="s">
        <v>1117</v>
      </c>
      <c r="E903" s="108">
        <v>835</v>
      </c>
      <c r="F903" s="208" t="s">
        <v>1116</v>
      </c>
      <c r="G903" s="42">
        <v>6102484.0653101401</v>
      </c>
      <c r="H903" s="118">
        <f>(E903/G903)*100000</f>
        <v>13.682952565932895</v>
      </c>
    </row>
    <row r="904" spans="1:8" x14ac:dyDescent="0.35">
      <c r="A904" s="115">
        <v>44293</v>
      </c>
      <c r="B904" s="115">
        <f t="shared" si="101"/>
        <v>44276</v>
      </c>
      <c r="C904" s="115">
        <f t="shared" si="102"/>
        <v>44289</v>
      </c>
      <c r="D904" s="208" t="s">
        <v>438</v>
      </c>
      <c r="E904" s="108">
        <v>413</v>
      </c>
      <c r="F904" s="208" t="s">
        <v>1116</v>
      </c>
    </row>
    <row r="905" spans="1:8" x14ac:dyDescent="0.35">
      <c r="A905" s="115">
        <v>44293</v>
      </c>
      <c r="B905" s="115">
        <f t="shared" si="101"/>
        <v>44276</v>
      </c>
      <c r="C905" s="115">
        <f t="shared" si="102"/>
        <v>44289</v>
      </c>
      <c r="D905" s="208" t="s">
        <v>1118</v>
      </c>
      <c r="E905" s="108" t="s">
        <v>495</v>
      </c>
      <c r="F905" s="208" t="s">
        <v>1119</v>
      </c>
      <c r="G905" s="42">
        <v>33372.236182817898</v>
      </c>
    </row>
    <row r="906" spans="1:8" x14ac:dyDescent="0.35">
      <c r="A906" s="115">
        <v>44293</v>
      </c>
      <c r="B906" s="115">
        <f t="shared" si="101"/>
        <v>44276</v>
      </c>
      <c r="C906" s="115">
        <f t="shared" si="102"/>
        <v>44289</v>
      </c>
      <c r="D906" s="208" t="s">
        <v>1120</v>
      </c>
      <c r="E906" s="108">
        <v>75</v>
      </c>
      <c r="F906" s="208" t="s">
        <v>1119</v>
      </c>
      <c r="G906" s="42">
        <v>500166.53766896902</v>
      </c>
      <c r="H906" s="118">
        <f>(E906/G906)*100000</f>
        <v>14.99500553346456</v>
      </c>
    </row>
    <row r="907" spans="1:8" x14ac:dyDescent="0.35">
      <c r="A907" s="115">
        <v>44293</v>
      </c>
      <c r="B907" s="115">
        <f t="shared" si="101"/>
        <v>44276</v>
      </c>
      <c r="C907" s="115">
        <f t="shared" si="102"/>
        <v>44289</v>
      </c>
      <c r="D907" s="208" t="s">
        <v>1121</v>
      </c>
      <c r="E907" s="108">
        <v>107</v>
      </c>
      <c r="F907" s="208" t="s">
        <v>1119</v>
      </c>
      <c r="G907" s="42">
        <v>626125.99984104198</v>
      </c>
      <c r="H907" s="118">
        <f>(E907/G907)*100000</f>
        <v>17.089212079863266</v>
      </c>
    </row>
    <row r="908" spans="1:8" x14ac:dyDescent="0.35">
      <c r="A908" s="115">
        <v>44293</v>
      </c>
      <c r="B908" s="115">
        <f t="shared" si="101"/>
        <v>44276</v>
      </c>
      <c r="C908" s="115">
        <f t="shared" si="102"/>
        <v>44289</v>
      </c>
      <c r="D908" s="208" t="s">
        <v>1122</v>
      </c>
      <c r="E908" s="108" t="s">
        <v>495</v>
      </c>
      <c r="F908" s="208" t="s">
        <v>1119</v>
      </c>
      <c r="G908" s="42">
        <v>6429.2044896248999</v>
      </c>
    </row>
    <row r="909" spans="1:8" x14ac:dyDescent="0.35">
      <c r="A909" s="115">
        <v>44293</v>
      </c>
      <c r="B909" s="115">
        <f t="shared" si="101"/>
        <v>44276</v>
      </c>
      <c r="C909" s="115">
        <f t="shared" si="102"/>
        <v>44289</v>
      </c>
      <c r="D909" s="208" t="s">
        <v>10</v>
      </c>
      <c r="E909" s="108">
        <v>163</v>
      </c>
      <c r="F909" s="208" t="s">
        <v>1119</v>
      </c>
    </row>
    <row r="910" spans="1:8" x14ac:dyDescent="0.35">
      <c r="A910" s="115">
        <v>44293</v>
      </c>
      <c r="B910" s="115">
        <f t="shared" si="101"/>
        <v>44276</v>
      </c>
      <c r="C910" s="115">
        <f t="shared" si="102"/>
        <v>44289</v>
      </c>
      <c r="D910" s="208" t="s">
        <v>438</v>
      </c>
      <c r="E910" s="108">
        <v>97</v>
      </c>
      <c r="F910" s="208" t="s">
        <v>1119</v>
      </c>
    </row>
    <row r="911" spans="1:8" x14ac:dyDescent="0.35">
      <c r="A911" s="115">
        <v>44293</v>
      </c>
      <c r="B911" s="115">
        <f t="shared" si="101"/>
        <v>44276</v>
      </c>
      <c r="C911" s="115">
        <f t="shared" si="102"/>
        <v>44289</v>
      </c>
      <c r="D911" s="208" t="s">
        <v>1123</v>
      </c>
      <c r="E911" s="108">
        <v>775</v>
      </c>
      <c r="F911" s="208" t="s">
        <v>1119</v>
      </c>
      <c r="G911" s="42">
        <v>5614787.9454099098</v>
      </c>
      <c r="H911" s="118">
        <f t="shared" ref="H911:H921" si="103">(E911/G911)*100000</f>
        <v>13.802836501306565</v>
      </c>
    </row>
    <row r="912" spans="1:8" x14ac:dyDescent="0.35">
      <c r="A912" s="115">
        <v>44300</v>
      </c>
      <c r="B912" s="115">
        <v>44283</v>
      </c>
      <c r="C912" s="115">
        <v>44296</v>
      </c>
      <c r="D912" s="208" t="s">
        <v>1112</v>
      </c>
      <c r="E912" s="108">
        <v>12</v>
      </c>
      <c r="F912" s="208" t="s">
        <v>409</v>
      </c>
      <c r="G912" s="42">
        <v>884369.16814270813</v>
      </c>
      <c r="H912" s="118">
        <f t="shared" si="103"/>
        <v>1.3568994072013594</v>
      </c>
    </row>
    <row r="913" spans="1:8" x14ac:dyDescent="0.35">
      <c r="A913" s="115">
        <v>44300</v>
      </c>
      <c r="B913" s="115">
        <v>44283</v>
      </c>
      <c r="C913" s="115">
        <v>44296</v>
      </c>
      <c r="D913" s="208" t="s">
        <v>1113</v>
      </c>
      <c r="E913" s="108">
        <v>16</v>
      </c>
      <c r="F913" s="208" t="s">
        <v>409</v>
      </c>
      <c r="G913" s="42">
        <v>498212.35653671267</v>
      </c>
      <c r="H913" s="118">
        <f t="shared" si="103"/>
        <v>3.2114819695004857</v>
      </c>
    </row>
    <row r="914" spans="1:8" x14ac:dyDescent="0.35">
      <c r="A914" s="115">
        <v>44300</v>
      </c>
      <c r="B914" s="115">
        <v>44283</v>
      </c>
      <c r="C914" s="115">
        <v>44296</v>
      </c>
      <c r="D914" s="208" t="s">
        <v>1114</v>
      </c>
      <c r="E914" s="108">
        <v>6</v>
      </c>
      <c r="F914" s="208" t="s">
        <v>409</v>
      </c>
      <c r="G914" s="42">
        <v>201049.50031620008</v>
      </c>
      <c r="H914" s="118">
        <f t="shared" si="103"/>
        <v>2.9843396728484852</v>
      </c>
    </row>
    <row r="915" spans="1:8" x14ac:dyDescent="0.35">
      <c r="A915" s="115">
        <v>44300</v>
      </c>
      <c r="B915" s="115">
        <v>44283</v>
      </c>
      <c r="C915" s="115">
        <v>44296</v>
      </c>
      <c r="D915" s="208" t="s">
        <v>445</v>
      </c>
      <c r="E915" s="108">
        <v>86</v>
      </c>
      <c r="F915" s="208" t="s">
        <v>409</v>
      </c>
      <c r="G915" s="42">
        <v>1026828.8</v>
      </c>
      <c r="H915" s="118">
        <f t="shared" si="103"/>
        <v>8.3753007317285988</v>
      </c>
    </row>
    <row r="916" spans="1:8" x14ac:dyDescent="0.35">
      <c r="A916" s="115">
        <v>44300</v>
      </c>
      <c r="B916" s="115">
        <v>44283</v>
      </c>
      <c r="C916" s="115">
        <v>44296</v>
      </c>
      <c r="D916" s="208" t="s">
        <v>444</v>
      </c>
      <c r="E916" s="108">
        <v>130</v>
      </c>
      <c r="F916" s="208" t="s">
        <v>409</v>
      </c>
      <c r="G916" s="42">
        <v>914617.34</v>
      </c>
      <c r="H916" s="118">
        <f t="shared" si="103"/>
        <v>14.21359450718483</v>
      </c>
    </row>
    <row r="917" spans="1:8" x14ac:dyDescent="0.35">
      <c r="A917" s="115">
        <v>44300</v>
      </c>
      <c r="B917" s="115">
        <v>44283</v>
      </c>
      <c r="C917" s="115">
        <v>44296</v>
      </c>
      <c r="D917" s="208" t="s">
        <v>443</v>
      </c>
      <c r="E917" s="108">
        <v>159</v>
      </c>
      <c r="F917" s="208" t="s">
        <v>409</v>
      </c>
      <c r="G917" s="42">
        <v>841388.18</v>
      </c>
      <c r="H917" s="118">
        <f t="shared" si="103"/>
        <v>18.897341771547108</v>
      </c>
    </row>
    <row r="918" spans="1:8" x14ac:dyDescent="0.35">
      <c r="A918" s="115">
        <v>44300</v>
      </c>
      <c r="B918" s="115">
        <v>44283</v>
      </c>
      <c r="C918" s="115">
        <v>44296</v>
      </c>
      <c r="D918" s="208" t="s">
        <v>442</v>
      </c>
      <c r="E918" s="108">
        <v>284</v>
      </c>
      <c r="F918" s="208" t="s">
        <v>409</v>
      </c>
      <c r="G918" s="42">
        <v>956483.28</v>
      </c>
      <c r="H918" s="118">
        <f t="shared" si="103"/>
        <v>29.692102929389421</v>
      </c>
    </row>
    <row r="919" spans="1:8" x14ac:dyDescent="0.35">
      <c r="A919" s="115">
        <v>44300</v>
      </c>
      <c r="B919" s="115">
        <v>44283</v>
      </c>
      <c r="C919" s="115">
        <v>44296</v>
      </c>
      <c r="D919" s="208" t="s">
        <v>441</v>
      </c>
      <c r="E919" s="108">
        <v>280</v>
      </c>
      <c r="F919" s="208" t="s">
        <v>409</v>
      </c>
      <c r="G919" s="42">
        <v>841570.64</v>
      </c>
      <c r="H919" s="118">
        <f t="shared" si="103"/>
        <v>33.271122671294712</v>
      </c>
    </row>
    <row r="920" spans="1:8" x14ac:dyDescent="0.35">
      <c r="A920" s="115">
        <v>44300</v>
      </c>
      <c r="B920" s="115">
        <v>44283</v>
      </c>
      <c r="C920" s="115">
        <v>44296</v>
      </c>
      <c r="D920" s="208" t="s">
        <v>440</v>
      </c>
      <c r="E920" s="108">
        <v>173</v>
      </c>
      <c r="F920" s="208" t="s">
        <v>409</v>
      </c>
      <c r="G920" s="42">
        <v>501714.18</v>
      </c>
      <c r="H920" s="118">
        <f t="shared" si="103"/>
        <v>34.481784030899824</v>
      </c>
    </row>
    <row r="921" spans="1:8" x14ac:dyDescent="0.35">
      <c r="A921" s="115">
        <v>44300</v>
      </c>
      <c r="B921" s="115">
        <v>44283</v>
      </c>
      <c r="C921" s="115">
        <v>44296</v>
      </c>
      <c r="D921" s="208" t="s">
        <v>439</v>
      </c>
      <c r="E921" s="108">
        <v>157</v>
      </c>
      <c r="F921" s="208" t="s">
        <v>409</v>
      </c>
      <c r="G921" s="42">
        <v>293459.03999999998</v>
      </c>
      <c r="H921" s="118">
        <f t="shared" si="103"/>
        <v>53.499800176542536</v>
      </c>
    </row>
    <row r="922" spans="1:8" x14ac:dyDescent="0.35">
      <c r="A922" s="115">
        <v>44300</v>
      </c>
      <c r="B922" s="115">
        <v>44283</v>
      </c>
      <c r="C922" s="115">
        <v>44296</v>
      </c>
      <c r="D922" s="208" t="s">
        <v>438</v>
      </c>
      <c r="E922" s="108">
        <v>64</v>
      </c>
      <c r="F922" s="208" t="s">
        <v>409</v>
      </c>
    </row>
    <row r="923" spans="1:8" x14ac:dyDescent="0.35">
      <c r="A923" s="115">
        <v>44300</v>
      </c>
      <c r="B923" s="115">
        <f t="shared" ref="B923:B937" si="104">A923-17</f>
        <v>44283</v>
      </c>
      <c r="C923" s="115">
        <f t="shared" ref="C923:C937" si="105">A923-4</f>
        <v>44296</v>
      </c>
      <c r="D923" s="208" t="s">
        <v>499</v>
      </c>
      <c r="E923" s="108">
        <v>556</v>
      </c>
      <c r="F923" s="208" t="s">
        <v>1115</v>
      </c>
      <c r="G923" s="42">
        <v>3582833.32760067</v>
      </c>
      <c r="H923" s="118">
        <f>(E923/G923)*100000</f>
        <v>15.518444458937157</v>
      </c>
    </row>
    <row r="924" spans="1:8" x14ac:dyDescent="0.35">
      <c r="A924" s="115">
        <v>44300</v>
      </c>
      <c r="B924" s="115">
        <f t="shared" si="104"/>
        <v>44283</v>
      </c>
      <c r="C924" s="115">
        <f t="shared" si="105"/>
        <v>44296</v>
      </c>
      <c r="D924" s="208" t="s">
        <v>501</v>
      </c>
      <c r="E924" s="108">
        <v>659</v>
      </c>
      <c r="F924" s="208" t="s">
        <v>1115</v>
      </c>
      <c r="G924" s="42">
        <v>3381549.1966283699</v>
      </c>
      <c r="H924" s="118">
        <f>(E924/G924)*100000</f>
        <v>19.488109197318995</v>
      </c>
    </row>
    <row r="925" spans="1:8" x14ac:dyDescent="0.35">
      <c r="A925" s="115">
        <v>44300</v>
      </c>
      <c r="B925" s="115">
        <f t="shared" si="104"/>
        <v>44283</v>
      </c>
      <c r="C925" s="115">
        <f t="shared" si="105"/>
        <v>44296</v>
      </c>
      <c r="D925" s="208" t="s">
        <v>10</v>
      </c>
      <c r="E925" s="108">
        <v>0</v>
      </c>
      <c r="F925" s="208" t="s">
        <v>1115</v>
      </c>
    </row>
    <row r="926" spans="1:8" x14ac:dyDescent="0.35">
      <c r="A926" s="115">
        <v>44300</v>
      </c>
      <c r="B926" s="115">
        <f t="shared" si="104"/>
        <v>44283</v>
      </c>
      <c r="C926" s="115">
        <f t="shared" si="105"/>
        <v>44296</v>
      </c>
      <c r="D926" s="208" t="s">
        <v>496</v>
      </c>
      <c r="E926" s="108">
        <v>0</v>
      </c>
      <c r="F926" s="208" t="s">
        <v>1115</v>
      </c>
    </row>
    <row r="927" spans="1:8" x14ac:dyDescent="0.35">
      <c r="A927" s="115">
        <v>44300</v>
      </c>
      <c r="B927" s="115">
        <f t="shared" si="104"/>
        <v>44283</v>
      </c>
      <c r="C927" s="115">
        <f t="shared" si="105"/>
        <v>44296</v>
      </c>
      <c r="D927" s="208" t="s">
        <v>438</v>
      </c>
      <c r="E927" s="108">
        <v>22</v>
      </c>
      <c r="F927" s="208" t="s">
        <v>1115</v>
      </c>
    </row>
    <row r="928" spans="1:8" x14ac:dyDescent="0.35">
      <c r="A928" s="115">
        <v>44300</v>
      </c>
      <c r="B928" s="115">
        <f t="shared" si="104"/>
        <v>44283</v>
      </c>
      <c r="C928" s="115">
        <f t="shared" si="105"/>
        <v>44296</v>
      </c>
      <c r="D928" s="208" t="s">
        <v>575</v>
      </c>
      <c r="E928" s="108">
        <v>194</v>
      </c>
      <c r="F928" s="208" t="s">
        <v>1116</v>
      </c>
      <c r="G928" s="42">
        <v>859094.84590376099</v>
      </c>
      <c r="H928" s="118">
        <f>(E928/G928)*100000</f>
        <v>22.58190709966529</v>
      </c>
    </row>
    <row r="929" spans="1:8" x14ac:dyDescent="0.35">
      <c r="A929" s="115">
        <v>44300</v>
      </c>
      <c r="B929" s="115">
        <f t="shared" si="104"/>
        <v>44283</v>
      </c>
      <c r="C929" s="115">
        <f t="shared" si="105"/>
        <v>44296</v>
      </c>
      <c r="D929" s="208" t="s">
        <v>1117</v>
      </c>
      <c r="E929" s="108">
        <v>817</v>
      </c>
      <c r="F929" s="208" t="s">
        <v>1116</v>
      </c>
      <c r="G929" s="42">
        <v>6102484.0653101401</v>
      </c>
      <c r="H929" s="118">
        <f>(E929/G929)*100000</f>
        <v>13.387990714212188</v>
      </c>
    </row>
    <row r="930" spans="1:8" x14ac:dyDescent="0.35">
      <c r="A930" s="115">
        <v>44300</v>
      </c>
      <c r="B930" s="115">
        <f t="shared" si="104"/>
        <v>44283</v>
      </c>
      <c r="C930" s="115">
        <f t="shared" si="105"/>
        <v>44296</v>
      </c>
      <c r="D930" s="208" t="s">
        <v>438</v>
      </c>
      <c r="E930" s="108">
        <v>454</v>
      </c>
      <c r="F930" s="208" t="s">
        <v>1116</v>
      </c>
    </row>
    <row r="931" spans="1:8" x14ac:dyDescent="0.35">
      <c r="A931" s="115">
        <v>44300</v>
      </c>
      <c r="B931" s="115">
        <f t="shared" si="104"/>
        <v>44283</v>
      </c>
      <c r="C931" s="115">
        <f t="shared" si="105"/>
        <v>44296</v>
      </c>
      <c r="D931" s="208" t="s">
        <v>1118</v>
      </c>
      <c r="E931" s="108" t="s">
        <v>495</v>
      </c>
      <c r="F931" s="208" t="s">
        <v>1119</v>
      </c>
      <c r="G931" s="42">
        <v>33372.236182817898</v>
      </c>
    </row>
    <row r="932" spans="1:8" x14ac:dyDescent="0.35">
      <c r="A932" s="115">
        <v>44300</v>
      </c>
      <c r="B932" s="115">
        <f t="shared" si="104"/>
        <v>44283</v>
      </c>
      <c r="C932" s="115">
        <f t="shared" si="105"/>
        <v>44296</v>
      </c>
      <c r="D932" s="208" t="s">
        <v>1120</v>
      </c>
      <c r="E932" s="108">
        <v>69</v>
      </c>
      <c r="F932" s="208" t="s">
        <v>1119</v>
      </c>
      <c r="G932" s="42">
        <v>500166.53766896902</v>
      </c>
      <c r="H932" s="118">
        <f>(E932/G932)*100000</f>
        <v>13.795405090787394</v>
      </c>
    </row>
    <row r="933" spans="1:8" x14ac:dyDescent="0.35">
      <c r="A933" s="115">
        <v>44300</v>
      </c>
      <c r="B933" s="115">
        <f t="shared" si="104"/>
        <v>44283</v>
      </c>
      <c r="C933" s="115">
        <f t="shared" si="105"/>
        <v>44296</v>
      </c>
      <c r="D933" s="208" t="s">
        <v>1121</v>
      </c>
      <c r="E933" s="108">
        <v>121</v>
      </c>
      <c r="F933" s="208" t="s">
        <v>1119</v>
      </c>
      <c r="G933" s="42">
        <v>626125.99984104198</v>
      </c>
      <c r="H933" s="118">
        <f>(E933/G933)*100000</f>
        <v>19.325183753864067</v>
      </c>
    </row>
    <row r="934" spans="1:8" x14ac:dyDescent="0.35">
      <c r="A934" s="115">
        <v>44300</v>
      </c>
      <c r="B934" s="115">
        <f t="shared" si="104"/>
        <v>44283</v>
      </c>
      <c r="C934" s="115">
        <f t="shared" si="105"/>
        <v>44296</v>
      </c>
      <c r="D934" s="208" t="s">
        <v>1122</v>
      </c>
      <c r="E934" s="108" t="s">
        <v>495</v>
      </c>
      <c r="F934" s="208" t="s">
        <v>1119</v>
      </c>
      <c r="G934" s="42">
        <v>6429.2044896248999</v>
      </c>
    </row>
    <row r="935" spans="1:8" x14ac:dyDescent="0.35">
      <c r="A935" s="115">
        <v>44300</v>
      </c>
      <c r="B935" s="115">
        <f t="shared" si="104"/>
        <v>44283</v>
      </c>
      <c r="C935" s="115">
        <f t="shared" si="105"/>
        <v>44296</v>
      </c>
      <c r="D935" s="208" t="s">
        <v>10</v>
      </c>
      <c r="E935" s="108">
        <v>174</v>
      </c>
      <c r="F935" s="208" t="s">
        <v>1119</v>
      </c>
    </row>
    <row r="936" spans="1:8" x14ac:dyDescent="0.35">
      <c r="A936" s="115">
        <v>44300</v>
      </c>
      <c r="B936" s="115">
        <f t="shared" si="104"/>
        <v>44283</v>
      </c>
      <c r="C936" s="115">
        <f t="shared" si="105"/>
        <v>44296</v>
      </c>
      <c r="D936" s="208" t="s">
        <v>438</v>
      </c>
      <c r="E936" s="108">
        <v>99</v>
      </c>
      <c r="F936" s="208" t="s">
        <v>1119</v>
      </c>
    </row>
    <row r="937" spans="1:8" x14ac:dyDescent="0.35">
      <c r="A937" s="115">
        <v>44300</v>
      </c>
      <c r="B937" s="115">
        <f t="shared" si="104"/>
        <v>44283</v>
      </c>
      <c r="C937" s="115">
        <f t="shared" si="105"/>
        <v>44296</v>
      </c>
      <c r="D937" s="208" t="s">
        <v>1123</v>
      </c>
      <c r="E937" s="108">
        <v>763</v>
      </c>
      <c r="F937" s="208" t="s">
        <v>1119</v>
      </c>
      <c r="G937" s="42">
        <v>5614787.9454099098</v>
      </c>
      <c r="H937" s="118">
        <f t="shared" ref="H937:H947" si="106">(E937/G937)*100000</f>
        <v>13.589115161931497</v>
      </c>
    </row>
    <row r="938" spans="1:8" x14ac:dyDescent="0.35">
      <c r="A938" s="115">
        <v>44307</v>
      </c>
      <c r="B938" s="115">
        <v>44290</v>
      </c>
      <c r="C938" s="115">
        <v>44303</v>
      </c>
      <c r="D938" s="208" t="s">
        <v>1112</v>
      </c>
      <c r="E938" s="108">
        <v>11</v>
      </c>
      <c r="F938" s="208" t="s">
        <v>409</v>
      </c>
      <c r="G938" s="42">
        <v>884369.16814270813</v>
      </c>
      <c r="H938" s="118">
        <f t="shared" si="106"/>
        <v>1.2438244566012462</v>
      </c>
    </row>
    <row r="939" spans="1:8" x14ac:dyDescent="0.35">
      <c r="A939" s="115">
        <v>44307</v>
      </c>
      <c r="B939" s="115">
        <v>44290</v>
      </c>
      <c r="C939" s="115">
        <v>44303</v>
      </c>
      <c r="D939" s="208" t="s">
        <v>1113</v>
      </c>
      <c r="E939" s="108">
        <v>11</v>
      </c>
      <c r="F939" s="208" t="s">
        <v>409</v>
      </c>
      <c r="G939" s="42">
        <v>498212.35653671267</v>
      </c>
      <c r="H939" s="118">
        <f t="shared" si="106"/>
        <v>2.2078938540315836</v>
      </c>
    </row>
    <row r="940" spans="1:8" x14ac:dyDescent="0.35">
      <c r="A940" s="115">
        <v>44307</v>
      </c>
      <c r="B940" s="115">
        <v>44290</v>
      </c>
      <c r="C940" s="115">
        <v>44303</v>
      </c>
      <c r="D940" s="208" t="s">
        <v>1114</v>
      </c>
      <c r="E940" s="108">
        <v>6</v>
      </c>
      <c r="F940" s="208" t="s">
        <v>409</v>
      </c>
      <c r="G940" s="42">
        <v>201049.50031620008</v>
      </c>
      <c r="H940" s="118">
        <f t="shared" si="106"/>
        <v>2.9843396728484852</v>
      </c>
    </row>
    <row r="941" spans="1:8" x14ac:dyDescent="0.35">
      <c r="A941" s="115">
        <v>44307</v>
      </c>
      <c r="B941" s="115">
        <v>44290</v>
      </c>
      <c r="C941" s="115">
        <v>44303</v>
      </c>
      <c r="D941" s="208" t="s">
        <v>445</v>
      </c>
      <c r="E941" s="108">
        <v>82</v>
      </c>
      <c r="F941" s="208" t="s">
        <v>409</v>
      </c>
      <c r="G941" s="42">
        <v>1026828.8</v>
      </c>
      <c r="H941" s="118">
        <f t="shared" si="106"/>
        <v>7.9857518604854096</v>
      </c>
    </row>
    <row r="942" spans="1:8" x14ac:dyDescent="0.35">
      <c r="A942" s="115">
        <v>44307</v>
      </c>
      <c r="B942" s="115">
        <v>44290</v>
      </c>
      <c r="C942" s="115">
        <v>44303</v>
      </c>
      <c r="D942" s="208" t="s">
        <v>444</v>
      </c>
      <c r="E942" s="108">
        <v>152</v>
      </c>
      <c r="F942" s="208" t="s">
        <v>409</v>
      </c>
      <c r="G942" s="42">
        <v>914617.34</v>
      </c>
      <c r="H942" s="118">
        <f t="shared" si="106"/>
        <v>16.618972039169954</v>
      </c>
    </row>
    <row r="943" spans="1:8" x14ac:dyDescent="0.35">
      <c r="A943" s="115">
        <v>44307</v>
      </c>
      <c r="B943" s="115">
        <v>44290</v>
      </c>
      <c r="C943" s="115">
        <v>44303</v>
      </c>
      <c r="D943" s="208" t="s">
        <v>443</v>
      </c>
      <c r="E943" s="108">
        <v>171</v>
      </c>
      <c r="F943" s="208" t="s">
        <v>409</v>
      </c>
      <c r="G943" s="42">
        <v>841388.18</v>
      </c>
      <c r="H943" s="118">
        <f t="shared" si="106"/>
        <v>20.323556244871423</v>
      </c>
    </row>
    <row r="944" spans="1:8" x14ac:dyDescent="0.35">
      <c r="A944" s="115">
        <v>44307</v>
      </c>
      <c r="B944" s="115">
        <v>44290</v>
      </c>
      <c r="C944" s="115">
        <v>44303</v>
      </c>
      <c r="D944" s="208" t="s">
        <v>442</v>
      </c>
      <c r="E944" s="108">
        <v>333</v>
      </c>
      <c r="F944" s="208" t="s">
        <v>409</v>
      </c>
      <c r="G944" s="42">
        <v>956483.28</v>
      </c>
      <c r="H944" s="118">
        <f t="shared" si="106"/>
        <v>34.815036181291113</v>
      </c>
    </row>
    <row r="945" spans="1:8" x14ac:dyDescent="0.35">
      <c r="A945" s="115">
        <v>44307</v>
      </c>
      <c r="B945" s="115">
        <v>44290</v>
      </c>
      <c r="C945" s="115">
        <v>44303</v>
      </c>
      <c r="D945" s="208" t="s">
        <v>441</v>
      </c>
      <c r="E945" s="108">
        <v>271</v>
      </c>
      <c r="F945" s="208" t="s">
        <v>409</v>
      </c>
      <c r="G945" s="42">
        <v>841570.64</v>
      </c>
      <c r="H945" s="118">
        <f t="shared" si="106"/>
        <v>32.201693728288809</v>
      </c>
    </row>
    <row r="946" spans="1:8" x14ac:dyDescent="0.35">
      <c r="A946" s="115">
        <v>44307</v>
      </c>
      <c r="B946" s="115">
        <v>44290</v>
      </c>
      <c r="C946" s="115">
        <v>44303</v>
      </c>
      <c r="D946" s="208" t="s">
        <v>440</v>
      </c>
      <c r="E946" s="108">
        <v>153</v>
      </c>
      <c r="F946" s="208" t="s">
        <v>409</v>
      </c>
      <c r="G946" s="42">
        <v>501714.18</v>
      </c>
      <c r="H946" s="118">
        <f t="shared" si="106"/>
        <v>30.495450616922966</v>
      </c>
    </row>
    <row r="947" spans="1:8" x14ac:dyDescent="0.35">
      <c r="A947" s="115">
        <v>44307</v>
      </c>
      <c r="B947" s="115">
        <v>44290</v>
      </c>
      <c r="C947" s="115">
        <v>44303</v>
      </c>
      <c r="D947" s="208" t="s">
        <v>439</v>
      </c>
      <c r="E947" s="108">
        <v>139</v>
      </c>
      <c r="F947" s="208" t="s">
        <v>409</v>
      </c>
      <c r="G947" s="42">
        <v>293459.03999999998</v>
      </c>
      <c r="H947" s="118">
        <f t="shared" si="106"/>
        <v>47.366065124454849</v>
      </c>
    </row>
    <row r="948" spans="1:8" x14ac:dyDescent="0.35">
      <c r="A948" s="115">
        <v>44307</v>
      </c>
      <c r="B948" s="115">
        <v>44290</v>
      </c>
      <c r="C948" s="115">
        <v>44303</v>
      </c>
      <c r="D948" s="208" t="s">
        <v>438</v>
      </c>
      <c r="E948" s="108">
        <v>14</v>
      </c>
      <c r="F948" s="208" t="s">
        <v>409</v>
      </c>
    </row>
    <row r="949" spans="1:8" x14ac:dyDescent="0.35">
      <c r="A949" s="115">
        <v>44307</v>
      </c>
      <c r="B949" s="115">
        <f t="shared" ref="B949:B963" si="107">A949-17</f>
        <v>44290</v>
      </c>
      <c r="C949" s="115">
        <f t="shared" ref="C949:C963" si="108">A949-4</f>
        <v>44303</v>
      </c>
      <c r="D949" s="208" t="s">
        <v>499</v>
      </c>
      <c r="E949" s="108">
        <v>541</v>
      </c>
      <c r="F949" s="208" t="s">
        <v>1115</v>
      </c>
      <c r="G949" s="42">
        <v>3582833.32760067</v>
      </c>
      <c r="H949" s="118">
        <f>(E949/G949)*100000</f>
        <v>15.099781389001803</v>
      </c>
    </row>
    <row r="950" spans="1:8" x14ac:dyDescent="0.35">
      <c r="A950" s="115">
        <v>44307</v>
      </c>
      <c r="B950" s="115">
        <f t="shared" si="107"/>
        <v>44290</v>
      </c>
      <c r="C950" s="115">
        <f t="shared" si="108"/>
        <v>44303</v>
      </c>
      <c r="D950" s="208" t="s">
        <v>501</v>
      </c>
      <c r="E950" s="108">
        <v>664</v>
      </c>
      <c r="F950" s="208" t="s">
        <v>1115</v>
      </c>
      <c r="G950" s="42">
        <v>3381549.1966283699</v>
      </c>
      <c r="H950" s="118">
        <f>(E950/G950)*100000</f>
        <v>19.635970420363908</v>
      </c>
    </row>
    <row r="951" spans="1:8" x14ac:dyDescent="0.35">
      <c r="A951" s="115">
        <v>44307</v>
      </c>
      <c r="B951" s="115">
        <f t="shared" si="107"/>
        <v>44290</v>
      </c>
      <c r="C951" s="115">
        <f t="shared" si="108"/>
        <v>44303</v>
      </c>
      <c r="D951" s="208" t="s">
        <v>10</v>
      </c>
      <c r="E951" s="108">
        <v>0</v>
      </c>
      <c r="F951" s="208" t="s">
        <v>1115</v>
      </c>
    </row>
    <row r="952" spans="1:8" x14ac:dyDescent="0.35">
      <c r="A952" s="115">
        <v>44307</v>
      </c>
      <c r="B952" s="115">
        <f t="shared" si="107"/>
        <v>44290</v>
      </c>
      <c r="C952" s="115">
        <f t="shared" si="108"/>
        <v>44303</v>
      </c>
      <c r="D952" s="208" t="s">
        <v>496</v>
      </c>
      <c r="E952" s="108">
        <v>0</v>
      </c>
      <c r="F952" s="208" t="s">
        <v>1115</v>
      </c>
    </row>
    <row r="953" spans="1:8" x14ac:dyDescent="0.35">
      <c r="A953" s="115">
        <v>44307</v>
      </c>
      <c r="B953" s="115">
        <f t="shared" si="107"/>
        <v>44290</v>
      </c>
      <c r="C953" s="115">
        <f t="shared" si="108"/>
        <v>44303</v>
      </c>
      <c r="D953" s="208" t="s">
        <v>438</v>
      </c>
      <c r="E953" s="108">
        <v>24</v>
      </c>
      <c r="F953" s="208" t="s">
        <v>1115</v>
      </c>
    </row>
    <row r="954" spans="1:8" x14ac:dyDescent="0.35">
      <c r="A954" s="115">
        <v>44307</v>
      </c>
      <c r="B954" s="115">
        <f t="shared" si="107"/>
        <v>44290</v>
      </c>
      <c r="C954" s="115">
        <f t="shared" si="108"/>
        <v>44303</v>
      </c>
      <c r="D954" s="208" t="s">
        <v>575</v>
      </c>
      <c r="E954" s="108">
        <v>199</v>
      </c>
      <c r="F954" s="208" t="s">
        <v>1116</v>
      </c>
      <c r="G954" s="42">
        <v>859094.84590376099</v>
      </c>
      <c r="H954" s="118">
        <f>(E954/G954)*100000</f>
        <v>23.16391501460512</v>
      </c>
    </row>
    <row r="955" spans="1:8" x14ac:dyDescent="0.35">
      <c r="A955" s="115">
        <v>44307</v>
      </c>
      <c r="B955" s="115">
        <f t="shared" si="107"/>
        <v>44290</v>
      </c>
      <c r="C955" s="115">
        <f t="shared" si="108"/>
        <v>44303</v>
      </c>
      <c r="D955" s="208" t="s">
        <v>1117</v>
      </c>
      <c r="E955" s="108">
        <v>794</v>
      </c>
      <c r="F955" s="208" t="s">
        <v>1116</v>
      </c>
      <c r="G955" s="42">
        <v>6102484.0653101401</v>
      </c>
      <c r="H955" s="118">
        <f>(E955/G955)*100000</f>
        <v>13.01109501479128</v>
      </c>
    </row>
    <row r="956" spans="1:8" x14ac:dyDescent="0.35">
      <c r="A956" s="115">
        <v>44307</v>
      </c>
      <c r="B956" s="115">
        <f t="shared" si="107"/>
        <v>44290</v>
      </c>
      <c r="C956" s="115">
        <f t="shared" si="108"/>
        <v>44303</v>
      </c>
      <c r="D956" s="208" t="s">
        <v>438</v>
      </c>
      <c r="E956" s="108">
        <v>386</v>
      </c>
      <c r="F956" s="208" t="s">
        <v>1116</v>
      </c>
    </row>
    <row r="957" spans="1:8" x14ac:dyDescent="0.35">
      <c r="A957" s="115">
        <v>44307</v>
      </c>
      <c r="B957" s="115">
        <f t="shared" si="107"/>
        <v>44290</v>
      </c>
      <c r="C957" s="115">
        <f t="shared" si="108"/>
        <v>44303</v>
      </c>
      <c r="D957" s="208" t="s">
        <v>1118</v>
      </c>
      <c r="E957" s="108">
        <v>6</v>
      </c>
      <c r="F957" s="208" t="s">
        <v>1119</v>
      </c>
      <c r="G957" s="42">
        <v>33372.236182817898</v>
      </c>
      <c r="H957" s="118">
        <f>(E957/G957)*100000</f>
        <v>17.979016950291072</v>
      </c>
    </row>
    <row r="958" spans="1:8" x14ac:dyDescent="0.35">
      <c r="A958" s="115">
        <v>44307</v>
      </c>
      <c r="B958" s="115">
        <f t="shared" si="107"/>
        <v>44290</v>
      </c>
      <c r="C958" s="115">
        <f t="shared" si="108"/>
        <v>44303</v>
      </c>
      <c r="D958" s="208" t="s">
        <v>1120</v>
      </c>
      <c r="E958" s="108">
        <v>92</v>
      </c>
      <c r="F958" s="208" t="s">
        <v>1119</v>
      </c>
      <c r="G958" s="42">
        <v>500166.53766896902</v>
      </c>
      <c r="H958" s="118">
        <f>(E958/G958)*100000</f>
        <v>18.393873454383193</v>
      </c>
    </row>
    <row r="959" spans="1:8" x14ac:dyDescent="0.35">
      <c r="A959" s="115">
        <v>44307</v>
      </c>
      <c r="B959" s="115">
        <f t="shared" si="107"/>
        <v>44290</v>
      </c>
      <c r="C959" s="115">
        <f t="shared" si="108"/>
        <v>44303</v>
      </c>
      <c r="D959" s="208" t="s">
        <v>1121</v>
      </c>
      <c r="E959" s="108">
        <v>110</v>
      </c>
      <c r="F959" s="208" t="s">
        <v>1119</v>
      </c>
      <c r="G959" s="42">
        <v>626125.99984104198</v>
      </c>
      <c r="H959" s="118">
        <f>(E959/G959)*100000</f>
        <v>17.568348867149155</v>
      </c>
    </row>
    <row r="960" spans="1:8" x14ac:dyDescent="0.35">
      <c r="A960" s="115">
        <v>44307</v>
      </c>
      <c r="B960" s="115">
        <f t="shared" si="107"/>
        <v>44290</v>
      </c>
      <c r="C960" s="115">
        <f t="shared" si="108"/>
        <v>44303</v>
      </c>
      <c r="D960" s="208" t="s">
        <v>1122</v>
      </c>
      <c r="E960" s="108">
        <v>0</v>
      </c>
      <c r="F960" s="208" t="s">
        <v>1119</v>
      </c>
      <c r="G960" s="42">
        <v>6429.2044896248999</v>
      </c>
      <c r="H960" s="118">
        <f>(E960/G960)*100000</f>
        <v>0</v>
      </c>
    </row>
    <row r="961" spans="1:8" x14ac:dyDescent="0.35">
      <c r="A961" s="115">
        <v>44307</v>
      </c>
      <c r="B961" s="115">
        <f t="shared" si="107"/>
        <v>44290</v>
      </c>
      <c r="C961" s="115">
        <f t="shared" si="108"/>
        <v>44303</v>
      </c>
      <c r="D961" s="208" t="s">
        <v>10</v>
      </c>
      <c r="E961" s="108">
        <v>193</v>
      </c>
      <c r="F961" s="208" t="s">
        <v>1119</v>
      </c>
    </row>
    <row r="962" spans="1:8" x14ac:dyDescent="0.35">
      <c r="A962" s="115">
        <v>44307</v>
      </c>
      <c r="B962" s="115">
        <f t="shared" si="107"/>
        <v>44290</v>
      </c>
      <c r="C962" s="115">
        <f t="shared" si="108"/>
        <v>44303</v>
      </c>
      <c r="D962" s="208" t="s">
        <v>438</v>
      </c>
      <c r="E962" s="108">
        <v>97</v>
      </c>
      <c r="F962" s="208" t="s">
        <v>1119</v>
      </c>
    </row>
    <row r="963" spans="1:8" x14ac:dyDescent="0.35">
      <c r="A963" s="115">
        <v>44307</v>
      </c>
      <c r="B963" s="115">
        <f t="shared" si="107"/>
        <v>44290</v>
      </c>
      <c r="C963" s="115">
        <f t="shared" si="108"/>
        <v>44303</v>
      </c>
      <c r="D963" s="208" t="s">
        <v>1123</v>
      </c>
      <c r="E963" s="108">
        <v>729</v>
      </c>
      <c r="F963" s="208" t="s">
        <v>1119</v>
      </c>
      <c r="G963" s="42">
        <v>5614787.9454099098</v>
      </c>
      <c r="H963" s="118">
        <f t="shared" ref="H963:H973" si="109">(E963/G963)*100000</f>
        <v>12.983571367035466</v>
      </c>
    </row>
    <row r="964" spans="1:8" x14ac:dyDescent="0.35">
      <c r="A964" s="115">
        <v>44314</v>
      </c>
      <c r="B964" s="115">
        <v>44297</v>
      </c>
      <c r="C964" s="115">
        <v>44310</v>
      </c>
      <c r="D964" s="208" t="s">
        <v>1112</v>
      </c>
      <c r="E964" s="108">
        <v>8</v>
      </c>
      <c r="F964" s="208" t="s">
        <v>409</v>
      </c>
      <c r="G964" s="42">
        <v>884369.16814270813</v>
      </c>
      <c r="H964" s="118">
        <f t="shared" si="109"/>
        <v>0.90459960480090618</v>
      </c>
    </row>
    <row r="965" spans="1:8" x14ac:dyDescent="0.35">
      <c r="A965" s="115">
        <v>44314</v>
      </c>
      <c r="B965" s="115">
        <v>44297</v>
      </c>
      <c r="C965" s="115">
        <v>44310</v>
      </c>
      <c r="D965" s="208" t="s">
        <v>1113</v>
      </c>
      <c r="E965" s="108">
        <v>6</v>
      </c>
      <c r="F965" s="208" t="s">
        <v>409</v>
      </c>
      <c r="G965" s="42">
        <v>498212.35653671267</v>
      </c>
      <c r="H965" s="118">
        <f t="shared" si="109"/>
        <v>1.2043057385626821</v>
      </c>
    </row>
    <row r="966" spans="1:8" x14ac:dyDescent="0.35">
      <c r="A966" s="115">
        <v>44314</v>
      </c>
      <c r="B966" s="115">
        <v>44297</v>
      </c>
      <c r="C966" s="115">
        <v>44310</v>
      </c>
      <c r="D966" s="208" t="s">
        <v>1114</v>
      </c>
      <c r="E966" s="108">
        <v>7</v>
      </c>
      <c r="F966" s="208" t="s">
        <v>409</v>
      </c>
      <c r="G966" s="42">
        <v>201049.50031620008</v>
      </c>
      <c r="H966" s="118">
        <f t="shared" si="109"/>
        <v>3.4817296183232327</v>
      </c>
    </row>
    <row r="967" spans="1:8" x14ac:dyDescent="0.35">
      <c r="A967" s="115">
        <v>44314</v>
      </c>
      <c r="B967" s="115">
        <v>44297</v>
      </c>
      <c r="C967" s="115">
        <v>44310</v>
      </c>
      <c r="D967" s="208" t="s">
        <v>445</v>
      </c>
      <c r="E967" s="108">
        <v>78</v>
      </c>
      <c r="F967" s="208" t="s">
        <v>409</v>
      </c>
      <c r="G967" s="42">
        <v>1026828.8</v>
      </c>
      <c r="H967" s="118">
        <f t="shared" si="109"/>
        <v>7.5962029892422187</v>
      </c>
    </row>
    <row r="968" spans="1:8" x14ac:dyDescent="0.35">
      <c r="A968" s="115">
        <v>44314</v>
      </c>
      <c r="B968" s="115">
        <v>44297</v>
      </c>
      <c r="C968" s="115">
        <v>44310</v>
      </c>
      <c r="D968" s="208" t="s">
        <v>444</v>
      </c>
      <c r="E968" s="108">
        <v>151</v>
      </c>
      <c r="F968" s="208" t="s">
        <v>409</v>
      </c>
      <c r="G968" s="42">
        <v>914617.34</v>
      </c>
      <c r="H968" s="118">
        <f t="shared" si="109"/>
        <v>16.509636696806997</v>
      </c>
    </row>
    <row r="969" spans="1:8" x14ac:dyDescent="0.35">
      <c r="A969" s="115">
        <v>44314</v>
      </c>
      <c r="B969" s="115">
        <v>44297</v>
      </c>
      <c r="C969" s="115">
        <v>44310</v>
      </c>
      <c r="D969" s="208" t="s">
        <v>443</v>
      </c>
      <c r="E969" s="108">
        <v>163</v>
      </c>
      <c r="F969" s="208" t="s">
        <v>409</v>
      </c>
      <c r="G969" s="42">
        <v>841388.18</v>
      </c>
      <c r="H969" s="118">
        <f t="shared" si="109"/>
        <v>19.372746595988545</v>
      </c>
    </row>
    <row r="970" spans="1:8" x14ac:dyDescent="0.35">
      <c r="A970" s="115">
        <v>44314</v>
      </c>
      <c r="B970" s="115">
        <v>44297</v>
      </c>
      <c r="C970" s="115">
        <v>44310</v>
      </c>
      <c r="D970" s="208" t="s">
        <v>442</v>
      </c>
      <c r="E970" s="108">
        <v>319</v>
      </c>
      <c r="F970" s="208" t="s">
        <v>409</v>
      </c>
      <c r="G970" s="42">
        <v>956483.28</v>
      </c>
      <c r="H970" s="118">
        <f t="shared" si="109"/>
        <v>33.351340966462061</v>
      </c>
    </row>
    <row r="971" spans="1:8" x14ac:dyDescent="0.35">
      <c r="A971" s="115">
        <v>44314</v>
      </c>
      <c r="B971" s="115">
        <v>44297</v>
      </c>
      <c r="C971" s="115">
        <v>44310</v>
      </c>
      <c r="D971" s="208" t="s">
        <v>441</v>
      </c>
      <c r="E971" s="108">
        <v>236</v>
      </c>
      <c r="F971" s="208" t="s">
        <v>409</v>
      </c>
      <c r="G971" s="42">
        <v>841570.64</v>
      </c>
      <c r="H971" s="118">
        <f t="shared" si="109"/>
        <v>28.042803394376971</v>
      </c>
    </row>
    <row r="972" spans="1:8" x14ac:dyDescent="0.35">
      <c r="A972" s="115">
        <v>44314</v>
      </c>
      <c r="B972" s="115">
        <v>44297</v>
      </c>
      <c r="C972" s="115">
        <v>44310</v>
      </c>
      <c r="D972" s="208" t="s">
        <v>440</v>
      </c>
      <c r="E972" s="108">
        <v>153</v>
      </c>
      <c r="F972" s="208" t="s">
        <v>409</v>
      </c>
      <c r="G972" s="42">
        <v>501714.18</v>
      </c>
      <c r="H972" s="118">
        <f t="shared" si="109"/>
        <v>30.495450616922966</v>
      </c>
    </row>
    <row r="973" spans="1:8" x14ac:dyDescent="0.35">
      <c r="A973" s="115">
        <v>44314</v>
      </c>
      <c r="B973" s="115">
        <v>44297</v>
      </c>
      <c r="C973" s="115">
        <v>44310</v>
      </c>
      <c r="D973" s="208" t="s">
        <v>439</v>
      </c>
      <c r="E973" s="108">
        <v>126</v>
      </c>
      <c r="F973" s="208" t="s">
        <v>409</v>
      </c>
      <c r="G973" s="42">
        <v>293459.03999999998</v>
      </c>
      <c r="H973" s="118">
        <f t="shared" si="109"/>
        <v>42.936145364613751</v>
      </c>
    </row>
    <row r="974" spans="1:8" x14ac:dyDescent="0.35">
      <c r="A974" s="115">
        <v>44314</v>
      </c>
      <c r="B974" s="115">
        <v>44297</v>
      </c>
      <c r="C974" s="115">
        <v>44310</v>
      </c>
      <c r="D974" s="208" t="s">
        <v>438</v>
      </c>
      <c r="E974" s="108">
        <v>17</v>
      </c>
      <c r="F974" s="208" t="s">
        <v>409</v>
      </c>
    </row>
    <row r="975" spans="1:8" x14ac:dyDescent="0.35">
      <c r="A975" s="115">
        <v>44314</v>
      </c>
      <c r="B975" s="115">
        <f t="shared" ref="B975:B989" si="110">A975-17</f>
        <v>44297</v>
      </c>
      <c r="C975" s="115">
        <f t="shared" ref="C975:C989" si="111">A975-4</f>
        <v>44310</v>
      </c>
      <c r="D975" s="208" t="s">
        <v>499</v>
      </c>
      <c r="E975" s="108">
        <v>522</v>
      </c>
      <c r="F975" s="208" t="s">
        <v>1115</v>
      </c>
      <c r="G975" s="42">
        <v>3582833.32760067</v>
      </c>
      <c r="H975" s="118">
        <f>(E975/G975)*100000</f>
        <v>14.569474833750354</v>
      </c>
    </row>
    <row r="976" spans="1:8" x14ac:dyDescent="0.35">
      <c r="A976" s="115">
        <v>44314</v>
      </c>
      <c r="B976" s="115">
        <f t="shared" si="110"/>
        <v>44297</v>
      </c>
      <c r="C976" s="115">
        <f t="shared" si="111"/>
        <v>44310</v>
      </c>
      <c r="D976" s="208" t="s">
        <v>501</v>
      </c>
      <c r="E976" s="108">
        <v>624</v>
      </c>
      <c r="F976" s="208" t="s">
        <v>1115</v>
      </c>
      <c r="G976" s="42">
        <v>3381549.1966283699</v>
      </c>
      <c r="H976" s="118">
        <f>(E976/G976)*100000</f>
        <v>18.453080636004632</v>
      </c>
    </row>
    <row r="977" spans="1:8" x14ac:dyDescent="0.35">
      <c r="A977" s="115">
        <v>44314</v>
      </c>
      <c r="B977" s="115">
        <f t="shared" si="110"/>
        <v>44297</v>
      </c>
      <c r="C977" s="115">
        <f t="shared" si="111"/>
        <v>44310</v>
      </c>
      <c r="D977" s="208" t="s">
        <v>10</v>
      </c>
      <c r="E977" s="108">
        <v>0</v>
      </c>
      <c r="F977" s="208" t="s">
        <v>1115</v>
      </c>
    </row>
    <row r="978" spans="1:8" x14ac:dyDescent="0.35">
      <c r="A978" s="115">
        <v>44314</v>
      </c>
      <c r="B978" s="115">
        <f t="shared" si="110"/>
        <v>44297</v>
      </c>
      <c r="C978" s="115">
        <f t="shared" si="111"/>
        <v>44310</v>
      </c>
      <c r="D978" s="208" t="s">
        <v>496</v>
      </c>
      <c r="E978" s="108" t="s">
        <v>495</v>
      </c>
      <c r="F978" s="208" t="s">
        <v>1115</v>
      </c>
    </row>
    <row r="979" spans="1:8" x14ac:dyDescent="0.35">
      <c r="A979" s="115">
        <v>44314</v>
      </c>
      <c r="B979" s="115">
        <f t="shared" si="110"/>
        <v>44297</v>
      </c>
      <c r="C979" s="115">
        <f t="shared" si="111"/>
        <v>44310</v>
      </c>
      <c r="D979" s="208" t="s">
        <v>438</v>
      </c>
      <c r="E979" s="108">
        <v>16</v>
      </c>
      <c r="F979" s="208" t="s">
        <v>1115</v>
      </c>
    </row>
    <row r="980" spans="1:8" x14ac:dyDescent="0.35">
      <c r="A980" s="115">
        <v>44314</v>
      </c>
      <c r="B980" s="115">
        <f t="shared" si="110"/>
        <v>44297</v>
      </c>
      <c r="C980" s="115">
        <f t="shared" si="111"/>
        <v>44310</v>
      </c>
      <c r="D980" s="208" t="s">
        <v>575</v>
      </c>
      <c r="E980" s="108">
        <v>180</v>
      </c>
      <c r="F980" s="208" t="s">
        <v>1116</v>
      </c>
      <c r="G980" s="42">
        <v>859094.84590376099</v>
      </c>
      <c r="H980" s="118">
        <f>(E980/G980)*100000</f>
        <v>20.952284937833774</v>
      </c>
    </row>
    <row r="981" spans="1:8" x14ac:dyDescent="0.35">
      <c r="A981" s="115">
        <v>44314</v>
      </c>
      <c r="B981" s="115">
        <f t="shared" si="110"/>
        <v>44297</v>
      </c>
      <c r="C981" s="115">
        <f t="shared" si="111"/>
        <v>44310</v>
      </c>
      <c r="D981" s="208" t="s">
        <v>1117</v>
      </c>
      <c r="E981" s="108">
        <v>761</v>
      </c>
      <c r="F981" s="208" t="s">
        <v>1116</v>
      </c>
      <c r="G981" s="42">
        <v>6102484.0653101401</v>
      </c>
      <c r="H981" s="118">
        <f>(E981/G981)*100000</f>
        <v>12.470331619969983</v>
      </c>
    </row>
    <row r="982" spans="1:8" x14ac:dyDescent="0.35">
      <c r="A982" s="115">
        <v>44314</v>
      </c>
      <c r="B982" s="115">
        <f t="shared" si="110"/>
        <v>44297</v>
      </c>
      <c r="C982" s="115">
        <f t="shared" si="111"/>
        <v>44310</v>
      </c>
      <c r="D982" s="208" t="s">
        <v>438</v>
      </c>
      <c r="E982" s="108">
        <v>217</v>
      </c>
      <c r="F982" s="208" t="s">
        <v>1116</v>
      </c>
    </row>
    <row r="983" spans="1:8" x14ac:dyDescent="0.35">
      <c r="A983" s="115">
        <v>44314</v>
      </c>
      <c r="B983" s="115">
        <f t="shared" si="110"/>
        <v>44297</v>
      </c>
      <c r="C983" s="115">
        <f t="shared" si="111"/>
        <v>44310</v>
      </c>
      <c r="D983" s="208" t="s">
        <v>1118</v>
      </c>
      <c r="E983" s="108" t="s">
        <v>495</v>
      </c>
      <c r="F983" s="208" t="s">
        <v>1119</v>
      </c>
      <c r="G983" s="42">
        <v>33372.236182817898</v>
      </c>
    </row>
    <row r="984" spans="1:8" x14ac:dyDescent="0.35">
      <c r="A984" s="115">
        <v>44314</v>
      </c>
      <c r="B984" s="115">
        <f t="shared" si="110"/>
        <v>44297</v>
      </c>
      <c r="C984" s="115">
        <f t="shared" si="111"/>
        <v>44310</v>
      </c>
      <c r="D984" s="208" t="s">
        <v>1120</v>
      </c>
      <c r="E984" s="108">
        <v>101</v>
      </c>
      <c r="F984" s="208" t="s">
        <v>1119</v>
      </c>
      <c r="G984" s="42">
        <v>500166.53766896902</v>
      </c>
      <c r="H984" s="118">
        <f>(E984/G984)*100000</f>
        <v>20.193274118398939</v>
      </c>
    </row>
    <row r="985" spans="1:8" x14ac:dyDescent="0.35">
      <c r="A985" s="115">
        <v>44314</v>
      </c>
      <c r="B985" s="115">
        <f t="shared" si="110"/>
        <v>44297</v>
      </c>
      <c r="C985" s="115">
        <f t="shared" si="111"/>
        <v>44310</v>
      </c>
      <c r="D985" s="208" t="s">
        <v>1121</v>
      </c>
      <c r="E985" s="108">
        <v>102</v>
      </c>
      <c r="F985" s="208" t="s">
        <v>1119</v>
      </c>
      <c r="G985" s="42">
        <v>626125.99984104198</v>
      </c>
      <c r="H985" s="118">
        <f>(E985/G985)*100000</f>
        <v>16.290650767720123</v>
      </c>
    </row>
    <row r="986" spans="1:8" x14ac:dyDescent="0.35">
      <c r="A986" s="115">
        <v>44314</v>
      </c>
      <c r="B986" s="115">
        <f t="shared" si="110"/>
        <v>44297</v>
      </c>
      <c r="C986" s="115">
        <f t="shared" si="111"/>
        <v>44310</v>
      </c>
      <c r="D986" s="208" t="s">
        <v>1122</v>
      </c>
      <c r="E986" s="108">
        <v>0</v>
      </c>
      <c r="F986" s="208" t="s">
        <v>1119</v>
      </c>
      <c r="G986" s="42">
        <v>6429.2044896248999</v>
      </c>
      <c r="H986" s="118">
        <f>(E986/G986)*100000</f>
        <v>0</v>
      </c>
    </row>
    <row r="987" spans="1:8" x14ac:dyDescent="0.35">
      <c r="A987" s="115">
        <v>44314</v>
      </c>
      <c r="B987" s="115">
        <f t="shared" si="110"/>
        <v>44297</v>
      </c>
      <c r="C987" s="115">
        <f t="shared" si="111"/>
        <v>44310</v>
      </c>
      <c r="D987" s="208" t="s">
        <v>10</v>
      </c>
      <c r="E987" s="108">
        <v>150</v>
      </c>
      <c r="F987" s="208" t="s">
        <v>1119</v>
      </c>
    </row>
    <row r="988" spans="1:8" x14ac:dyDescent="0.35">
      <c r="A988" s="115">
        <v>44314</v>
      </c>
      <c r="B988" s="115">
        <f t="shared" si="110"/>
        <v>44297</v>
      </c>
      <c r="C988" s="115">
        <f t="shared" si="111"/>
        <v>44310</v>
      </c>
      <c r="D988" s="208" t="s">
        <v>438</v>
      </c>
      <c r="E988" s="108">
        <v>88</v>
      </c>
      <c r="F988" s="208" t="s">
        <v>1119</v>
      </c>
    </row>
    <row r="989" spans="1:8" x14ac:dyDescent="0.35">
      <c r="A989" s="115">
        <v>44314</v>
      </c>
      <c r="B989" s="115">
        <f t="shared" si="110"/>
        <v>44297</v>
      </c>
      <c r="C989" s="115">
        <f t="shared" si="111"/>
        <v>44310</v>
      </c>
      <c r="D989" s="208" t="s">
        <v>1123</v>
      </c>
      <c r="E989" s="108">
        <v>719</v>
      </c>
      <c r="F989" s="208" t="s">
        <v>1119</v>
      </c>
      <c r="G989" s="42">
        <v>5614787.9454099098</v>
      </c>
      <c r="H989" s="118">
        <f t="shared" ref="H989:H999" si="112">(E989/G989)*100000</f>
        <v>12.805470250889575</v>
      </c>
    </row>
    <row r="990" spans="1:8" x14ac:dyDescent="0.35">
      <c r="A990" s="115">
        <v>44321</v>
      </c>
      <c r="B990" s="115">
        <v>44304</v>
      </c>
      <c r="C990" s="115">
        <v>44317</v>
      </c>
      <c r="D990" s="208" t="s">
        <v>1112</v>
      </c>
      <c r="E990" s="108">
        <v>9</v>
      </c>
      <c r="F990" s="208" t="s">
        <v>409</v>
      </c>
      <c r="G990" s="42">
        <v>884369.16814270813</v>
      </c>
      <c r="H990" s="118">
        <f t="shared" si="112"/>
        <v>1.0176745554010196</v>
      </c>
    </row>
    <row r="991" spans="1:8" x14ac:dyDescent="0.35">
      <c r="A991" s="115">
        <v>44321</v>
      </c>
      <c r="B991" s="115">
        <v>44304</v>
      </c>
      <c r="C991" s="115">
        <v>44317</v>
      </c>
      <c r="D991" s="208" t="s">
        <v>1113</v>
      </c>
      <c r="E991" s="108">
        <v>8</v>
      </c>
      <c r="F991" s="208" t="s">
        <v>409</v>
      </c>
      <c r="G991" s="42">
        <v>498212.35653671267</v>
      </c>
      <c r="H991" s="118">
        <f t="shared" si="112"/>
        <v>1.6057409847502429</v>
      </c>
    </row>
    <row r="992" spans="1:8" x14ac:dyDescent="0.35">
      <c r="A992" s="115">
        <v>44321</v>
      </c>
      <c r="B992" s="115">
        <v>44304</v>
      </c>
      <c r="C992" s="115">
        <v>44317</v>
      </c>
      <c r="D992" s="208" t="s">
        <v>1114</v>
      </c>
      <c r="E992" s="108">
        <v>4</v>
      </c>
      <c r="F992" s="208" t="s">
        <v>409</v>
      </c>
      <c r="G992" s="42">
        <v>201049.50031620008</v>
      </c>
      <c r="H992" s="118">
        <f t="shared" si="112"/>
        <v>1.9895597818989903</v>
      </c>
    </row>
    <row r="993" spans="1:8" x14ac:dyDescent="0.35">
      <c r="A993" s="115">
        <v>44321</v>
      </c>
      <c r="B993" s="115">
        <v>44304</v>
      </c>
      <c r="C993" s="115">
        <v>44317</v>
      </c>
      <c r="D993" s="208" t="s">
        <v>445</v>
      </c>
      <c r="E993" s="108">
        <v>76</v>
      </c>
      <c r="F993" s="208" t="s">
        <v>409</v>
      </c>
      <c r="G993" s="42">
        <v>1026828.8</v>
      </c>
      <c r="H993" s="118">
        <f t="shared" si="112"/>
        <v>7.4014285536206224</v>
      </c>
    </row>
    <row r="994" spans="1:8" x14ac:dyDescent="0.35">
      <c r="A994" s="115">
        <v>44321</v>
      </c>
      <c r="B994" s="115">
        <v>44304</v>
      </c>
      <c r="C994" s="115">
        <v>44317</v>
      </c>
      <c r="D994" s="208" t="s">
        <v>444</v>
      </c>
      <c r="E994" s="108">
        <v>108</v>
      </c>
      <c r="F994" s="208" t="s">
        <v>409</v>
      </c>
      <c r="G994" s="42">
        <v>914617.34</v>
      </c>
      <c r="H994" s="118">
        <f t="shared" si="112"/>
        <v>11.808216975199706</v>
      </c>
    </row>
    <row r="995" spans="1:8" x14ac:dyDescent="0.35">
      <c r="A995" s="115">
        <v>44321</v>
      </c>
      <c r="B995" s="115">
        <v>44304</v>
      </c>
      <c r="C995" s="115">
        <v>44317</v>
      </c>
      <c r="D995" s="208" t="s">
        <v>443</v>
      </c>
      <c r="E995" s="108">
        <v>137</v>
      </c>
      <c r="F995" s="208" t="s">
        <v>409</v>
      </c>
      <c r="G995" s="42">
        <v>841388.18</v>
      </c>
      <c r="H995" s="118">
        <f t="shared" si="112"/>
        <v>16.282615237119209</v>
      </c>
    </row>
    <row r="996" spans="1:8" x14ac:dyDescent="0.35">
      <c r="A996" s="115">
        <v>44321</v>
      </c>
      <c r="B996" s="115">
        <v>44304</v>
      </c>
      <c r="C996" s="115">
        <v>44317</v>
      </c>
      <c r="D996" s="208" t="s">
        <v>442</v>
      </c>
      <c r="E996" s="108">
        <v>239</v>
      </c>
      <c r="F996" s="208" t="s">
        <v>409</v>
      </c>
      <c r="G996" s="42">
        <v>956483.28</v>
      </c>
      <c r="H996" s="118">
        <f t="shared" si="112"/>
        <v>24.987368310296024</v>
      </c>
    </row>
    <row r="997" spans="1:8" x14ac:dyDescent="0.35">
      <c r="A997" s="115">
        <v>44321</v>
      </c>
      <c r="B997" s="115">
        <v>44304</v>
      </c>
      <c r="C997" s="115">
        <v>44317</v>
      </c>
      <c r="D997" s="208" t="s">
        <v>441</v>
      </c>
      <c r="E997" s="108">
        <v>186</v>
      </c>
      <c r="F997" s="208" t="s">
        <v>409</v>
      </c>
      <c r="G997" s="42">
        <v>841570.64</v>
      </c>
      <c r="H997" s="118">
        <f t="shared" si="112"/>
        <v>22.10153148878863</v>
      </c>
    </row>
    <row r="998" spans="1:8" x14ac:dyDescent="0.35">
      <c r="A998" s="115">
        <v>44321</v>
      </c>
      <c r="B998" s="115">
        <v>44304</v>
      </c>
      <c r="C998" s="115">
        <v>44317</v>
      </c>
      <c r="D998" s="208" t="s">
        <v>440</v>
      </c>
      <c r="E998" s="108">
        <v>139</v>
      </c>
      <c r="F998" s="208" t="s">
        <v>409</v>
      </c>
      <c r="G998" s="42">
        <v>501714.18</v>
      </c>
      <c r="H998" s="118">
        <f t="shared" si="112"/>
        <v>27.705017227139162</v>
      </c>
    </row>
    <row r="999" spans="1:8" x14ac:dyDescent="0.35">
      <c r="A999" s="115">
        <v>44321</v>
      </c>
      <c r="B999" s="115">
        <v>44304</v>
      </c>
      <c r="C999" s="115">
        <v>44317</v>
      </c>
      <c r="D999" s="208" t="s">
        <v>439</v>
      </c>
      <c r="E999" s="108">
        <v>122</v>
      </c>
      <c r="F999" s="208" t="s">
        <v>409</v>
      </c>
      <c r="G999" s="42">
        <v>293459.03999999998</v>
      </c>
      <c r="H999" s="118">
        <f t="shared" si="112"/>
        <v>41.573093130816488</v>
      </c>
    </row>
    <row r="1000" spans="1:8" x14ac:dyDescent="0.35">
      <c r="A1000" s="115">
        <v>44321</v>
      </c>
      <c r="B1000" s="115">
        <v>44304</v>
      </c>
      <c r="C1000" s="115">
        <v>44317</v>
      </c>
      <c r="D1000" s="208" t="s">
        <v>438</v>
      </c>
      <c r="E1000" s="108">
        <v>20</v>
      </c>
      <c r="F1000" s="208" t="s">
        <v>409</v>
      </c>
    </row>
    <row r="1001" spans="1:8" x14ac:dyDescent="0.35">
      <c r="A1001" s="115">
        <v>44321</v>
      </c>
      <c r="B1001" s="115">
        <f t="shared" ref="B1001:B1015" si="113">A1001-17</f>
        <v>44304</v>
      </c>
      <c r="C1001" s="115">
        <f t="shared" ref="C1001:C1015" si="114">A1001-4</f>
        <v>44317</v>
      </c>
      <c r="D1001" s="208" t="s">
        <v>499</v>
      </c>
      <c r="E1001" s="108">
        <v>457</v>
      </c>
      <c r="F1001" s="208" t="s">
        <v>1115</v>
      </c>
      <c r="G1001" s="42">
        <v>3582833.32760067</v>
      </c>
      <c r="H1001" s="118">
        <f>(E1001/G1001)*100000</f>
        <v>12.755268197363817</v>
      </c>
    </row>
    <row r="1002" spans="1:8" x14ac:dyDescent="0.35">
      <c r="A1002" s="115">
        <v>44321</v>
      </c>
      <c r="B1002" s="115">
        <f t="shared" si="113"/>
        <v>44304</v>
      </c>
      <c r="C1002" s="115">
        <f t="shared" si="114"/>
        <v>44317</v>
      </c>
      <c r="D1002" s="208" t="s">
        <v>501</v>
      </c>
      <c r="E1002" s="108">
        <v>499</v>
      </c>
      <c r="F1002" s="208" t="s">
        <v>1115</v>
      </c>
      <c r="G1002" s="42">
        <v>3381549.1966283699</v>
      </c>
      <c r="H1002" s="118">
        <f>(E1002/G1002)*100000</f>
        <v>14.75655005988191</v>
      </c>
    </row>
    <row r="1003" spans="1:8" x14ac:dyDescent="0.35">
      <c r="A1003" s="115">
        <v>44321</v>
      </c>
      <c r="B1003" s="115">
        <f t="shared" si="113"/>
        <v>44304</v>
      </c>
      <c r="C1003" s="115">
        <f t="shared" si="114"/>
        <v>44317</v>
      </c>
      <c r="D1003" s="208" t="s">
        <v>10</v>
      </c>
      <c r="E1003" s="108">
        <v>0</v>
      </c>
      <c r="F1003" s="208" t="s">
        <v>1115</v>
      </c>
    </row>
    <row r="1004" spans="1:8" x14ac:dyDescent="0.35">
      <c r="A1004" s="115">
        <v>44321</v>
      </c>
      <c r="B1004" s="115">
        <f t="shared" si="113"/>
        <v>44304</v>
      </c>
      <c r="C1004" s="115">
        <f t="shared" si="114"/>
        <v>44317</v>
      </c>
      <c r="D1004" s="208" t="s">
        <v>496</v>
      </c>
      <c r="E1004" s="108" t="s">
        <v>495</v>
      </c>
      <c r="F1004" s="208" t="s">
        <v>1115</v>
      </c>
    </row>
    <row r="1005" spans="1:8" x14ac:dyDescent="0.35">
      <c r="A1005" s="115">
        <v>44321</v>
      </c>
      <c r="B1005" s="115">
        <f t="shared" si="113"/>
        <v>44304</v>
      </c>
      <c r="C1005" s="115">
        <f t="shared" si="114"/>
        <v>44317</v>
      </c>
      <c r="D1005" s="208" t="s">
        <v>438</v>
      </c>
      <c r="E1005" s="108">
        <v>12</v>
      </c>
      <c r="F1005" s="208" t="s">
        <v>1115</v>
      </c>
    </row>
    <row r="1006" spans="1:8" x14ac:dyDescent="0.35">
      <c r="A1006" s="115">
        <v>44321</v>
      </c>
      <c r="B1006" s="115">
        <f t="shared" si="113"/>
        <v>44304</v>
      </c>
      <c r="C1006" s="115">
        <f t="shared" si="114"/>
        <v>44317</v>
      </c>
      <c r="D1006" s="208" t="s">
        <v>575</v>
      </c>
      <c r="E1006" s="108">
        <v>160</v>
      </c>
      <c r="F1006" s="208" t="s">
        <v>1116</v>
      </c>
      <c r="G1006" s="42">
        <v>859094.84590376099</v>
      </c>
      <c r="H1006" s="118">
        <f>(E1006/G1006)*100000</f>
        <v>18.624253278074466</v>
      </c>
    </row>
    <row r="1007" spans="1:8" x14ac:dyDescent="0.35">
      <c r="A1007" s="115">
        <v>44321</v>
      </c>
      <c r="B1007" s="115">
        <f t="shared" si="113"/>
        <v>44304</v>
      </c>
      <c r="C1007" s="115">
        <f t="shared" si="114"/>
        <v>44317</v>
      </c>
      <c r="D1007" s="208" t="s">
        <v>1117</v>
      </c>
      <c r="E1007" s="108">
        <v>623</v>
      </c>
      <c r="F1007" s="208" t="s">
        <v>1116</v>
      </c>
      <c r="G1007" s="42">
        <v>6102484.0653101401</v>
      </c>
      <c r="H1007" s="118">
        <f>(E1007/G1007)*100000</f>
        <v>10.208957423444545</v>
      </c>
    </row>
    <row r="1008" spans="1:8" x14ac:dyDescent="0.35">
      <c r="A1008" s="115">
        <v>44321</v>
      </c>
      <c r="B1008" s="115">
        <f t="shared" si="113"/>
        <v>44304</v>
      </c>
      <c r="C1008" s="115">
        <f t="shared" si="114"/>
        <v>44317</v>
      </c>
      <c r="D1008" s="208" t="s">
        <v>438</v>
      </c>
      <c r="E1008" s="108">
        <v>159</v>
      </c>
      <c r="F1008" s="208" t="s">
        <v>1116</v>
      </c>
    </row>
    <row r="1009" spans="1:8" x14ac:dyDescent="0.35">
      <c r="A1009" s="115">
        <v>44321</v>
      </c>
      <c r="B1009" s="115">
        <f t="shared" si="113"/>
        <v>44304</v>
      </c>
      <c r="C1009" s="115">
        <f t="shared" si="114"/>
        <v>44317</v>
      </c>
      <c r="D1009" s="208" t="s">
        <v>1118</v>
      </c>
      <c r="E1009" s="108" t="s">
        <v>495</v>
      </c>
      <c r="F1009" s="208" t="s">
        <v>1119</v>
      </c>
      <c r="G1009" s="42">
        <v>33372.236182817898</v>
      </c>
    </row>
    <row r="1010" spans="1:8" x14ac:dyDescent="0.35">
      <c r="A1010" s="115">
        <v>44321</v>
      </c>
      <c r="B1010" s="115">
        <f t="shared" si="113"/>
        <v>44304</v>
      </c>
      <c r="C1010" s="115">
        <f t="shared" si="114"/>
        <v>44317</v>
      </c>
      <c r="D1010" s="208" t="s">
        <v>1120</v>
      </c>
      <c r="E1010" s="108">
        <v>72</v>
      </c>
      <c r="F1010" s="208" t="s">
        <v>1119</v>
      </c>
      <c r="G1010" s="42">
        <v>500166.53766896902</v>
      </c>
      <c r="H1010" s="118">
        <f>(E1010/G1010)*100000</f>
        <v>14.395205312125976</v>
      </c>
    </row>
    <row r="1011" spans="1:8" x14ac:dyDescent="0.35">
      <c r="A1011" s="115">
        <v>44321</v>
      </c>
      <c r="B1011" s="115">
        <f t="shared" si="113"/>
        <v>44304</v>
      </c>
      <c r="C1011" s="115">
        <f t="shared" si="114"/>
        <v>44317</v>
      </c>
      <c r="D1011" s="208" t="s">
        <v>1121</v>
      </c>
      <c r="E1011" s="108">
        <v>96</v>
      </c>
      <c r="F1011" s="208" t="s">
        <v>1119</v>
      </c>
      <c r="G1011" s="42">
        <v>626125.99984104198</v>
      </c>
      <c r="H1011" s="118">
        <f>(E1011/G1011)*100000</f>
        <v>15.332377193148352</v>
      </c>
    </row>
    <row r="1012" spans="1:8" x14ac:dyDescent="0.35">
      <c r="A1012" s="115">
        <v>44321</v>
      </c>
      <c r="B1012" s="115">
        <f t="shared" si="113"/>
        <v>44304</v>
      </c>
      <c r="C1012" s="115">
        <f t="shared" si="114"/>
        <v>44317</v>
      </c>
      <c r="D1012" s="208" t="s">
        <v>1122</v>
      </c>
      <c r="E1012" s="108">
        <v>0</v>
      </c>
      <c r="F1012" s="208" t="s">
        <v>1119</v>
      </c>
      <c r="G1012" s="42">
        <v>6429.2044896248999</v>
      </c>
      <c r="H1012" s="118">
        <f>(E1012/G1012)*100000</f>
        <v>0</v>
      </c>
    </row>
    <row r="1013" spans="1:8" x14ac:dyDescent="0.35">
      <c r="A1013" s="115">
        <v>44321</v>
      </c>
      <c r="B1013" s="115">
        <f t="shared" si="113"/>
        <v>44304</v>
      </c>
      <c r="C1013" s="115">
        <f t="shared" si="114"/>
        <v>44317</v>
      </c>
      <c r="D1013" s="208" t="s">
        <v>10</v>
      </c>
      <c r="E1013" s="108">
        <v>131</v>
      </c>
      <c r="F1013" s="208" t="s">
        <v>1119</v>
      </c>
    </row>
    <row r="1014" spans="1:8" x14ac:dyDescent="0.35">
      <c r="A1014" s="115">
        <v>44321</v>
      </c>
      <c r="B1014" s="115">
        <f t="shared" si="113"/>
        <v>44304</v>
      </c>
      <c r="C1014" s="115">
        <f t="shared" si="114"/>
        <v>44317</v>
      </c>
      <c r="D1014" s="208" t="s">
        <v>438</v>
      </c>
      <c r="E1014" s="108">
        <v>80</v>
      </c>
      <c r="F1014" s="208" t="s">
        <v>1119</v>
      </c>
    </row>
    <row r="1015" spans="1:8" x14ac:dyDescent="0.35">
      <c r="A1015" s="115">
        <v>44321</v>
      </c>
      <c r="B1015" s="115">
        <f t="shared" si="113"/>
        <v>44304</v>
      </c>
      <c r="C1015" s="115">
        <f t="shared" si="114"/>
        <v>44317</v>
      </c>
      <c r="D1015" s="208" t="s">
        <v>1123</v>
      </c>
      <c r="E1015" s="108">
        <v>592</v>
      </c>
      <c r="F1015" s="208" t="s">
        <v>1119</v>
      </c>
      <c r="G1015" s="42">
        <v>5614787.9454099098</v>
      </c>
      <c r="H1015" s="118">
        <f t="shared" ref="H1015:H1025" si="115">(E1015/G1015)*100000</f>
        <v>10.543586075836757</v>
      </c>
    </row>
    <row r="1016" spans="1:8" x14ac:dyDescent="0.35">
      <c r="A1016" s="115">
        <v>44328</v>
      </c>
      <c r="B1016" s="115">
        <v>44311</v>
      </c>
      <c r="C1016" s="115">
        <v>44324</v>
      </c>
      <c r="D1016" s="208" t="s">
        <v>1112</v>
      </c>
      <c r="E1016" s="108">
        <v>11</v>
      </c>
      <c r="F1016" s="208" t="s">
        <v>409</v>
      </c>
      <c r="G1016" s="42">
        <v>884369.16814270813</v>
      </c>
      <c r="H1016" s="118">
        <f t="shared" si="115"/>
        <v>1.2438244566012462</v>
      </c>
    </row>
    <row r="1017" spans="1:8" x14ac:dyDescent="0.35">
      <c r="A1017" s="115">
        <v>44328</v>
      </c>
      <c r="B1017" s="115">
        <v>44311</v>
      </c>
      <c r="C1017" s="115">
        <v>44324</v>
      </c>
      <c r="D1017" s="208" t="s">
        <v>1113</v>
      </c>
      <c r="E1017" s="108">
        <v>7</v>
      </c>
      <c r="F1017" s="208" t="s">
        <v>409</v>
      </c>
      <c r="G1017" s="42">
        <v>498212.35653671267</v>
      </c>
      <c r="H1017" s="118">
        <f t="shared" si="115"/>
        <v>1.4050233616564622</v>
      </c>
    </row>
    <row r="1018" spans="1:8" x14ac:dyDescent="0.35">
      <c r="A1018" s="115">
        <v>44328</v>
      </c>
      <c r="B1018" s="115">
        <v>44311</v>
      </c>
      <c r="C1018" s="115">
        <v>44324</v>
      </c>
      <c r="D1018" s="208" t="s">
        <v>1114</v>
      </c>
      <c r="E1018" s="108">
        <v>2</v>
      </c>
      <c r="F1018" s="208" t="s">
        <v>409</v>
      </c>
      <c r="G1018" s="42">
        <v>201049.50031620008</v>
      </c>
      <c r="H1018" s="118">
        <f t="shared" si="115"/>
        <v>0.99477989094949515</v>
      </c>
    </row>
    <row r="1019" spans="1:8" x14ac:dyDescent="0.35">
      <c r="A1019" s="115">
        <v>44328</v>
      </c>
      <c r="B1019" s="115">
        <v>44311</v>
      </c>
      <c r="C1019" s="115">
        <v>44324</v>
      </c>
      <c r="D1019" s="208" t="s">
        <v>445</v>
      </c>
      <c r="E1019" s="108">
        <v>75</v>
      </c>
      <c r="F1019" s="208" t="s">
        <v>409</v>
      </c>
      <c r="G1019" s="42">
        <v>1026828.8</v>
      </c>
      <c r="H1019" s="118">
        <f t="shared" si="115"/>
        <v>7.3040413358098242</v>
      </c>
    </row>
    <row r="1020" spans="1:8" x14ac:dyDescent="0.35">
      <c r="A1020" s="115">
        <v>44328</v>
      </c>
      <c r="B1020" s="115">
        <v>44311</v>
      </c>
      <c r="C1020" s="115">
        <v>44324</v>
      </c>
      <c r="D1020" s="208" t="s">
        <v>444</v>
      </c>
      <c r="E1020" s="108">
        <v>82</v>
      </c>
      <c r="F1020" s="208" t="s">
        <v>409</v>
      </c>
      <c r="G1020" s="42">
        <v>914617.34</v>
      </c>
      <c r="H1020" s="118">
        <f t="shared" si="115"/>
        <v>8.9654980737627383</v>
      </c>
    </row>
    <row r="1021" spans="1:8" x14ac:dyDescent="0.35">
      <c r="A1021" s="115">
        <v>44328</v>
      </c>
      <c r="B1021" s="115">
        <v>44311</v>
      </c>
      <c r="C1021" s="115">
        <v>44324</v>
      </c>
      <c r="D1021" s="208" t="s">
        <v>443</v>
      </c>
      <c r="E1021" s="108">
        <v>120</v>
      </c>
      <c r="F1021" s="208" t="s">
        <v>409</v>
      </c>
      <c r="G1021" s="42">
        <v>841388.18</v>
      </c>
      <c r="H1021" s="118">
        <f t="shared" si="115"/>
        <v>14.262144733243103</v>
      </c>
    </row>
    <row r="1022" spans="1:8" x14ac:dyDescent="0.35">
      <c r="A1022" s="115">
        <v>44328</v>
      </c>
      <c r="B1022" s="115">
        <v>44311</v>
      </c>
      <c r="C1022" s="115">
        <v>44324</v>
      </c>
      <c r="D1022" s="208" t="s">
        <v>442</v>
      </c>
      <c r="E1022" s="108">
        <v>159</v>
      </c>
      <c r="F1022" s="208" t="s">
        <v>409</v>
      </c>
      <c r="G1022" s="42">
        <v>956483.28</v>
      </c>
      <c r="H1022" s="118">
        <f t="shared" si="115"/>
        <v>16.623395654129993</v>
      </c>
    </row>
    <row r="1023" spans="1:8" x14ac:dyDescent="0.35">
      <c r="A1023" s="115">
        <v>44328</v>
      </c>
      <c r="B1023" s="115">
        <v>44311</v>
      </c>
      <c r="C1023" s="115">
        <v>44324</v>
      </c>
      <c r="D1023" s="208" t="s">
        <v>441</v>
      </c>
      <c r="E1023" s="108">
        <v>159</v>
      </c>
      <c r="F1023" s="208" t="s">
        <v>409</v>
      </c>
      <c r="G1023" s="42">
        <v>841570.64</v>
      </c>
      <c r="H1023" s="118">
        <f t="shared" si="115"/>
        <v>18.893244659770925</v>
      </c>
    </row>
    <row r="1024" spans="1:8" x14ac:dyDescent="0.35">
      <c r="A1024" s="115">
        <v>44328</v>
      </c>
      <c r="B1024" s="115">
        <v>44311</v>
      </c>
      <c r="C1024" s="115">
        <v>44324</v>
      </c>
      <c r="D1024" s="208" t="s">
        <v>440</v>
      </c>
      <c r="E1024" s="108">
        <v>109</v>
      </c>
      <c r="F1024" s="208" t="s">
        <v>409</v>
      </c>
      <c r="G1024" s="42">
        <v>501714.18</v>
      </c>
      <c r="H1024" s="118">
        <f t="shared" si="115"/>
        <v>21.725517106173879</v>
      </c>
    </row>
    <row r="1025" spans="1:8" x14ac:dyDescent="0.35">
      <c r="A1025" s="115">
        <v>44328</v>
      </c>
      <c r="B1025" s="115">
        <v>44311</v>
      </c>
      <c r="C1025" s="115">
        <v>44324</v>
      </c>
      <c r="D1025" s="208" t="s">
        <v>439</v>
      </c>
      <c r="E1025" s="108">
        <v>105</v>
      </c>
      <c r="F1025" s="208" t="s">
        <v>409</v>
      </c>
      <c r="G1025" s="42">
        <v>293459.03999999998</v>
      </c>
      <c r="H1025" s="118">
        <f t="shared" si="115"/>
        <v>35.780121137178121</v>
      </c>
    </row>
    <row r="1026" spans="1:8" x14ac:dyDescent="0.35">
      <c r="A1026" s="115">
        <v>44328</v>
      </c>
      <c r="B1026" s="115">
        <v>44311</v>
      </c>
      <c r="C1026" s="115">
        <v>44324</v>
      </c>
      <c r="D1026" s="208" t="s">
        <v>438</v>
      </c>
      <c r="E1026" s="108">
        <v>15</v>
      </c>
      <c r="F1026" s="208" t="s">
        <v>409</v>
      </c>
    </row>
    <row r="1027" spans="1:8" x14ac:dyDescent="0.35">
      <c r="A1027" s="115">
        <v>44328</v>
      </c>
      <c r="B1027" s="115">
        <f t="shared" ref="B1027:B1041" si="116">A1027-17</f>
        <v>44311</v>
      </c>
      <c r="C1027" s="115">
        <f t="shared" ref="C1027:C1041" si="117">A1027-4</f>
        <v>44324</v>
      </c>
      <c r="D1027" s="208" t="s">
        <v>499</v>
      </c>
      <c r="E1027" s="108">
        <v>369</v>
      </c>
      <c r="F1027" s="208" t="s">
        <v>1115</v>
      </c>
      <c r="G1027" s="42">
        <v>3582833.32760067</v>
      </c>
      <c r="H1027" s="118">
        <f>(E1027/G1027)*100000</f>
        <v>10.299111520409733</v>
      </c>
    </row>
    <row r="1028" spans="1:8" x14ac:dyDescent="0.35">
      <c r="A1028" s="115">
        <v>44328</v>
      </c>
      <c r="B1028" s="115">
        <f t="shared" si="116"/>
        <v>44311</v>
      </c>
      <c r="C1028" s="115">
        <f t="shared" si="117"/>
        <v>44324</v>
      </c>
      <c r="D1028" s="208" t="s">
        <v>501</v>
      </c>
      <c r="E1028" s="108">
        <v>387</v>
      </c>
      <c r="F1028" s="208" t="s">
        <v>1115</v>
      </c>
      <c r="G1028" s="42">
        <v>3381549.1966283699</v>
      </c>
      <c r="H1028" s="118">
        <f>(E1028/G1028)*100000</f>
        <v>11.444458663675951</v>
      </c>
    </row>
    <row r="1029" spans="1:8" x14ac:dyDescent="0.35">
      <c r="A1029" s="115">
        <v>44328</v>
      </c>
      <c r="B1029" s="115">
        <f t="shared" si="116"/>
        <v>44311</v>
      </c>
      <c r="C1029" s="115">
        <f t="shared" si="117"/>
        <v>44324</v>
      </c>
      <c r="D1029" s="208" t="s">
        <v>10</v>
      </c>
      <c r="E1029" s="108">
        <v>0</v>
      </c>
      <c r="F1029" s="208" t="s">
        <v>1115</v>
      </c>
    </row>
    <row r="1030" spans="1:8" x14ac:dyDescent="0.35">
      <c r="A1030" s="115">
        <v>44328</v>
      </c>
      <c r="B1030" s="115">
        <f t="shared" si="116"/>
        <v>44311</v>
      </c>
      <c r="C1030" s="115">
        <f t="shared" si="117"/>
        <v>44324</v>
      </c>
      <c r="D1030" s="208" t="s">
        <v>496</v>
      </c>
      <c r="E1030" s="108">
        <v>0</v>
      </c>
      <c r="F1030" s="208" t="s">
        <v>1115</v>
      </c>
    </row>
    <row r="1031" spans="1:8" x14ac:dyDescent="0.35">
      <c r="A1031" s="115">
        <v>44328</v>
      </c>
      <c r="B1031" s="115">
        <f t="shared" si="116"/>
        <v>44311</v>
      </c>
      <c r="C1031" s="115">
        <f t="shared" si="117"/>
        <v>44324</v>
      </c>
      <c r="D1031" s="208" t="s">
        <v>438</v>
      </c>
      <c r="E1031" s="108">
        <v>12</v>
      </c>
      <c r="F1031" s="208" t="s">
        <v>1115</v>
      </c>
    </row>
    <row r="1032" spans="1:8" x14ac:dyDescent="0.35">
      <c r="A1032" s="115">
        <v>44328</v>
      </c>
      <c r="B1032" s="115">
        <f t="shared" si="116"/>
        <v>44311</v>
      </c>
      <c r="C1032" s="115">
        <f t="shared" si="117"/>
        <v>44324</v>
      </c>
      <c r="D1032" s="208" t="s">
        <v>575</v>
      </c>
      <c r="E1032" s="108">
        <v>137</v>
      </c>
      <c r="F1032" s="208" t="s">
        <v>1116</v>
      </c>
      <c r="G1032" s="42">
        <v>859094.84590376099</v>
      </c>
      <c r="H1032" s="118">
        <f>(E1032/G1032)*100000</f>
        <v>15.947016869351263</v>
      </c>
    </row>
    <row r="1033" spans="1:8" x14ac:dyDescent="0.35">
      <c r="A1033" s="115">
        <v>44328</v>
      </c>
      <c r="B1033" s="115">
        <f t="shared" si="116"/>
        <v>44311</v>
      </c>
      <c r="C1033" s="115">
        <f t="shared" si="117"/>
        <v>44324</v>
      </c>
      <c r="D1033" s="208" t="s">
        <v>1117</v>
      </c>
      <c r="E1033" s="108">
        <v>487</v>
      </c>
      <c r="F1033" s="208" t="s">
        <v>1116</v>
      </c>
      <c r="G1033" s="42">
        <v>6102484.0653101401</v>
      </c>
      <c r="H1033" s="118">
        <f>(E1033/G1033)*100000</f>
        <v>7.9803567659991872</v>
      </c>
    </row>
    <row r="1034" spans="1:8" x14ac:dyDescent="0.35">
      <c r="A1034" s="115">
        <v>44328</v>
      </c>
      <c r="B1034" s="115">
        <f t="shared" si="116"/>
        <v>44311</v>
      </c>
      <c r="C1034" s="115">
        <f t="shared" si="117"/>
        <v>44324</v>
      </c>
      <c r="D1034" s="208" t="s">
        <v>438</v>
      </c>
      <c r="E1034" s="108">
        <v>134</v>
      </c>
      <c r="F1034" s="208" t="s">
        <v>1116</v>
      </c>
    </row>
    <row r="1035" spans="1:8" x14ac:dyDescent="0.35">
      <c r="A1035" s="115">
        <v>44328</v>
      </c>
      <c r="B1035" s="115">
        <f t="shared" si="116"/>
        <v>44311</v>
      </c>
      <c r="C1035" s="115">
        <f t="shared" si="117"/>
        <v>44324</v>
      </c>
      <c r="D1035" s="208" t="s">
        <v>1118</v>
      </c>
      <c r="E1035" s="108" t="s">
        <v>495</v>
      </c>
      <c r="F1035" s="208" t="s">
        <v>1119</v>
      </c>
      <c r="G1035" s="42">
        <v>33372.236182817898</v>
      </c>
    </row>
    <row r="1036" spans="1:8" x14ac:dyDescent="0.35">
      <c r="A1036" s="115">
        <v>44328</v>
      </c>
      <c r="B1036" s="115">
        <f t="shared" si="116"/>
        <v>44311</v>
      </c>
      <c r="C1036" s="115">
        <f t="shared" si="117"/>
        <v>44324</v>
      </c>
      <c r="D1036" s="208" t="s">
        <v>1120</v>
      </c>
      <c r="E1036" s="108">
        <v>49</v>
      </c>
      <c r="F1036" s="208" t="s">
        <v>1119</v>
      </c>
      <c r="G1036" s="42">
        <v>500166.53766896902</v>
      </c>
      <c r="H1036" s="118">
        <f>(E1036/G1036)*100000</f>
        <v>9.7967369485301781</v>
      </c>
    </row>
    <row r="1037" spans="1:8" x14ac:dyDescent="0.35">
      <c r="A1037" s="115">
        <v>44328</v>
      </c>
      <c r="B1037" s="115">
        <f t="shared" si="116"/>
        <v>44311</v>
      </c>
      <c r="C1037" s="115">
        <f t="shared" si="117"/>
        <v>44324</v>
      </c>
      <c r="D1037" s="208" t="s">
        <v>1121</v>
      </c>
      <c r="E1037" s="108">
        <v>86</v>
      </c>
      <c r="F1037" s="208" t="s">
        <v>1119</v>
      </c>
      <c r="G1037" s="42">
        <v>626125.99984104198</v>
      </c>
      <c r="H1037" s="118">
        <f>(E1037/G1037)*100000</f>
        <v>13.735254568862066</v>
      </c>
    </row>
    <row r="1038" spans="1:8" x14ac:dyDescent="0.35">
      <c r="A1038" s="115">
        <v>44328</v>
      </c>
      <c r="B1038" s="115">
        <f t="shared" si="116"/>
        <v>44311</v>
      </c>
      <c r="C1038" s="115">
        <f t="shared" si="117"/>
        <v>44324</v>
      </c>
      <c r="D1038" s="208" t="s">
        <v>1122</v>
      </c>
      <c r="E1038" s="108">
        <v>0</v>
      </c>
      <c r="F1038" s="208" t="s">
        <v>1119</v>
      </c>
      <c r="G1038" s="42">
        <v>6429.2044896248999</v>
      </c>
      <c r="H1038" s="118">
        <f>(E1038/G1038)*100000</f>
        <v>0</v>
      </c>
    </row>
    <row r="1039" spans="1:8" x14ac:dyDescent="0.35">
      <c r="A1039" s="115">
        <v>44328</v>
      </c>
      <c r="B1039" s="115">
        <f t="shared" si="116"/>
        <v>44311</v>
      </c>
      <c r="C1039" s="115">
        <f t="shared" si="117"/>
        <v>44324</v>
      </c>
      <c r="D1039" s="208" t="s">
        <v>10</v>
      </c>
      <c r="E1039" s="108">
        <v>134</v>
      </c>
      <c r="F1039" s="208" t="s">
        <v>1119</v>
      </c>
    </row>
    <row r="1040" spans="1:8" x14ac:dyDescent="0.35">
      <c r="A1040" s="115">
        <v>44328</v>
      </c>
      <c r="B1040" s="115">
        <f t="shared" si="116"/>
        <v>44311</v>
      </c>
      <c r="C1040" s="115">
        <f t="shared" si="117"/>
        <v>44324</v>
      </c>
      <c r="D1040" s="208" t="s">
        <v>438</v>
      </c>
      <c r="E1040" s="108">
        <v>62</v>
      </c>
      <c r="F1040" s="208" t="s">
        <v>1119</v>
      </c>
    </row>
    <row r="1041" spans="1:8" x14ac:dyDescent="0.35">
      <c r="A1041" s="115">
        <v>44328</v>
      </c>
      <c r="B1041" s="115">
        <f t="shared" si="116"/>
        <v>44311</v>
      </c>
      <c r="C1041" s="115">
        <f t="shared" si="117"/>
        <v>44324</v>
      </c>
      <c r="D1041" s="208" t="s">
        <v>1123</v>
      </c>
      <c r="E1041" s="108">
        <v>433</v>
      </c>
      <c r="F1041" s="208" t="s">
        <v>1119</v>
      </c>
      <c r="G1041" s="42">
        <v>5614787.9454099098</v>
      </c>
      <c r="H1041" s="118">
        <f t="shared" ref="H1041:H1051" si="118">(E1041/G1041)*100000</f>
        <v>7.7117783291170872</v>
      </c>
    </row>
    <row r="1042" spans="1:8" x14ac:dyDescent="0.35">
      <c r="A1042" s="115">
        <v>44335</v>
      </c>
      <c r="B1042" s="115">
        <v>44318</v>
      </c>
      <c r="C1042" s="115">
        <v>44331</v>
      </c>
      <c r="D1042" s="208" t="s">
        <v>1112</v>
      </c>
      <c r="E1042" s="108">
        <v>10</v>
      </c>
      <c r="F1042" s="208" t="s">
        <v>409</v>
      </c>
      <c r="G1042" s="42">
        <v>884369.16814270813</v>
      </c>
      <c r="H1042" s="118">
        <f t="shared" si="118"/>
        <v>1.1307495060011328</v>
      </c>
    </row>
    <row r="1043" spans="1:8" x14ac:dyDescent="0.35">
      <c r="A1043" s="115">
        <v>44335</v>
      </c>
      <c r="B1043" s="115">
        <v>44318</v>
      </c>
      <c r="C1043" s="115">
        <v>44331</v>
      </c>
      <c r="D1043" s="208" t="s">
        <v>1113</v>
      </c>
      <c r="E1043" s="108">
        <v>3</v>
      </c>
      <c r="F1043" s="208" t="s">
        <v>409</v>
      </c>
      <c r="G1043" s="42">
        <v>498212.35653671267</v>
      </c>
      <c r="H1043" s="118">
        <f t="shared" si="118"/>
        <v>0.60215286928134104</v>
      </c>
    </row>
    <row r="1044" spans="1:8" x14ac:dyDescent="0.35">
      <c r="A1044" s="115">
        <v>44335</v>
      </c>
      <c r="B1044" s="115">
        <v>44318</v>
      </c>
      <c r="C1044" s="115">
        <v>44331</v>
      </c>
      <c r="D1044" s="208" t="s">
        <v>1114</v>
      </c>
      <c r="E1044" s="108">
        <v>5</v>
      </c>
      <c r="F1044" s="208" t="s">
        <v>409</v>
      </c>
      <c r="G1044" s="42">
        <v>201049.50031620008</v>
      </c>
      <c r="H1044" s="118">
        <f t="shared" si="118"/>
        <v>2.4869497273737378</v>
      </c>
    </row>
    <row r="1045" spans="1:8" x14ac:dyDescent="0.35">
      <c r="A1045" s="115">
        <v>44335</v>
      </c>
      <c r="B1045" s="115">
        <v>44318</v>
      </c>
      <c r="C1045" s="115">
        <v>44331</v>
      </c>
      <c r="D1045" s="208" t="s">
        <v>445</v>
      </c>
      <c r="E1045" s="108">
        <v>56</v>
      </c>
      <c r="F1045" s="208" t="s">
        <v>409</v>
      </c>
      <c r="G1045" s="42">
        <v>1026828.8</v>
      </c>
      <c r="H1045" s="118">
        <f t="shared" si="118"/>
        <v>5.4536841974046695</v>
      </c>
    </row>
    <row r="1046" spans="1:8" x14ac:dyDescent="0.35">
      <c r="A1046" s="115">
        <v>44335</v>
      </c>
      <c r="B1046" s="115">
        <v>44318</v>
      </c>
      <c r="C1046" s="115">
        <v>44331</v>
      </c>
      <c r="D1046" s="208" t="s">
        <v>444</v>
      </c>
      <c r="E1046" s="108">
        <v>83</v>
      </c>
      <c r="F1046" s="208" t="s">
        <v>409</v>
      </c>
      <c r="G1046" s="42">
        <v>914617.34</v>
      </c>
      <c r="H1046" s="118">
        <f t="shared" si="118"/>
        <v>9.0748334161256992</v>
      </c>
    </row>
    <row r="1047" spans="1:8" x14ac:dyDescent="0.35">
      <c r="A1047" s="115">
        <v>44335</v>
      </c>
      <c r="B1047" s="115">
        <v>44318</v>
      </c>
      <c r="C1047" s="115">
        <v>44331</v>
      </c>
      <c r="D1047" s="208" t="s">
        <v>443</v>
      </c>
      <c r="E1047" s="108">
        <v>88</v>
      </c>
      <c r="F1047" s="208" t="s">
        <v>409</v>
      </c>
      <c r="G1047" s="42">
        <v>841388.18</v>
      </c>
      <c r="H1047" s="118">
        <f t="shared" si="118"/>
        <v>10.458906137711608</v>
      </c>
    </row>
    <row r="1048" spans="1:8" x14ac:dyDescent="0.35">
      <c r="A1048" s="115">
        <v>44335</v>
      </c>
      <c r="B1048" s="115">
        <v>44318</v>
      </c>
      <c r="C1048" s="115">
        <v>44331</v>
      </c>
      <c r="D1048" s="208" t="s">
        <v>442</v>
      </c>
      <c r="E1048" s="108">
        <v>126</v>
      </c>
      <c r="F1048" s="208" t="s">
        <v>409</v>
      </c>
      <c r="G1048" s="42">
        <v>956483.28</v>
      </c>
      <c r="H1048" s="118">
        <f t="shared" si="118"/>
        <v>13.173256933461504</v>
      </c>
    </row>
    <row r="1049" spans="1:8" x14ac:dyDescent="0.35">
      <c r="A1049" s="115">
        <v>44335</v>
      </c>
      <c r="B1049" s="115">
        <v>44318</v>
      </c>
      <c r="C1049" s="115">
        <v>44331</v>
      </c>
      <c r="D1049" s="208" t="s">
        <v>441</v>
      </c>
      <c r="E1049" s="108">
        <v>140</v>
      </c>
      <c r="F1049" s="208" t="s">
        <v>409</v>
      </c>
      <c r="G1049" s="42">
        <v>841570.64</v>
      </c>
      <c r="H1049" s="118">
        <f t="shared" si="118"/>
        <v>16.635561335647356</v>
      </c>
    </row>
    <row r="1050" spans="1:8" x14ac:dyDescent="0.35">
      <c r="A1050" s="115">
        <v>44335</v>
      </c>
      <c r="B1050" s="115">
        <v>44318</v>
      </c>
      <c r="C1050" s="115">
        <v>44331</v>
      </c>
      <c r="D1050" s="208" t="s">
        <v>440</v>
      </c>
      <c r="E1050" s="108">
        <v>99</v>
      </c>
      <c r="F1050" s="208" t="s">
        <v>409</v>
      </c>
      <c r="G1050" s="42">
        <v>501714.18</v>
      </c>
      <c r="H1050" s="118">
        <f t="shared" si="118"/>
        <v>19.732350399185449</v>
      </c>
    </row>
    <row r="1051" spans="1:8" x14ac:dyDescent="0.35">
      <c r="A1051" s="115">
        <v>44335</v>
      </c>
      <c r="B1051" s="115">
        <v>44318</v>
      </c>
      <c r="C1051" s="115">
        <v>44331</v>
      </c>
      <c r="D1051" s="208" t="s">
        <v>439</v>
      </c>
      <c r="E1051" s="108">
        <v>85</v>
      </c>
      <c r="F1051" s="208" t="s">
        <v>409</v>
      </c>
      <c r="G1051" s="42">
        <v>293459.03999999998</v>
      </c>
      <c r="H1051" s="118">
        <f t="shared" si="118"/>
        <v>28.964859968191814</v>
      </c>
    </row>
    <row r="1052" spans="1:8" x14ac:dyDescent="0.35">
      <c r="A1052" s="115">
        <v>44335</v>
      </c>
      <c r="B1052" s="115">
        <v>44318</v>
      </c>
      <c r="C1052" s="115">
        <v>44331</v>
      </c>
      <c r="D1052" s="208" t="s">
        <v>438</v>
      </c>
      <c r="E1052" s="108">
        <v>13</v>
      </c>
      <c r="F1052" s="208" t="s">
        <v>409</v>
      </c>
    </row>
    <row r="1053" spans="1:8" x14ac:dyDescent="0.35">
      <c r="A1053" s="115">
        <v>44335</v>
      </c>
      <c r="B1053" s="115">
        <f t="shared" ref="B1053:B1067" si="119">A1053-17</f>
        <v>44318</v>
      </c>
      <c r="C1053" s="115">
        <f t="shared" ref="C1053:C1067" si="120">A1053-4</f>
        <v>44331</v>
      </c>
      <c r="D1053" s="208" t="s">
        <v>499</v>
      </c>
      <c r="E1053" s="108">
        <v>316</v>
      </c>
      <c r="F1053" s="208" t="s">
        <v>1115</v>
      </c>
      <c r="G1053" s="42">
        <v>3582833.32760067</v>
      </c>
      <c r="H1053" s="118">
        <f>(E1053/G1053)*100000</f>
        <v>8.8198353399714797</v>
      </c>
    </row>
    <row r="1054" spans="1:8" x14ac:dyDescent="0.35">
      <c r="A1054" s="115">
        <v>44335</v>
      </c>
      <c r="B1054" s="115">
        <f t="shared" si="119"/>
        <v>44318</v>
      </c>
      <c r="C1054" s="115">
        <f t="shared" si="120"/>
        <v>44331</v>
      </c>
      <c r="D1054" s="208" t="s">
        <v>501</v>
      </c>
      <c r="E1054" s="108">
        <v>310</v>
      </c>
      <c r="F1054" s="208" t="s">
        <v>1115</v>
      </c>
      <c r="G1054" s="42">
        <v>3381549.1966283699</v>
      </c>
      <c r="H1054" s="118">
        <f>(E1054/G1054)*100000</f>
        <v>9.167395828784354</v>
      </c>
    </row>
    <row r="1055" spans="1:8" x14ac:dyDescent="0.35">
      <c r="A1055" s="115">
        <v>44335</v>
      </c>
      <c r="B1055" s="115">
        <f t="shared" si="119"/>
        <v>44318</v>
      </c>
      <c r="C1055" s="115">
        <f t="shared" si="120"/>
        <v>44331</v>
      </c>
      <c r="D1055" s="208" t="s">
        <v>10</v>
      </c>
      <c r="E1055" s="108">
        <v>0</v>
      </c>
      <c r="F1055" s="208" t="s">
        <v>1115</v>
      </c>
    </row>
    <row r="1056" spans="1:8" x14ac:dyDescent="0.35">
      <c r="A1056" s="115">
        <v>44335</v>
      </c>
      <c r="B1056" s="115">
        <f t="shared" si="119"/>
        <v>44318</v>
      </c>
      <c r="C1056" s="115">
        <f t="shared" si="120"/>
        <v>44331</v>
      </c>
      <c r="D1056" s="208" t="s">
        <v>496</v>
      </c>
      <c r="E1056" s="108">
        <v>0</v>
      </c>
      <c r="F1056" s="208" t="s">
        <v>1115</v>
      </c>
    </row>
    <row r="1057" spans="1:8" x14ac:dyDescent="0.35">
      <c r="A1057" s="115">
        <v>44335</v>
      </c>
      <c r="B1057" s="115">
        <f t="shared" si="119"/>
        <v>44318</v>
      </c>
      <c r="C1057" s="115">
        <f t="shared" si="120"/>
        <v>44331</v>
      </c>
      <c r="D1057" s="208" t="s">
        <v>438</v>
      </c>
      <c r="E1057" s="108">
        <v>10</v>
      </c>
      <c r="F1057" s="208" t="s">
        <v>1115</v>
      </c>
    </row>
    <row r="1058" spans="1:8" x14ac:dyDescent="0.35">
      <c r="A1058" s="115">
        <v>44335</v>
      </c>
      <c r="B1058" s="115">
        <f t="shared" si="119"/>
        <v>44318</v>
      </c>
      <c r="C1058" s="115">
        <f t="shared" si="120"/>
        <v>44331</v>
      </c>
      <c r="D1058" s="208" t="s">
        <v>575</v>
      </c>
      <c r="E1058" s="108">
        <v>101</v>
      </c>
      <c r="F1058" s="208" t="s">
        <v>1116</v>
      </c>
      <c r="G1058" s="42">
        <v>859094.84590376099</v>
      </c>
      <c r="H1058" s="118">
        <f>(E1058/G1058)*100000</f>
        <v>11.756559881784508</v>
      </c>
    </row>
    <row r="1059" spans="1:8" x14ac:dyDescent="0.35">
      <c r="A1059" s="115">
        <v>44335</v>
      </c>
      <c r="B1059" s="115">
        <f t="shared" si="119"/>
        <v>44318</v>
      </c>
      <c r="C1059" s="115">
        <f t="shared" si="120"/>
        <v>44331</v>
      </c>
      <c r="D1059" s="208" t="s">
        <v>1117</v>
      </c>
      <c r="E1059" s="108">
        <v>415</v>
      </c>
      <c r="F1059" s="208" t="s">
        <v>1116</v>
      </c>
      <c r="G1059" s="42">
        <v>6102484.0653101401</v>
      </c>
      <c r="H1059" s="118">
        <f>(E1059/G1059)*100000</f>
        <v>6.8005093591163499</v>
      </c>
    </row>
    <row r="1060" spans="1:8" x14ac:dyDescent="0.35">
      <c r="A1060" s="115">
        <v>44335</v>
      </c>
      <c r="B1060" s="115">
        <f t="shared" si="119"/>
        <v>44318</v>
      </c>
      <c r="C1060" s="115">
        <f t="shared" si="120"/>
        <v>44331</v>
      </c>
      <c r="D1060" s="208" t="s">
        <v>438</v>
      </c>
      <c r="E1060" s="108">
        <v>126</v>
      </c>
      <c r="F1060" s="208" t="s">
        <v>1116</v>
      </c>
    </row>
    <row r="1061" spans="1:8" x14ac:dyDescent="0.35">
      <c r="A1061" s="115">
        <v>44335</v>
      </c>
      <c r="B1061" s="115">
        <f t="shared" si="119"/>
        <v>44318</v>
      </c>
      <c r="C1061" s="115">
        <f t="shared" si="120"/>
        <v>44331</v>
      </c>
      <c r="D1061" s="208" t="s">
        <v>1118</v>
      </c>
      <c r="E1061" s="108" t="s">
        <v>495</v>
      </c>
      <c r="F1061" s="208" t="s">
        <v>1119</v>
      </c>
      <c r="G1061" s="42">
        <v>33372.236182817898</v>
      </c>
    </row>
    <row r="1062" spans="1:8" x14ac:dyDescent="0.35">
      <c r="A1062" s="115">
        <v>44335</v>
      </c>
      <c r="B1062" s="115">
        <f t="shared" si="119"/>
        <v>44318</v>
      </c>
      <c r="C1062" s="115">
        <f t="shared" si="120"/>
        <v>44331</v>
      </c>
      <c r="D1062" s="208" t="s">
        <v>1120</v>
      </c>
      <c r="E1062" s="108">
        <v>28</v>
      </c>
      <c r="F1062" s="208" t="s">
        <v>1119</v>
      </c>
      <c r="G1062" s="42">
        <v>500166.53766896902</v>
      </c>
      <c r="H1062" s="118">
        <f>(E1062/G1062)*100000</f>
        <v>5.5981353991601015</v>
      </c>
    </row>
    <row r="1063" spans="1:8" x14ac:dyDescent="0.35">
      <c r="A1063" s="115">
        <v>44335</v>
      </c>
      <c r="B1063" s="115">
        <f t="shared" si="119"/>
        <v>44318</v>
      </c>
      <c r="C1063" s="115">
        <f t="shared" si="120"/>
        <v>44331</v>
      </c>
      <c r="D1063" s="208" t="s">
        <v>1121</v>
      </c>
      <c r="E1063" s="108">
        <v>80</v>
      </c>
      <c r="F1063" s="208" t="s">
        <v>1119</v>
      </c>
      <c r="G1063" s="42">
        <v>626125.99984104198</v>
      </c>
      <c r="H1063" s="118">
        <f>(E1063/G1063)*100000</f>
        <v>12.776980994290295</v>
      </c>
    </row>
    <row r="1064" spans="1:8" x14ac:dyDescent="0.35">
      <c r="A1064" s="115">
        <v>44335</v>
      </c>
      <c r="B1064" s="115">
        <f t="shared" si="119"/>
        <v>44318</v>
      </c>
      <c r="C1064" s="115">
        <f t="shared" si="120"/>
        <v>44331</v>
      </c>
      <c r="D1064" s="208" t="s">
        <v>1122</v>
      </c>
      <c r="E1064" s="108">
        <v>0</v>
      </c>
      <c r="F1064" s="208" t="s">
        <v>1119</v>
      </c>
      <c r="G1064" s="42">
        <v>6429.2044896248999</v>
      </c>
      <c r="H1064" s="118">
        <f>(E1064/G1064)*100000</f>
        <v>0</v>
      </c>
    </row>
    <row r="1065" spans="1:8" x14ac:dyDescent="0.35">
      <c r="A1065" s="115">
        <v>44335</v>
      </c>
      <c r="B1065" s="115">
        <f t="shared" si="119"/>
        <v>44318</v>
      </c>
      <c r="C1065" s="115">
        <f t="shared" si="120"/>
        <v>44331</v>
      </c>
      <c r="D1065" s="208" t="s">
        <v>10</v>
      </c>
      <c r="E1065" s="108">
        <v>101</v>
      </c>
      <c r="F1065" s="208" t="s">
        <v>1119</v>
      </c>
    </row>
    <row r="1066" spans="1:8" x14ac:dyDescent="0.35">
      <c r="A1066" s="115">
        <v>44335</v>
      </c>
      <c r="B1066" s="115">
        <f t="shared" si="119"/>
        <v>44318</v>
      </c>
      <c r="C1066" s="115">
        <f t="shared" si="120"/>
        <v>44331</v>
      </c>
      <c r="D1066" s="208" t="s">
        <v>438</v>
      </c>
      <c r="E1066" s="108">
        <v>54</v>
      </c>
      <c r="F1066" s="208" t="s">
        <v>1119</v>
      </c>
    </row>
    <row r="1067" spans="1:8" x14ac:dyDescent="0.35">
      <c r="A1067" s="115">
        <v>44335</v>
      </c>
      <c r="B1067" s="115">
        <f t="shared" si="119"/>
        <v>44318</v>
      </c>
      <c r="C1067" s="115">
        <f t="shared" si="120"/>
        <v>44331</v>
      </c>
      <c r="D1067" s="208" t="s">
        <v>1123</v>
      </c>
      <c r="E1067" s="108">
        <v>367</v>
      </c>
      <c r="F1067" s="208" t="s">
        <v>1119</v>
      </c>
      <c r="G1067" s="42">
        <v>5614787.9454099098</v>
      </c>
      <c r="H1067" s="118">
        <f t="shared" ref="H1067:H1077" si="121">(E1067/G1067)*100000</f>
        <v>6.5363109625542064</v>
      </c>
    </row>
    <row r="1068" spans="1:8" x14ac:dyDescent="0.35">
      <c r="A1068" s="115">
        <v>44342</v>
      </c>
      <c r="B1068" s="115">
        <v>44325</v>
      </c>
      <c r="C1068" s="115">
        <v>44338</v>
      </c>
      <c r="D1068" s="208" t="s">
        <v>1112</v>
      </c>
      <c r="E1068" s="108">
        <v>9</v>
      </c>
      <c r="F1068" s="208" t="s">
        <v>409</v>
      </c>
      <c r="G1068" s="42">
        <v>884369.16814270813</v>
      </c>
      <c r="H1068" s="118">
        <f t="shared" si="121"/>
        <v>1.0176745554010196</v>
      </c>
    </row>
    <row r="1069" spans="1:8" x14ac:dyDescent="0.35">
      <c r="A1069" s="115">
        <v>44342</v>
      </c>
      <c r="B1069" s="115">
        <v>44325</v>
      </c>
      <c r="C1069" s="115">
        <v>44338</v>
      </c>
      <c r="D1069" s="208" t="s">
        <v>1113</v>
      </c>
      <c r="E1069" s="108">
        <v>2</v>
      </c>
      <c r="F1069" s="208" t="s">
        <v>409</v>
      </c>
      <c r="G1069" s="42">
        <v>498212.35653671267</v>
      </c>
      <c r="H1069" s="118">
        <f t="shared" si="121"/>
        <v>0.40143524618756071</v>
      </c>
    </row>
    <row r="1070" spans="1:8" x14ac:dyDescent="0.35">
      <c r="A1070" s="115">
        <v>44342</v>
      </c>
      <c r="B1070" s="115">
        <v>44325</v>
      </c>
      <c r="C1070" s="115">
        <v>44338</v>
      </c>
      <c r="D1070" s="208" t="s">
        <v>1114</v>
      </c>
      <c r="E1070" s="108">
        <v>7</v>
      </c>
      <c r="F1070" s="208" t="s">
        <v>409</v>
      </c>
      <c r="G1070" s="42">
        <v>201049.50031620008</v>
      </c>
      <c r="H1070" s="118">
        <f t="shared" si="121"/>
        <v>3.4817296183232327</v>
      </c>
    </row>
    <row r="1071" spans="1:8" x14ac:dyDescent="0.35">
      <c r="A1071" s="115">
        <v>44342</v>
      </c>
      <c r="B1071" s="115">
        <v>44325</v>
      </c>
      <c r="C1071" s="115">
        <v>44338</v>
      </c>
      <c r="D1071" s="208" t="s">
        <v>445</v>
      </c>
      <c r="E1071" s="108">
        <v>40</v>
      </c>
      <c r="F1071" s="208" t="s">
        <v>409</v>
      </c>
      <c r="G1071" s="42">
        <v>1026828.8</v>
      </c>
      <c r="H1071" s="118">
        <f t="shared" si="121"/>
        <v>3.8954887124319066</v>
      </c>
    </row>
    <row r="1072" spans="1:8" x14ac:dyDescent="0.35">
      <c r="A1072" s="115">
        <v>44342</v>
      </c>
      <c r="B1072" s="115">
        <v>44325</v>
      </c>
      <c r="C1072" s="115">
        <v>44338</v>
      </c>
      <c r="D1072" s="208" t="s">
        <v>444</v>
      </c>
      <c r="E1072" s="108">
        <v>61</v>
      </c>
      <c r="F1072" s="208" t="s">
        <v>409</v>
      </c>
      <c r="G1072" s="42">
        <v>914617.34</v>
      </c>
      <c r="H1072" s="118">
        <f t="shared" si="121"/>
        <v>6.6694558841405733</v>
      </c>
    </row>
    <row r="1073" spans="1:8" x14ac:dyDescent="0.35">
      <c r="A1073" s="115">
        <v>44342</v>
      </c>
      <c r="B1073" s="115">
        <v>44325</v>
      </c>
      <c r="C1073" s="115">
        <v>44338</v>
      </c>
      <c r="D1073" s="208" t="s">
        <v>443</v>
      </c>
      <c r="E1073" s="108">
        <v>58</v>
      </c>
      <c r="F1073" s="208" t="s">
        <v>409</v>
      </c>
      <c r="G1073" s="42">
        <v>841388.18</v>
      </c>
      <c r="H1073" s="118">
        <f t="shared" si="121"/>
        <v>6.8933699544008329</v>
      </c>
    </row>
    <row r="1074" spans="1:8" x14ac:dyDescent="0.35">
      <c r="A1074" s="115">
        <v>44342</v>
      </c>
      <c r="B1074" s="115">
        <v>44325</v>
      </c>
      <c r="C1074" s="115">
        <v>44338</v>
      </c>
      <c r="D1074" s="208" t="s">
        <v>442</v>
      </c>
      <c r="E1074" s="108">
        <v>128</v>
      </c>
      <c r="F1074" s="208" t="s">
        <v>409</v>
      </c>
      <c r="G1074" s="42">
        <v>956483.28</v>
      </c>
      <c r="H1074" s="118">
        <f t="shared" si="121"/>
        <v>13.382356249865651</v>
      </c>
    </row>
    <row r="1075" spans="1:8" x14ac:dyDescent="0.35">
      <c r="A1075" s="115">
        <v>44342</v>
      </c>
      <c r="B1075" s="115">
        <v>44325</v>
      </c>
      <c r="C1075" s="115">
        <v>44338</v>
      </c>
      <c r="D1075" s="208" t="s">
        <v>441</v>
      </c>
      <c r="E1075" s="108">
        <v>113</v>
      </c>
      <c r="F1075" s="208" t="s">
        <v>409</v>
      </c>
      <c r="G1075" s="42">
        <v>841570.64</v>
      </c>
      <c r="H1075" s="118">
        <f t="shared" si="121"/>
        <v>13.427274506629651</v>
      </c>
    </row>
    <row r="1076" spans="1:8" x14ac:dyDescent="0.35">
      <c r="A1076" s="115">
        <v>44342</v>
      </c>
      <c r="B1076" s="115">
        <v>44325</v>
      </c>
      <c r="C1076" s="115">
        <v>44338</v>
      </c>
      <c r="D1076" s="208" t="s">
        <v>440</v>
      </c>
      <c r="E1076" s="108">
        <v>90</v>
      </c>
      <c r="F1076" s="208" t="s">
        <v>409</v>
      </c>
      <c r="G1076" s="42">
        <v>501714.18</v>
      </c>
      <c r="H1076" s="118">
        <f t="shared" si="121"/>
        <v>17.938500362895862</v>
      </c>
    </row>
    <row r="1077" spans="1:8" x14ac:dyDescent="0.35">
      <c r="A1077" s="115">
        <v>44342</v>
      </c>
      <c r="B1077" s="115">
        <v>44325</v>
      </c>
      <c r="C1077" s="115">
        <v>44338</v>
      </c>
      <c r="D1077" s="208" t="s">
        <v>439</v>
      </c>
      <c r="E1077" s="108">
        <v>67</v>
      </c>
      <c r="F1077" s="208" t="s">
        <v>409</v>
      </c>
      <c r="G1077" s="42">
        <v>293459.03999999998</v>
      </c>
      <c r="H1077" s="118">
        <f t="shared" si="121"/>
        <v>22.831124916104137</v>
      </c>
    </row>
    <row r="1078" spans="1:8" x14ac:dyDescent="0.35">
      <c r="A1078" s="115">
        <v>44342</v>
      </c>
      <c r="B1078" s="115">
        <v>44325</v>
      </c>
      <c r="C1078" s="115">
        <v>44338</v>
      </c>
      <c r="D1078" s="208" t="s">
        <v>438</v>
      </c>
      <c r="E1078" s="108">
        <v>15</v>
      </c>
      <c r="F1078" s="208" t="s">
        <v>409</v>
      </c>
    </row>
    <row r="1079" spans="1:8" x14ac:dyDescent="0.35">
      <c r="A1079" s="115">
        <v>44342</v>
      </c>
      <c r="B1079" s="115">
        <f t="shared" ref="B1079:B1093" si="122">A1079-17</f>
        <v>44325</v>
      </c>
      <c r="C1079" s="115">
        <f t="shared" ref="C1079:C1093" si="123">A1079-4</f>
        <v>44338</v>
      </c>
      <c r="D1079" s="208" t="s">
        <v>499</v>
      </c>
      <c r="E1079" s="108">
        <v>260</v>
      </c>
      <c r="F1079" s="208" t="s">
        <v>1115</v>
      </c>
      <c r="G1079" s="42">
        <v>3582833.32760067</v>
      </c>
      <c r="H1079" s="118">
        <f>(E1079/G1079)*100000</f>
        <v>7.2568265455461525</v>
      </c>
    </row>
    <row r="1080" spans="1:8" x14ac:dyDescent="0.35">
      <c r="A1080" s="115">
        <v>44342</v>
      </c>
      <c r="B1080" s="115">
        <f t="shared" si="122"/>
        <v>44325</v>
      </c>
      <c r="C1080" s="115">
        <f t="shared" si="123"/>
        <v>44338</v>
      </c>
      <c r="D1080" s="208" t="s">
        <v>501</v>
      </c>
      <c r="E1080" s="108">
        <v>249</v>
      </c>
      <c r="F1080" s="208" t="s">
        <v>1115</v>
      </c>
      <c r="G1080" s="42">
        <v>3381549.1966283699</v>
      </c>
      <c r="H1080" s="118">
        <f>(E1080/G1080)*100000</f>
        <v>7.3634889076364649</v>
      </c>
    </row>
    <row r="1081" spans="1:8" x14ac:dyDescent="0.35">
      <c r="A1081" s="115">
        <v>44342</v>
      </c>
      <c r="B1081" s="115">
        <f t="shared" si="122"/>
        <v>44325</v>
      </c>
      <c r="C1081" s="115">
        <f t="shared" si="123"/>
        <v>44338</v>
      </c>
      <c r="D1081" s="208" t="s">
        <v>10</v>
      </c>
      <c r="E1081" s="108">
        <v>0</v>
      </c>
      <c r="F1081" s="208" t="s">
        <v>1115</v>
      </c>
    </row>
    <row r="1082" spans="1:8" x14ac:dyDescent="0.35">
      <c r="A1082" s="115">
        <v>44342</v>
      </c>
      <c r="B1082" s="115">
        <f t="shared" si="122"/>
        <v>44325</v>
      </c>
      <c r="C1082" s="115">
        <f t="shared" si="123"/>
        <v>44338</v>
      </c>
      <c r="D1082" s="208" t="s">
        <v>496</v>
      </c>
      <c r="E1082" s="108">
        <v>0</v>
      </c>
      <c r="F1082" s="208" t="s">
        <v>1115</v>
      </c>
    </row>
    <row r="1083" spans="1:8" x14ac:dyDescent="0.35">
      <c r="A1083" s="115">
        <v>44342</v>
      </c>
      <c r="B1083" s="115">
        <f t="shared" si="122"/>
        <v>44325</v>
      </c>
      <c r="C1083" s="115">
        <f t="shared" si="123"/>
        <v>44338</v>
      </c>
      <c r="D1083" s="208" t="s">
        <v>438</v>
      </c>
      <c r="E1083" s="108">
        <v>8</v>
      </c>
      <c r="F1083" s="208" t="s">
        <v>1115</v>
      </c>
    </row>
    <row r="1084" spans="1:8" x14ac:dyDescent="0.35">
      <c r="A1084" s="115">
        <v>44342</v>
      </c>
      <c r="B1084" s="115">
        <f t="shared" si="122"/>
        <v>44325</v>
      </c>
      <c r="C1084" s="115">
        <f t="shared" si="123"/>
        <v>44338</v>
      </c>
      <c r="D1084" s="208" t="s">
        <v>575</v>
      </c>
      <c r="E1084" s="108">
        <v>73</v>
      </c>
      <c r="F1084" s="208" t="s">
        <v>1116</v>
      </c>
      <c r="G1084" s="42">
        <v>859094.84590376099</v>
      </c>
      <c r="H1084" s="118">
        <f>(E1084/G1084)*100000</f>
        <v>8.4973155581214748</v>
      </c>
    </row>
    <row r="1085" spans="1:8" x14ac:dyDescent="0.35">
      <c r="A1085" s="115">
        <v>44342</v>
      </c>
      <c r="B1085" s="115">
        <f t="shared" si="122"/>
        <v>44325</v>
      </c>
      <c r="C1085" s="115">
        <f t="shared" si="123"/>
        <v>44338</v>
      </c>
      <c r="D1085" s="208" t="s">
        <v>1117</v>
      </c>
      <c r="E1085" s="108">
        <v>347</v>
      </c>
      <c r="F1085" s="208" t="s">
        <v>1116</v>
      </c>
      <c r="G1085" s="42">
        <v>6102484.0653101401</v>
      </c>
      <c r="H1085" s="118">
        <f>(E1085/G1085)*100000</f>
        <v>5.6862090303936714</v>
      </c>
    </row>
    <row r="1086" spans="1:8" x14ac:dyDescent="0.35">
      <c r="A1086" s="115">
        <v>44342</v>
      </c>
      <c r="B1086" s="115">
        <f t="shared" si="122"/>
        <v>44325</v>
      </c>
      <c r="C1086" s="115">
        <f t="shared" si="123"/>
        <v>44338</v>
      </c>
      <c r="D1086" s="208" t="s">
        <v>438</v>
      </c>
      <c r="E1086" s="108">
        <v>99</v>
      </c>
      <c r="F1086" s="208" t="s">
        <v>1116</v>
      </c>
    </row>
    <row r="1087" spans="1:8" x14ac:dyDescent="0.35">
      <c r="A1087" s="115">
        <v>44342</v>
      </c>
      <c r="B1087" s="115">
        <f t="shared" si="122"/>
        <v>44325</v>
      </c>
      <c r="C1087" s="115">
        <f t="shared" si="123"/>
        <v>44338</v>
      </c>
      <c r="D1087" s="208" t="s">
        <v>1118</v>
      </c>
      <c r="E1087" s="108" t="s">
        <v>495</v>
      </c>
      <c r="F1087" s="208" t="s">
        <v>1119</v>
      </c>
      <c r="G1087" s="42">
        <v>33372.236182817898</v>
      </c>
    </row>
    <row r="1088" spans="1:8" x14ac:dyDescent="0.35">
      <c r="A1088" s="115">
        <v>44342</v>
      </c>
      <c r="B1088" s="115">
        <f t="shared" si="122"/>
        <v>44325</v>
      </c>
      <c r="C1088" s="115">
        <f t="shared" si="123"/>
        <v>44338</v>
      </c>
      <c r="D1088" s="208" t="s">
        <v>1120</v>
      </c>
      <c r="E1088" s="108">
        <v>11</v>
      </c>
      <c r="F1088" s="208" t="s">
        <v>1119</v>
      </c>
      <c r="G1088" s="42">
        <v>500166.53766896902</v>
      </c>
      <c r="H1088" s="118">
        <f>(E1088/G1088)*100000</f>
        <v>2.1992674782414685</v>
      </c>
    </row>
    <row r="1089" spans="1:8" x14ac:dyDescent="0.35">
      <c r="A1089" s="115">
        <v>44342</v>
      </c>
      <c r="B1089" s="115">
        <f t="shared" si="122"/>
        <v>44325</v>
      </c>
      <c r="C1089" s="115">
        <f t="shared" si="123"/>
        <v>44338</v>
      </c>
      <c r="D1089" s="208" t="s">
        <v>1121</v>
      </c>
      <c r="E1089" s="108">
        <v>59</v>
      </c>
      <c r="F1089" s="208" t="s">
        <v>1119</v>
      </c>
      <c r="G1089" s="42">
        <v>626125.99984104198</v>
      </c>
      <c r="H1089" s="118">
        <f>(E1089/G1089)*100000</f>
        <v>9.4230234832890911</v>
      </c>
    </row>
    <row r="1090" spans="1:8" x14ac:dyDescent="0.35">
      <c r="A1090" s="115">
        <v>44342</v>
      </c>
      <c r="B1090" s="115">
        <f t="shared" si="122"/>
        <v>44325</v>
      </c>
      <c r="C1090" s="115">
        <f t="shared" si="123"/>
        <v>44338</v>
      </c>
      <c r="D1090" s="208" t="s">
        <v>1122</v>
      </c>
      <c r="E1090" s="108">
        <v>0</v>
      </c>
      <c r="F1090" s="208" t="s">
        <v>1119</v>
      </c>
      <c r="G1090" s="42">
        <v>6429.2044896248999</v>
      </c>
      <c r="H1090" s="118">
        <f>(E1090/G1090)*100000</f>
        <v>0</v>
      </c>
    </row>
    <row r="1091" spans="1:8" x14ac:dyDescent="0.35">
      <c r="A1091" s="115">
        <v>44342</v>
      </c>
      <c r="B1091" s="115">
        <f t="shared" si="122"/>
        <v>44325</v>
      </c>
      <c r="C1091" s="115">
        <f t="shared" si="123"/>
        <v>44338</v>
      </c>
      <c r="D1091" s="208" t="s">
        <v>10</v>
      </c>
      <c r="E1091" s="108">
        <v>66</v>
      </c>
      <c r="F1091" s="208" t="s">
        <v>1119</v>
      </c>
    </row>
    <row r="1092" spans="1:8" x14ac:dyDescent="0.35">
      <c r="A1092" s="115">
        <v>44342</v>
      </c>
      <c r="B1092" s="115">
        <f t="shared" si="122"/>
        <v>44325</v>
      </c>
      <c r="C1092" s="115">
        <f t="shared" si="123"/>
        <v>44338</v>
      </c>
      <c r="D1092" s="208" t="s">
        <v>438</v>
      </c>
      <c r="E1092" s="108">
        <v>52</v>
      </c>
      <c r="F1092" s="208" t="s">
        <v>1119</v>
      </c>
    </row>
    <row r="1093" spans="1:8" x14ac:dyDescent="0.35">
      <c r="A1093" s="115">
        <v>44342</v>
      </c>
      <c r="B1093" s="115">
        <f t="shared" si="122"/>
        <v>44325</v>
      </c>
      <c r="C1093" s="115">
        <f t="shared" si="123"/>
        <v>44338</v>
      </c>
      <c r="D1093" s="208" t="s">
        <v>1123</v>
      </c>
      <c r="E1093" s="108">
        <v>325</v>
      </c>
      <c r="F1093" s="208" t="s">
        <v>1119</v>
      </c>
      <c r="G1093" s="42">
        <v>5614787.9454099098</v>
      </c>
      <c r="H1093" s="118">
        <f t="shared" ref="H1093:H1103" si="124">(E1093/G1093)*100000</f>
        <v>5.7882862747414636</v>
      </c>
    </row>
    <row r="1094" spans="1:8" x14ac:dyDescent="0.35">
      <c r="A1094" s="115">
        <v>44349</v>
      </c>
      <c r="B1094" s="115">
        <v>44332</v>
      </c>
      <c r="C1094" s="115">
        <v>44345</v>
      </c>
      <c r="D1094" s="208" t="s">
        <v>1112</v>
      </c>
      <c r="E1094" s="108">
        <v>9</v>
      </c>
      <c r="F1094" s="208" t="s">
        <v>409</v>
      </c>
      <c r="G1094" s="42">
        <v>884369.16814270813</v>
      </c>
      <c r="H1094" s="118">
        <f t="shared" si="124"/>
        <v>1.0176745554010196</v>
      </c>
    </row>
    <row r="1095" spans="1:8" x14ac:dyDescent="0.35">
      <c r="A1095" s="115">
        <v>44349</v>
      </c>
      <c r="B1095" s="115">
        <v>44332</v>
      </c>
      <c r="C1095" s="115">
        <v>44345</v>
      </c>
      <c r="D1095" s="208" t="s">
        <v>1113</v>
      </c>
      <c r="E1095" s="108">
        <v>1</v>
      </c>
      <c r="F1095" s="208" t="s">
        <v>409</v>
      </c>
      <c r="G1095" s="42">
        <v>498212.35653671267</v>
      </c>
      <c r="H1095" s="118">
        <f t="shared" si="124"/>
        <v>0.20071762309378036</v>
      </c>
    </row>
    <row r="1096" spans="1:8" x14ac:dyDescent="0.35">
      <c r="A1096" s="115">
        <v>44349</v>
      </c>
      <c r="B1096" s="115">
        <v>44332</v>
      </c>
      <c r="C1096" s="115">
        <v>44345</v>
      </c>
      <c r="D1096" s="208" t="s">
        <v>1114</v>
      </c>
      <c r="E1096" s="108">
        <v>5</v>
      </c>
      <c r="F1096" s="208" t="s">
        <v>409</v>
      </c>
      <c r="G1096" s="42">
        <v>201049.50031620008</v>
      </c>
      <c r="H1096" s="118">
        <f t="shared" si="124"/>
        <v>2.4869497273737378</v>
      </c>
    </row>
    <row r="1097" spans="1:8" x14ac:dyDescent="0.35">
      <c r="A1097" s="115">
        <v>44349</v>
      </c>
      <c r="B1097" s="115">
        <v>44332</v>
      </c>
      <c r="C1097" s="115">
        <v>44345</v>
      </c>
      <c r="D1097" s="208" t="s">
        <v>445</v>
      </c>
      <c r="E1097" s="108">
        <v>40</v>
      </c>
      <c r="F1097" s="208" t="s">
        <v>409</v>
      </c>
      <c r="G1097" s="42">
        <v>1026828.8</v>
      </c>
      <c r="H1097" s="118">
        <f t="shared" si="124"/>
        <v>3.8954887124319066</v>
      </c>
    </row>
    <row r="1098" spans="1:8" x14ac:dyDescent="0.35">
      <c r="A1098" s="115">
        <v>44349</v>
      </c>
      <c r="B1098" s="115">
        <v>44332</v>
      </c>
      <c r="C1098" s="115">
        <v>44345</v>
      </c>
      <c r="D1098" s="208" t="s">
        <v>444</v>
      </c>
      <c r="E1098" s="108">
        <v>37</v>
      </c>
      <c r="F1098" s="208" t="s">
        <v>409</v>
      </c>
      <c r="G1098" s="42">
        <v>914617.34</v>
      </c>
      <c r="H1098" s="118">
        <f t="shared" si="124"/>
        <v>4.0454076674295285</v>
      </c>
    </row>
    <row r="1099" spans="1:8" x14ac:dyDescent="0.35">
      <c r="A1099" s="115">
        <v>44349</v>
      </c>
      <c r="B1099" s="115">
        <v>44332</v>
      </c>
      <c r="C1099" s="115">
        <v>44345</v>
      </c>
      <c r="D1099" s="208" t="s">
        <v>443</v>
      </c>
      <c r="E1099" s="108">
        <v>57</v>
      </c>
      <c r="F1099" s="208" t="s">
        <v>409</v>
      </c>
      <c r="G1099" s="42">
        <v>841388.18</v>
      </c>
      <c r="H1099" s="118">
        <f t="shared" si="124"/>
        <v>6.7745187482904736</v>
      </c>
    </row>
    <row r="1100" spans="1:8" x14ac:dyDescent="0.35">
      <c r="A1100" s="115">
        <v>44349</v>
      </c>
      <c r="B1100" s="115">
        <v>44332</v>
      </c>
      <c r="C1100" s="115">
        <v>44345</v>
      </c>
      <c r="D1100" s="208" t="s">
        <v>442</v>
      </c>
      <c r="E1100" s="108">
        <v>111</v>
      </c>
      <c r="F1100" s="208" t="s">
        <v>409</v>
      </c>
      <c r="G1100" s="42">
        <v>956483.28</v>
      </c>
      <c r="H1100" s="118">
        <f t="shared" si="124"/>
        <v>11.605012060430372</v>
      </c>
    </row>
    <row r="1101" spans="1:8" x14ac:dyDescent="0.35">
      <c r="A1101" s="115">
        <v>44349</v>
      </c>
      <c r="B1101" s="115">
        <v>44332</v>
      </c>
      <c r="C1101" s="115">
        <v>44345</v>
      </c>
      <c r="D1101" s="208" t="s">
        <v>441</v>
      </c>
      <c r="E1101" s="108">
        <v>93</v>
      </c>
      <c r="F1101" s="208" t="s">
        <v>409</v>
      </c>
      <c r="G1101" s="42">
        <v>841570.64</v>
      </c>
      <c r="H1101" s="118">
        <f t="shared" si="124"/>
        <v>11.050765744394315</v>
      </c>
    </row>
    <row r="1102" spans="1:8" x14ac:dyDescent="0.35">
      <c r="A1102" s="115">
        <v>44349</v>
      </c>
      <c r="B1102" s="115">
        <v>44332</v>
      </c>
      <c r="C1102" s="115">
        <v>44345</v>
      </c>
      <c r="D1102" s="208" t="s">
        <v>440</v>
      </c>
      <c r="E1102" s="108">
        <v>74</v>
      </c>
      <c r="F1102" s="208" t="s">
        <v>409</v>
      </c>
      <c r="G1102" s="42">
        <v>501714.18</v>
      </c>
      <c r="H1102" s="118">
        <f t="shared" si="124"/>
        <v>14.749433631714375</v>
      </c>
    </row>
    <row r="1103" spans="1:8" x14ac:dyDescent="0.35">
      <c r="A1103" s="115">
        <v>44349</v>
      </c>
      <c r="B1103" s="115">
        <v>44332</v>
      </c>
      <c r="C1103" s="115">
        <v>44345</v>
      </c>
      <c r="D1103" s="208" t="s">
        <v>439</v>
      </c>
      <c r="E1103" s="108">
        <v>54</v>
      </c>
      <c r="F1103" s="208" t="s">
        <v>409</v>
      </c>
      <c r="G1103" s="42">
        <v>293459.03999999998</v>
      </c>
      <c r="H1103" s="118">
        <f t="shared" si="124"/>
        <v>18.401205156263035</v>
      </c>
    </row>
    <row r="1104" spans="1:8" x14ac:dyDescent="0.35">
      <c r="A1104" s="115">
        <v>44349</v>
      </c>
      <c r="B1104" s="115">
        <v>44332</v>
      </c>
      <c r="C1104" s="115">
        <v>44345</v>
      </c>
      <c r="D1104" s="208" t="s">
        <v>438</v>
      </c>
      <c r="E1104" s="108">
        <v>11</v>
      </c>
      <c r="F1104" s="208" t="s">
        <v>409</v>
      </c>
    </row>
    <row r="1105" spans="1:8" x14ac:dyDescent="0.35">
      <c r="A1105" s="115">
        <v>44349</v>
      </c>
      <c r="B1105" s="115">
        <f t="shared" ref="B1105:B1119" si="125">A1105-17</f>
        <v>44332</v>
      </c>
      <c r="C1105" s="115">
        <f t="shared" ref="C1105:C1119" si="126">A1105-4</f>
        <v>44345</v>
      </c>
      <c r="D1105" s="208" t="s">
        <v>499</v>
      </c>
      <c r="E1105" s="108">
        <v>206</v>
      </c>
      <c r="F1105" s="208" t="s">
        <v>1115</v>
      </c>
      <c r="G1105" s="42">
        <v>3582833.32760067</v>
      </c>
      <c r="H1105" s="118">
        <f>(E1105/G1105)*100000</f>
        <v>5.7496394937788748</v>
      </c>
    </row>
    <row r="1106" spans="1:8" x14ac:dyDescent="0.35">
      <c r="A1106" s="115">
        <v>44349</v>
      </c>
      <c r="B1106" s="115">
        <f t="shared" si="125"/>
        <v>44332</v>
      </c>
      <c r="C1106" s="115">
        <f t="shared" si="126"/>
        <v>44345</v>
      </c>
      <c r="D1106" s="208" t="s">
        <v>501</v>
      </c>
      <c r="E1106" s="108">
        <v>187</v>
      </c>
      <c r="F1106" s="208" t="s">
        <v>1115</v>
      </c>
      <c r="G1106" s="42">
        <v>3381549.1966283699</v>
      </c>
      <c r="H1106" s="118">
        <f>(E1106/G1106)*100000</f>
        <v>5.5300097418795939</v>
      </c>
    </row>
    <row r="1107" spans="1:8" x14ac:dyDescent="0.35">
      <c r="A1107" s="115">
        <v>44349</v>
      </c>
      <c r="B1107" s="115">
        <f t="shared" si="125"/>
        <v>44332</v>
      </c>
      <c r="C1107" s="115">
        <f t="shared" si="126"/>
        <v>44345</v>
      </c>
      <c r="D1107" s="208" t="s">
        <v>10</v>
      </c>
      <c r="E1107" s="108">
        <v>0</v>
      </c>
      <c r="F1107" s="208" t="s">
        <v>1115</v>
      </c>
    </row>
    <row r="1108" spans="1:8" x14ac:dyDescent="0.35">
      <c r="A1108" s="115">
        <v>44349</v>
      </c>
      <c r="B1108" s="115">
        <f t="shared" si="125"/>
        <v>44332</v>
      </c>
      <c r="C1108" s="115">
        <f t="shared" si="126"/>
        <v>44345</v>
      </c>
      <c r="D1108" s="208" t="s">
        <v>496</v>
      </c>
      <c r="E1108" s="108">
        <v>0</v>
      </c>
      <c r="F1108" s="208" t="s">
        <v>1115</v>
      </c>
    </row>
    <row r="1109" spans="1:8" x14ac:dyDescent="0.35">
      <c r="A1109" s="115">
        <v>44349</v>
      </c>
      <c r="B1109" s="115">
        <f t="shared" si="125"/>
        <v>44332</v>
      </c>
      <c r="C1109" s="115">
        <f t="shared" si="126"/>
        <v>44345</v>
      </c>
      <c r="D1109" s="208" t="s">
        <v>438</v>
      </c>
      <c r="E1109" s="108">
        <v>11</v>
      </c>
      <c r="F1109" s="208" t="s">
        <v>1115</v>
      </c>
    </row>
    <row r="1110" spans="1:8" x14ac:dyDescent="0.35">
      <c r="A1110" s="115">
        <v>44349</v>
      </c>
      <c r="B1110" s="115">
        <f t="shared" si="125"/>
        <v>44332</v>
      </c>
      <c r="C1110" s="115">
        <f t="shared" si="126"/>
        <v>44345</v>
      </c>
      <c r="D1110" s="208" t="s">
        <v>575</v>
      </c>
      <c r="E1110" s="108">
        <v>64</v>
      </c>
      <c r="F1110" s="208" t="s">
        <v>1116</v>
      </c>
      <c r="G1110" s="42">
        <v>859094.84590376099</v>
      </c>
      <c r="H1110" s="118">
        <f>(E1110/G1110)*100000</f>
        <v>7.449701311229787</v>
      </c>
    </row>
    <row r="1111" spans="1:8" x14ac:dyDescent="0.35">
      <c r="A1111" s="115">
        <v>44349</v>
      </c>
      <c r="B1111" s="115">
        <f t="shared" si="125"/>
        <v>44332</v>
      </c>
      <c r="C1111" s="115">
        <f t="shared" si="126"/>
        <v>44345</v>
      </c>
      <c r="D1111" s="208" t="s">
        <v>1117</v>
      </c>
      <c r="E1111" s="108">
        <v>261</v>
      </c>
      <c r="F1111" s="208" t="s">
        <v>1116</v>
      </c>
      <c r="G1111" s="42">
        <v>6102484.0653101401</v>
      </c>
      <c r="H1111" s="118">
        <f>(E1111/G1111)*100000</f>
        <v>4.2769468499502823</v>
      </c>
    </row>
    <row r="1112" spans="1:8" x14ac:dyDescent="0.35">
      <c r="A1112" s="115">
        <v>44349</v>
      </c>
      <c r="B1112" s="115">
        <f t="shared" si="125"/>
        <v>44332</v>
      </c>
      <c r="C1112" s="115">
        <f t="shared" si="126"/>
        <v>44345</v>
      </c>
      <c r="D1112" s="208" t="s">
        <v>438</v>
      </c>
      <c r="E1112" s="108">
        <v>80</v>
      </c>
      <c r="F1112" s="208" t="s">
        <v>1116</v>
      </c>
    </row>
    <row r="1113" spans="1:8" x14ac:dyDescent="0.35">
      <c r="A1113" s="115">
        <v>44349</v>
      </c>
      <c r="B1113" s="115">
        <f t="shared" si="125"/>
        <v>44332</v>
      </c>
      <c r="C1113" s="115">
        <f t="shared" si="126"/>
        <v>44345</v>
      </c>
      <c r="D1113" s="208" t="s">
        <v>1118</v>
      </c>
      <c r="E1113" s="108" t="s">
        <v>495</v>
      </c>
      <c r="F1113" s="208" t="s">
        <v>1119</v>
      </c>
      <c r="G1113" s="42">
        <v>33372.236182817898</v>
      </c>
    </row>
    <row r="1114" spans="1:8" x14ac:dyDescent="0.35">
      <c r="A1114" s="115">
        <v>44349</v>
      </c>
      <c r="B1114" s="115">
        <f t="shared" si="125"/>
        <v>44332</v>
      </c>
      <c r="C1114" s="115">
        <f t="shared" si="126"/>
        <v>44345</v>
      </c>
      <c r="D1114" s="208" t="s">
        <v>1120</v>
      </c>
      <c r="E1114" s="108">
        <v>7</v>
      </c>
      <c r="F1114" s="208" t="s">
        <v>1119</v>
      </c>
      <c r="G1114" s="42">
        <v>500166.53766896902</v>
      </c>
      <c r="H1114" s="118">
        <f>(E1114/G1114)*100000</f>
        <v>1.3995338497900254</v>
      </c>
    </row>
    <row r="1115" spans="1:8" x14ac:dyDescent="0.35">
      <c r="A1115" s="115">
        <v>44349</v>
      </c>
      <c r="B1115" s="115">
        <f t="shared" si="125"/>
        <v>44332</v>
      </c>
      <c r="C1115" s="115">
        <f t="shared" si="126"/>
        <v>44345</v>
      </c>
      <c r="D1115" s="208" t="s">
        <v>1121</v>
      </c>
      <c r="E1115" s="108">
        <v>46</v>
      </c>
      <c r="F1115" s="208" t="s">
        <v>1119</v>
      </c>
      <c r="G1115" s="42">
        <v>626125.99984104198</v>
      </c>
      <c r="H1115" s="118">
        <f>(E1115/G1115)*100000</f>
        <v>7.3467640717169189</v>
      </c>
    </row>
    <row r="1116" spans="1:8" x14ac:dyDescent="0.35">
      <c r="A1116" s="115">
        <v>44349</v>
      </c>
      <c r="B1116" s="115">
        <f t="shared" si="125"/>
        <v>44332</v>
      </c>
      <c r="C1116" s="115">
        <f t="shared" si="126"/>
        <v>44345</v>
      </c>
      <c r="D1116" s="208" t="s">
        <v>1122</v>
      </c>
      <c r="E1116" s="108">
        <v>0</v>
      </c>
      <c r="F1116" s="208" t="s">
        <v>1119</v>
      </c>
      <c r="G1116" s="42">
        <v>6429.2044896248999</v>
      </c>
      <c r="H1116" s="118">
        <f>(E1116/G1116)*100000</f>
        <v>0</v>
      </c>
    </row>
    <row r="1117" spans="1:8" x14ac:dyDescent="0.35">
      <c r="A1117" s="115">
        <v>44349</v>
      </c>
      <c r="B1117" s="115">
        <f t="shared" si="125"/>
        <v>44332</v>
      </c>
      <c r="C1117" s="115">
        <f t="shared" si="126"/>
        <v>44345</v>
      </c>
      <c r="D1117" s="208" t="s">
        <v>10</v>
      </c>
      <c r="E1117" s="108">
        <v>51</v>
      </c>
      <c r="F1117" s="208" t="s">
        <v>1119</v>
      </c>
    </row>
    <row r="1118" spans="1:8" x14ac:dyDescent="0.35">
      <c r="A1118" s="115">
        <v>44349</v>
      </c>
      <c r="B1118" s="115">
        <f t="shared" si="125"/>
        <v>44332</v>
      </c>
      <c r="C1118" s="115">
        <f t="shared" si="126"/>
        <v>44345</v>
      </c>
      <c r="D1118" s="208" t="s">
        <v>438</v>
      </c>
      <c r="E1118" s="108">
        <v>43</v>
      </c>
      <c r="F1118" s="208" t="s">
        <v>1119</v>
      </c>
    </row>
    <row r="1119" spans="1:8" x14ac:dyDescent="0.35">
      <c r="A1119" s="115">
        <v>44349</v>
      </c>
      <c r="B1119" s="115">
        <f t="shared" si="125"/>
        <v>44332</v>
      </c>
      <c r="C1119" s="115">
        <f t="shared" si="126"/>
        <v>44345</v>
      </c>
      <c r="D1119" s="208" t="s">
        <v>1123</v>
      </c>
      <c r="E1119" s="108">
        <v>251</v>
      </c>
      <c r="F1119" s="208" t="s">
        <v>1119</v>
      </c>
      <c r="G1119" s="42">
        <v>5614787.9454099098</v>
      </c>
      <c r="H1119" s="118">
        <f t="shared" ref="H1119:H1129" si="127">(E1119/G1119)*100000</f>
        <v>4.4703380152618681</v>
      </c>
    </row>
    <row r="1120" spans="1:8" x14ac:dyDescent="0.35">
      <c r="A1120" s="115">
        <v>44356</v>
      </c>
      <c r="B1120" s="115">
        <v>44339</v>
      </c>
      <c r="C1120" s="115">
        <v>44352</v>
      </c>
      <c r="D1120" s="208" t="s">
        <v>1112</v>
      </c>
      <c r="E1120" s="108">
        <v>8</v>
      </c>
      <c r="F1120" s="208" t="s">
        <v>409</v>
      </c>
      <c r="G1120" s="42">
        <v>884369.16814270813</v>
      </c>
      <c r="H1120" s="118">
        <f t="shared" si="127"/>
        <v>0.90459960480090618</v>
      </c>
    </row>
    <row r="1121" spans="1:8" x14ac:dyDescent="0.35">
      <c r="A1121" s="115">
        <v>44356</v>
      </c>
      <c r="B1121" s="115">
        <v>44339</v>
      </c>
      <c r="C1121" s="115">
        <v>44352</v>
      </c>
      <c r="D1121" s="208" t="s">
        <v>1113</v>
      </c>
      <c r="E1121" s="108">
        <v>1</v>
      </c>
      <c r="F1121" s="208" t="s">
        <v>409</v>
      </c>
      <c r="G1121" s="42">
        <v>498212.35653671267</v>
      </c>
      <c r="H1121" s="118">
        <f t="shared" si="127"/>
        <v>0.20071762309378036</v>
      </c>
    </row>
    <row r="1122" spans="1:8" x14ac:dyDescent="0.35">
      <c r="A1122" s="115">
        <v>44356</v>
      </c>
      <c r="B1122" s="115">
        <v>44339</v>
      </c>
      <c r="C1122" s="115">
        <v>44352</v>
      </c>
      <c r="D1122" s="208" t="s">
        <v>1114</v>
      </c>
      <c r="E1122" s="108">
        <v>6</v>
      </c>
      <c r="F1122" s="208" t="s">
        <v>409</v>
      </c>
      <c r="G1122" s="42">
        <v>201049.50031620008</v>
      </c>
      <c r="H1122" s="118">
        <f t="shared" si="127"/>
        <v>2.9843396728484852</v>
      </c>
    </row>
    <row r="1123" spans="1:8" x14ac:dyDescent="0.35">
      <c r="A1123" s="115">
        <v>44356</v>
      </c>
      <c r="B1123" s="115">
        <v>44339</v>
      </c>
      <c r="C1123" s="115">
        <v>44352</v>
      </c>
      <c r="D1123" s="208" t="s">
        <v>445</v>
      </c>
      <c r="E1123" s="108">
        <v>33</v>
      </c>
      <c r="F1123" s="208" t="s">
        <v>409</v>
      </c>
      <c r="G1123" s="42">
        <v>1026828.8</v>
      </c>
      <c r="H1123" s="118">
        <f t="shared" si="127"/>
        <v>3.213778187756323</v>
      </c>
    </row>
    <row r="1124" spans="1:8" x14ac:dyDescent="0.35">
      <c r="A1124" s="115">
        <v>44356</v>
      </c>
      <c r="B1124" s="115">
        <v>44339</v>
      </c>
      <c r="C1124" s="115">
        <v>44352</v>
      </c>
      <c r="D1124" s="208" t="s">
        <v>444</v>
      </c>
      <c r="E1124" s="108">
        <v>42</v>
      </c>
      <c r="F1124" s="208" t="s">
        <v>409</v>
      </c>
      <c r="G1124" s="42">
        <v>914617.34</v>
      </c>
      <c r="H1124" s="118">
        <f t="shared" si="127"/>
        <v>4.59208437924433</v>
      </c>
    </row>
    <row r="1125" spans="1:8" x14ac:dyDescent="0.35">
      <c r="A1125" s="115">
        <v>44356</v>
      </c>
      <c r="B1125" s="115">
        <v>44339</v>
      </c>
      <c r="C1125" s="115">
        <v>44352</v>
      </c>
      <c r="D1125" s="208" t="s">
        <v>443</v>
      </c>
      <c r="E1125" s="108">
        <v>48</v>
      </c>
      <c r="F1125" s="208" t="s">
        <v>409</v>
      </c>
      <c r="G1125" s="42">
        <v>841388.18</v>
      </c>
      <c r="H1125" s="118">
        <f t="shared" si="127"/>
        <v>5.7048578932972411</v>
      </c>
    </row>
    <row r="1126" spans="1:8" x14ac:dyDescent="0.35">
      <c r="A1126" s="115">
        <v>44356</v>
      </c>
      <c r="B1126" s="115">
        <v>44339</v>
      </c>
      <c r="C1126" s="115">
        <v>44352</v>
      </c>
      <c r="D1126" s="208" t="s">
        <v>442</v>
      </c>
      <c r="E1126" s="108">
        <v>69</v>
      </c>
      <c r="F1126" s="208" t="s">
        <v>409</v>
      </c>
      <c r="G1126" s="42">
        <v>956483.28</v>
      </c>
      <c r="H1126" s="118">
        <f t="shared" si="127"/>
        <v>7.2139264159432033</v>
      </c>
    </row>
    <row r="1127" spans="1:8" x14ac:dyDescent="0.35">
      <c r="A1127" s="115">
        <v>44356</v>
      </c>
      <c r="B1127" s="115">
        <v>44339</v>
      </c>
      <c r="C1127" s="115">
        <v>44352</v>
      </c>
      <c r="D1127" s="208" t="s">
        <v>441</v>
      </c>
      <c r="E1127" s="108">
        <v>60</v>
      </c>
      <c r="F1127" s="208" t="s">
        <v>409</v>
      </c>
      <c r="G1127" s="42">
        <v>841570.64</v>
      </c>
      <c r="H1127" s="118">
        <f t="shared" si="127"/>
        <v>7.1295262867060094</v>
      </c>
    </row>
    <row r="1128" spans="1:8" x14ac:dyDescent="0.35">
      <c r="A1128" s="115">
        <v>44356</v>
      </c>
      <c r="B1128" s="115">
        <v>44339</v>
      </c>
      <c r="C1128" s="115">
        <v>44352</v>
      </c>
      <c r="D1128" s="208" t="s">
        <v>440</v>
      </c>
      <c r="E1128" s="108">
        <v>57</v>
      </c>
      <c r="F1128" s="208" t="s">
        <v>409</v>
      </c>
      <c r="G1128" s="42">
        <v>501714.18</v>
      </c>
      <c r="H1128" s="118">
        <f t="shared" si="127"/>
        <v>11.361050229834046</v>
      </c>
    </row>
    <row r="1129" spans="1:8" x14ac:dyDescent="0.35">
      <c r="A1129" s="115">
        <v>44356</v>
      </c>
      <c r="B1129" s="115">
        <v>44339</v>
      </c>
      <c r="C1129" s="115">
        <v>44352</v>
      </c>
      <c r="D1129" s="208" t="s">
        <v>439</v>
      </c>
      <c r="E1129" s="108">
        <v>46</v>
      </c>
      <c r="F1129" s="208" t="s">
        <v>409</v>
      </c>
      <c r="G1129" s="42">
        <v>293459.03999999998</v>
      </c>
      <c r="H1129" s="118">
        <f t="shared" si="127"/>
        <v>15.675100688668513</v>
      </c>
    </row>
    <row r="1130" spans="1:8" x14ac:dyDescent="0.35">
      <c r="A1130" s="115">
        <v>44356</v>
      </c>
      <c r="B1130" s="115">
        <v>44339</v>
      </c>
      <c r="C1130" s="115">
        <v>44352</v>
      </c>
      <c r="D1130" s="208" t="s">
        <v>438</v>
      </c>
      <c r="E1130" s="108">
        <v>3</v>
      </c>
      <c r="F1130" s="208" t="s">
        <v>409</v>
      </c>
    </row>
    <row r="1131" spans="1:8" x14ac:dyDescent="0.35">
      <c r="A1131" s="115">
        <v>44356</v>
      </c>
      <c r="B1131" s="115">
        <f t="shared" ref="B1131:B1145" si="128">A1131-17</f>
        <v>44339</v>
      </c>
      <c r="C1131" s="115">
        <f t="shared" ref="C1131:C1145" si="129">A1131-4</f>
        <v>44352</v>
      </c>
      <c r="D1131" s="208" t="s">
        <v>499</v>
      </c>
      <c r="E1131" s="108">
        <v>167</v>
      </c>
      <c r="F1131" s="208" t="s">
        <v>1115</v>
      </c>
      <c r="G1131" s="42">
        <v>3582833.32760067</v>
      </c>
      <c r="H1131" s="118">
        <f>(E1131/G1131)*100000</f>
        <v>4.6611155119469521</v>
      </c>
    </row>
    <row r="1132" spans="1:8" x14ac:dyDescent="0.35">
      <c r="A1132" s="115">
        <v>44356</v>
      </c>
      <c r="B1132" s="115">
        <f t="shared" si="128"/>
        <v>44339</v>
      </c>
      <c r="C1132" s="115">
        <f t="shared" si="129"/>
        <v>44352</v>
      </c>
      <c r="D1132" s="208" t="s">
        <v>501</v>
      </c>
      <c r="E1132" s="108">
        <v>133</v>
      </c>
      <c r="F1132" s="208" t="s">
        <v>1115</v>
      </c>
      <c r="G1132" s="42">
        <v>3381549.1966283699</v>
      </c>
      <c r="H1132" s="118">
        <f>(E1132/G1132)*100000</f>
        <v>3.9331085329945772</v>
      </c>
    </row>
    <row r="1133" spans="1:8" x14ac:dyDescent="0.35">
      <c r="A1133" s="115">
        <v>44356</v>
      </c>
      <c r="B1133" s="115">
        <f t="shared" si="128"/>
        <v>44339</v>
      </c>
      <c r="C1133" s="115">
        <f t="shared" si="129"/>
        <v>44352</v>
      </c>
      <c r="D1133" s="208" t="s">
        <v>10</v>
      </c>
      <c r="E1133" s="108">
        <v>0</v>
      </c>
      <c r="F1133" s="208" t="s">
        <v>1115</v>
      </c>
    </row>
    <row r="1134" spans="1:8" x14ac:dyDescent="0.35">
      <c r="A1134" s="115">
        <v>44356</v>
      </c>
      <c r="B1134" s="115">
        <f t="shared" si="128"/>
        <v>44339</v>
      </c>
      <c r="C1134" s="115">
        <f t="shared" si="129"/>
        <v>44352</v>
      </c>
      <c r="D1134" s="208" t="s">
        <v>496</v>
      </c>
      <c r="E1134" s="108">
        <v>0</v>
      </c>
      <c r="F1134" s="208" t="s">
        <v>1115</v>
      </c>
    </row>
    <row r="1135" spans="1:8" x14ac:dyDescent="0.35">
      <c r="A1135" s="115">
        <v>44356</v>
      </c>
      <c r="B1135" s="115">
        <f t="shared" si="128"/>
        <v>44339</v>
      </c>
      <c r="C1135" s="115">
        <f t="shared" si="129"/>
        <v>44352</v>
      </c>
      <c r="D1135" s="208" t="s">
        <v>438</v>
      </c>
      <c r="E1135" s="108">
        <v>8</v>
      </c>
      <c r="F1135" s="208" t="s">
        <v>1115</v>
      </c>
    </row>
    <row r="1136" spans="1:8" x14ac:dyDescent="0.35">
      <c r="A1136" s="115">
        <v>44356</v>
      </c>
      <c r="B1136" s="115">
        <f t="shared" si="128"/>
        <v>44339</v>
      </c>
      <c r="C1136" s="115">
        <f t="shared" si="129"/>
        <v>44352</v>
      </c>
      <c r="D1136" s="208" t="s">
        <v>575</v>
      </c>
      <c r="E1136" s="108">
        <v>61</v>
      </c>
      <c r="F1136" s="208" t="s">
        <v>1116</v>
      </c>
      <c r="G1136" s="42">
        <v>859094.84590376099</v>
      </c>
      <c r="H1136" s="118">
        <f>(E1136/G1136)*100000</f>
        <v>7.1004965622658913</v>
      </c>
    </row>
    <row r="1137" spans="1:8" x14ac:dyDescent="0.35">
      <c r="A1137" s="115">
        <v>44356</v>
      </c>
      <c r="B1137" s="115">
        <f t="shared" si="128"/>
        <v>44339</v>
      </c>
      <c r="C1137" s="115">
        <f t="shared" si="129"/>
        <v>44352</v>
      </c>
      <c r="D1137" s="208" t="s">
        <v>1117</v>
      </c>
      <c r="E1137" s="108">
        <v>201</v>
      </c>
      <c r="F1137" s="208" t="s">
        <v>1116</v>
      </c>
      <c r="G1137" s="42">
        <v>6102484.0653101401</v>
      </c>
      <c r="H1137" s="118">
        <f>(E1137/G1137)*100000</f>
        <v>3.2937406775479192</v>
      </c>
    </row>
    <row r="1138" spans="1:8" x14ac:dyDescent="0.35">
      <c r="A1138" s="115">
        <v>44356</v>
      </c>
      <c r="B1138" s="115">
        <f t="shared" si="128"/>
        <v>44339</v>
      </c>
      <c r="C1138" s="115">
        <f t="shared" si="129"/>
        <v>44352</v>
      </c>
      <c r="D1138" s="208" t="s">
        <v>438</v>
      </c>
      <c r="E1138" s="108">
        <v>60</v>
      </c>
      <c r="F1138" s="208" t="s">
        <v>1116</v>
      </c>
    </row>
    <row r="1139" spans="1:8" x14ac:dyDescent="0.35">
      <c r="A1139" s="115">
        <v>44356</v>
      </c>
      <c r="B1139" s="115">
        <f t="shared" si="128"/>
        <v>44339</v>
      </c>
      <c r="C1139" s="115">
        <f t="shared" si="129"/>
        <v>44352</v>
      </c>
      <c r="D1139" s="208" t="s">
        <v>1118</v>
      </c>
      <c r="E1139" s="108">
        <v>0</v>
      </c>
      <c r="F1139" s="208" t="s">
        <v>1119</v>
      </c>
      <c r="G1139" s="42">
        <v>33372.236182817898</v>
      </c>
      <c r="H1139" s="118">
        <f>(E1139/G1139)*100000</f>
        <v>0</v>
      </c>
    </row>
    <row r="1140" spans="1:8" x14ac:dyDescent="0.35">
      <c r="A1140" s="115">
        <v>44356</v>
      </c>
      <c r="B1140" s="115">
        <f t="shared" si="128"/>
        <v>44339</v>
      </c>
      <c r="C1140" s="115">
        <f t="shared" si="129"/>
        <v>44352</v>
      </c>
      <c r="D1140" s="208" t="s">
        <v>1120</v>
      </c>
      <c r="E1140" s="108">
        <v>7</v>
      </c>
      <c r="F1140" s="208" t="s">
        <v>1119</v>
      </c>
      <c r="G1140" s="42">
        <v>500166.53766896902</v>
      </c>
      <c r="H1140" s="118">
        <f>(E1140/G1140)*100000</f>
        <v>1.3995338497900254</v>
      </c>
    </row>
    <row r="1141" spans="1:8" x14ac:dyDescent="0.35">
      <c r="A1141" s="115">
        <v>44356</v>
      </c>
      <c r="B1141" s="115">
        <f t="shared" si="128"/>
        <v>44339</v>
      </c>
      <c r="C1141" s="115">
        <f t="shared" si="129"/>
        <v>44352</v>
      </c>
      <c r="D1141" s="208" t="s">
        <v>1121</v>
      </c>
      <c r="E1141" s="108">
        <v>47</v>
      </c>
      <c r="F1141" s="208" t="s">
        <v>1119</v>
      </c>
      <c r="G1141" s="42">
        <v>626125.99984104198</v>
      </c>
      <c r="H1141" s="118">
        <f>(E1141/G1141)*100000</f>
        <v>7.5064763341455469</v>
      </c>
    </row>
    <row r="1142" spans="1:8" x14ac:dyDescent="0.35">
      <c r="A1142" s="115">
        <v>44356</v>
      </c>
      <c r="B1142" s="115">
        <f t="shared" si="128"/>
        <v>44339</v>
      </c>
      <c r="C1142" s="115">
        <f t="shared" si="129"/>
        <v>44352</v>
      </c>
      <c r="D1142" s="208" t="s">
        <v>1122</v>
      </c>
      <c r="E1142" s="108">
        <v>0</v>
      </c>
      <c r="F1142" s="208" t="s">
        <v>1119</v>
      </c>
      <c r="G1142" s="42">
        <v>6429.2044896248999</v>
      </c>
      <c r="H1142" s="118">
        <f>(E1142/G1142)*100000</f>
        <v>0</v>
      </c>
    </row>
    <row r="1143" spans="1:8" x14ac:dyDescent="0.35">
      <c r="A1143" s="115">
        <v>44356</v>
      </c>
      <c r="B1143" s="115">
        <f t="shared" si="128"/>
        <v>44339</v>
      </c>
      <c r="C1143" s="115">
        <f t="shared" si="129"/>
        <v>44352</v>
      </c>
      <c r="D1143" s="208" t="s">
        <v>10</v>
      </c>
      <c r="E1143" s="108">
        <v>49</v>
      </c>
      <c r="F1143" s="208" t="s">
        <v>1119</v>
      </c>
    </row>
    <row r="1144" spans="1:8" x14ac:dyDescent="0.35">
      <c r="A1144" s="115">
        <v>44356</v>
      </c>
      <c r="B1144" s="115">
        <f t="shared" si="128"/>
        <v>44339</v>
      </c>
      <c r="C1144" s="115">
        <f t="shared" si="129"/>
        <v>44352</v>
      </c>
      <c r="D1144" s="208" t="s">
        <v>438</v>
      </c>
      <c r="E1144" s="108">
        <v>25</v>
      </c>
      <c r="F1144" s="208" t="s">
        <v>1119</v>
      </c>
    </row>
    <row r="1145" spans="1:8" x14ac:dyDescent="0.35">
      <c r="A1145" s="115">
        <v>44356</v>
      </c>
      <c r="B1145" s="115">
        <f t="shared" si="128"/>
        <v>44339</v>
      </c>
      <c r="C1145" s="115">
        <f t="shared" si="129"/>
        <v>44352</v>
      </c>
      <c r="D1145" s="208" t="s">
        <v>1123</v>
      </c>
      <c r="E1145" s="108">
        <v>181</v>
      </c>
      <c r="F1145" s="208" t="s">
        <v>1119</v>
      </c>
      <c r="G1145" s="42">
        <v>5614787.9454099098</v>
      </c>
      <c r="H1145" s="118">
        <f t="shared" ref="H1145:H1155" si="130">(E1145/G1145)*100000</f>
        <v>3.22363020224063</v>
      </c>
    </row>
    <row r="1146" spans="1:8" x14ac:dyDescent="0.35">
      <c r="A1146" s="115">
        <v>44363</v>
      </c>
      <c r="B1146" s="115">
        <v>44346</v>
      </c>
      <c r="C1146" s="115">
        <v>44359</v>
      </c>
      <c r="D1146" s="208" t="s">
        <v>1112</v>
      </c>
      <c r="E1146" s="108">
        <v>7</v>
      </c>
      <c r="F1146" s="208" t="s">
        <v>409</v>
      </c>
      <c r="G1146" s="42">
        <v>884369.16814270813</v>
      </c>
      <c r="H1146" s="118">
        <f t="shared" si="130"/>
        <v>0.7915246542007931</v>
      </c>
    </row>
    <row r="1147" spans="1:8" x14ac:dyDescent="0.35">
      <c r="A1147" s="115">
        <v>44363</v>
      </c>
      <c r="B1147" s="115">
        <v>44346</v>
      </c>
      <c r="C1147" s="115">
        <v>44359</v>
      </c>
      <c r="D1147" s="208" t="s">
        <v>1113</v>
      </c>
      <c r="E1147" s="108">
        <v>3</v>
      </c>
      <c r="F1147" s="208" t="s">
        <v>409</v>
      </c>
      <c r="G1147" s="42">
        <v>498212.35653671267</v>
      </c>
      <c r="H1147" s="118">
        <f t="shared" si="130"/>
        <v>0.60215286928134104</v>
      </c>
    </row>
    <row r="1148" spans="1:8" x14ac:dyDescent="0.35">
      <c r="A1148" s="115">
        <v>44363</v>
      </c>
      <c r="B1148" s="115">
        <v>44346</v>
      </c>
      <c r="C1148" s="115">
        <v>44359</v>
      </c>
      <c r="D1148" s="208" t="s">
        <v>1114</v>
      </c>
      <c r="E1148" s="108">
        <v>5</v>
      </c>
      <c r="F1148" s="208" t="s">
        <v>409</v>
      </c>
      <c r="G1148" s="42">
        <v>201049.50031620008</v>
      </c>
      <c r="H1148" s="118">
        <f t="shared" si="130"/>
        <v>2.4869497273737378</v>
      </c>
    </row>
    <row r="1149" spans="1:8" x14ac:dyDescent="0.35">
      <c r="A1149" s="115">
        <v>44363</v>
      </c>
      <c r="B1149" s="115">
        <v>44346</v>
      </c>
      <c r="C1149" s="115">
        <v>44359</v>
      </c>
      <c r="D1149" s="208" t="s">
        <v>445</v>
      </c>
      <c r="E1149" s="108">
        <v>27</v>
      </c>
      <c r="F1149" s="208" t="s">
        <v>409</v>
      </c>
      <c r="G1149" s="42">
        <v>1026828.8</v>
      </c>
      <c r="H1149" s="118">
        <f t="shared" si="130"/>
        <v>2.629454880891537</v>
      </c>
    </row>
    <row r="1150" spans="1:8" x14ac:dyDescent="0.35">
      <c r="A1150" s="115">
        <v>44363</v>
      </c>
      <c r="B1150" s="115">
        <v>44346</v>
      </c>
      <c r="C1150" s="115">
        <v>44359</v>
      </c>
      <c r="D1150" s="208" t="s">
        <v>444</v>
      </c>
      <c r="E1150" s="108">
        <v>38</v>
      </c>
      <c r="F1150" s="208" t="s">
        <v>409</v>
      </c>
      <c r="G1150" s="42">
        <v>914617.34</v>
      </c>
      <c r="H1150" s="118">
        <f t="shared" si="130"/>
        <v>4.1547430097924885</v>
      </c>
    </row>
    <row r="1151" spans="1:8" x14ac:dyDescent="0.35">
      <c r="A1151" s="115">
        <v>44363</v>
      </c>
      <c r="B1151" s="115">
        <v>44346</v>
      </c>
      <c r="C1151" s="115">
        <v>44359</v>
      </c>
      <c r="D1151" s="208" t="s">
        <v>443</v>
      </c>
      <c r="E1151" s="108">
        <v>30</v>
      </c>
      <c r="F1151" s="208" t="s">
        <v>409</v>
      </c>
      <c r="G1151" s="42">
        <v>841388.18</v>
      </c>
      <c r="H1151" s="118">
        <f t="shared" si="130"/>
        <v>3.5655361833107757</v>
      </c>
    </row>
    <row r="1152" spans="1:8" x14ac:dyDescent="0.35">
      <c r="A1152" s="115">
        <v>44363</v>
      </c>
      <c r="B1152" s="115">
        <v>44346</v>
      </c>
      <c r="C1152" s="115">
        <v>44359</v>
      </c>
      <c r="D1152" s="208" t="s">
        <v>442</v>
      </c>
      <c r="E1152" s="108">
        <v>39</v>
      </c>
      <c r="F1152" s="208" t="s">
        <v>409</v>
      </c>
      <c r="G1152" s="42">
        <v>956483.28</v>
      </c>
      <c r="H1152" s="118">
        <f t="shared" si="130"/>
        <v>4.0774366698809414</v>
      </c>
    </row>
    <row r="1153" spans="1:8" x14ac:dyDescent="0.35">
      <c r="A1153" s="115">
        <v>44363</v>
      </c>
      <c r="B1153" s="115">
        <v>44346</v>
      </c>
      <c r="C1153" s="115">
        <v>44359</v>
      </c>
      <c r="D1153" s="208" t="s">
        <v>441</v>
      </c>
      <c r="E1153" s="108">
        <v>35</v>
      </c>
      <c r="F1153" s="208" t="s">
        <v>409</v>
      </c>
      <c r="G1153" s="42">
        <v>841570.64</v>
      </c>
      <c r="H1153" s="118">
        <f t="shared" si="130"/>
        <v>4.158890333911839</v>
      </c>
    </row>
    <row r="1154" spans="1:8" x14ac:dyDescent="0.35">
      <c r="A1154" s="115">
        <v>44363</v>
      </c>
      <c r="B1154" s="115">
        <v>44346</v>
      </c>
      <c r="C1154" s="115">
        <v>44359</v>
      </c>
      <c r="D1154" s="208" t="s">
        <v>440</v>
      </c>
      <c r="E1154" s="108">
        <v>38</v>
      </c>
      <c r="F1154" s="208" t="s">
        <v>409</v>
      </c>
      <c r="G1154" s="42">
        <v>501714.18</v>
      </c>
      <c r="H1154" s="118">
        <f t="shared" si="130"/>
        <v>7.5740334865560301</v>
      </c>
    </row>
    <row r="1155" spans="1:8" x14ac:dyDescent="0.35">
      <c r="A1155" s="115">
        <v>44363</v>
      </c>
      <c r="B1155" s="115">
        <v>44346</v>
      </c>
      <c r="C1155" s="115">
        <v>44359</v>
      </c>
      <c r="D1155" s="208" t="s">
        <v>439</v>
      </c>
      <c r="E1155" s="108">
        <v>34</v>
      </c>
      <c r="F1155" s="208" t="s">
        <v>409</v>
      </c>
      <c r="G1155" s="42">
        <v>293459.03999999998</v>
      </c>
      <c r="H1155" s="118">
        <f t="shared" si="130"/>
        <v>11.585943987276725</v>
      </c>
    </row>
    <row r="1156" spans="1:8" x14ac:dyDescent="0.35">
      <c r="A1156" s="115">
        <v>44363</v>
      </c>
      <c r="B1156" s="115">
        <v>44346</v>
      </c>
      <c r="C1156" s="115">
        <v>44359</v>
      </c>
      <c r="D1156" s="208" t="s">
        <v>438</v>
      </c>
      <c r="E1156" s="108">
        <v>1</v>
      </c>
      <c r="F1156" s="208" t="s">
        <v>409</v>
      </c>
    </row>
    <row r="1157" spans="1:8" x14ac:dyDescent="0.35">
      <c r="A1157" s="115">
        <v>44363</v>
      </c>
      <c r="B1157" s="115">
        <f t="shared" ref="B1157:B1171" si="131">A1157-17</f>
        <v>44346</v>
      </c>
      <c r="C1157" s="115">
        <f t="shared" ref="C1157:C1171" si="132">A1157-4</f>
        <v>44359</v>
      </c>
      <c r="D1157" s="208" t="s">
        <v>499</v>
      </c>
      <c r="E1157" s="108">
        <v>119</v>
      </c>
      <c r="F1157" s="208" t="s">
        <v>1115</v>
      </c>
      <c r="G1157" s="42">
        <v>3582833.32760067</v>
      </c>
      <c r="H1157" s="118">
        <f>(E1157/G1157)*100000</f>
        <v>3.3213936881538166</v>
      </c>
    </row>
    <row r="1158" spans="1:8" x14ac:dyDescent="0.35">
      <c r="A1158" s="115">
        <v>44363</v>
      </c>
      <c r="B1158" s="115">
        <f t="shared" si="131"/>
        <v>44346</v>
      </c>
      <c r="C1158" s="115">
        <f t="shared" si="132"/>
        <v>44359</v>
      </c>
      <c r="D1158" s="208" t="s">
        <v>501</v>
      </c>
      <c r="E1158" s="108">
        <v>114</v>
      </c>
      <c r="F1158" s="208" t="s">
        <v>1115</v>
      </c>
      <c r="G1158" s="42">
        <v>3381549.1966283699</v>
      </c>
      <c r="H1158" s="118">
        <f>(E1158/G1158)*100000</f>
        <v>3.3712358854239235</v>
      </c>
    </row>
    <row r="1159" spans="1:8" x14ac:dyDescent="0.35">
      <c r="A1159" s="115">
        <v>44363</v>
      </c>
      <c r="B1159" s="115">
        <f t="shared" si="131"/>
        <v>44346</v>
      </c>
      <c r="C1159" s="115">
        <f t="shared" si="132"/>
        <v>44359</v>
      </c>
      <c r="D1159" s="208" t="s">
        <v>10</v>
      </c>
      <c r="E1159" s="108">
        <v>0</v>
      </c>
      <c r="F1159" s="208" t="s">
        <v>1115</v>
      </c>
    </row>
    <row r="1160" spans="1:8" x14ac:dyDescent="0.35">
      <c r="A1160" s="115">
        <v>44363</v>
      </c>
      <c r="B1160" s="115">
        <f t="shared" si="131"/>
        <v>44346</v>
      </c>
      <c r="C1160" s="115">
        <f t="shared" si="132"/>
        <v>44359</v>
      </c>
      <c r="D1160" s="208" t="s">
        <v>496</v>
      </c>
      <c r="E1160" s="108">
        <v>0</v>
      </c>
      <c r="F1160" s="208" t="s">
        <v>1115</v>
      </c>
    </row>
    <row r="1161" spans="1:8" x14ac:dyDescent="0.35">
      <c r="A1161" s="115">
        <v>44363</v>
      </c>
      <c r="B1161" s="115">
        <f t="shared" si="131"/>
        <v>44346</v>
      </c>
      <c r="C1161" s="115">
        <f t="shared" si="132"/>
        <v>44359</v>
      </c>
      <c r="D1161" s="208" t="s">
        <v>438</v>
      </c>
      <c r="E1161" s="108">
        <v>4</v>
      </c>
      <c r="F1161" s="208" t="s">
        <v>1115</v>
      </c>
    </row>
    <row r="1162" spans="1:8" x14ac:dyDescent="0.35">
      <c r="A1162" s="115">
        <v>44363</v>
      </c>
      <c r="B1162" s="115">
        <f t="shared" si="131"/>
        <v>44346</v>
      </c>
      <c r="C1162" s="115">
        <f t="shared" si="132"/>
        <v>44359</v>
      </c>
      <c r="D1162" s="208" t="s">
        <v>575</v>
      </c>
      <c r="E1162" s="108">
        <v>43</v>
      </c>
      <c r="F1162" s="208" t="s">
        <v>1116</v>
      </c>
      <c r="G1162" s="42">
        <v>859094.84590376099</v>
      </c>
      <c r="H1162" s="118">
        <f>(E1162/G1162)*100000</f>
        <v>5.005268068482513</v>
      </c>
    </row>
    <row r="1163" spans="1:8" x14ac:dyDescent="0.35">
      <c r="A1163" s="115">
        <v>44363</v>
      </c>
      <c r="B1163" s="115">
        <f t="shared" si="131"/>
        <v>44346</v>
      </c>
      <c r="C1163" s="115">
        <f t="shared" si="132"/>
        <v>44359</v>
      </c>
      <c r="D1163" s="208" t="s">
        <v>1117</v>
      </c>
      <c r="E1163" s="108">
        <v>150</v>
      </c>
      <c r="F1163" s="208" t="s">
        <v>1116</v>
      </c>
      <c r="G1163" s="42">
        <v>6102484.0653101401</v>
      </c>
      <c r="H1163" s="118">
        <f>(E1163/G1163)*100000</f>
        <v>2.4580154310059097</v>
      </c>
    </row>
    <row r="1164" spans="1:8" x14ac:dyDescent="0.35">
      <c r="A1164" s="115">
        <v>44363</v>
      </c>
      <c r="B1164" s="115">
        <f t="shared" si="131"/>
        <v>44346</v>
      </c>
      <c r="C1164" s="115">
        <f t="shared" si="132"/>
        <v>44359</v>
      </c>
      <c r="D1164" s="208" t="s">
        <v>438</v>
      </c>
      <c r="E1164" s="108">
        <v>50</v>
      </c>
      <c r="F1164" s="208" t="s">
        <v>1116</v>
      </c>
    </row>
    <row r="1165" spans="1:8" x14ac:dyDescent="0.35">
      <c r="A1165" s="115">
        <v>44363</v>
      </c>
      <c r="B1165" s="115">
        <f t="shared" si="131"/>
        <v>44346</v>
      </c>
      <c r="C1165" s="115">
        <f t="shared" si="132"/>
        <v>44359</v>
      </c>
      <c r="D1165" s="208" t="s">
        <v>1118</v>
      </c>
      <c r="E1165" s="108">
        <v>0</v>
      </c>
      <c r="F1165" s="208" t="s">
        <v>1119</v>
      </c>
      <c r="G1165" s="42">
        <v>33372.236182817898</v>
      </c>
      <c r="H1165" s="118">
        <f>(E1165/G1165)*100000</f>
        <v>0</v>
      </c>
    </row>
    <row r="1166" spans="1:8" x14ac:dyDescent="0.35">
      <c r="A1166" s="115">
        <v>44363</v>
      </c>
      <c r="B1166" s="115">
        <f t="shared" si="131"/>
        <v>44346</v>
      </c>
      <c r="C1166" s="115">
        <f t="shared" si="132"/>
        <v>44359</v>
      </c>
      <c r="D1166" s="208" t="s">
        <v>1120</v>
      </c>
      <c r="E1166" s="108">
        <v>11</v>
      </c>
      <c r="F1166" s="208" t="s">
        <v>1119</v>
      </c>
      <c r="G1166" s="42">
        <v>500166.53766896902</v>
      </c>
      <c r="H1166" s="118">
        <f>(E1166/G1166)*100000</f>
        <v>2.1992674782414685</v>
      </c>
    </row>
    <row r="1167" spans="1:8" x14ac:dyDescent="0.35">
      <c r="A1167" s="115">
        <v>44363</v>
      </c>
      <c r="B1167" s="115">
        <f t="shared" si="131"/>
        <v>44346</v>
      </c>
      <c r="C1167" s="115">
        <f t="shared" si="132"/>
        <v>44359</v>
      </c>
      <c r="D1167" s="208" t="s">
        <v>1121</v>
      </c>
      <c r="E1167" s="108">
        <v>41</v>
      </c>
      <c r="F1167" s="208" t="s">
        <v>1119</v>
      </c>
      <c r="G1167" s="42">
        <v>626125.99984104198</v>
      </c>
      <c r="H1167" s="118">
        <f>(E1167/G1167)*100000</f>
        <v>6.5482027595737753</v>
      </c>
    </row>
    <row r="1168" spans="1:8" x14ac:dyDescent="0.35">
      <c r="A1168" s="115">
        <v>44363</v>
      </c>
      <c r="B1168" s="115">
        <f t="shared" si="131"/>
        <v>44346</v>
      </c>
      <c r="C1168" s="115">
        <f t="shared" si="132"/>
        <v>44359</v>
      </c>
      <c r="D1168" s="208" t="s">
        <v>1122</v>
      </c>
      <c r="E1168" s="108">
        <v>0</v>
      </c>
      <c r="F1168" s="208" t="s">
        <v>1119</v>
      </c>
      <c r="G1168" s="42">
        <v>6429.2044896248999</v>
      </c>
      <c r="H1168" s="118">
        <f>(E1168/G1168)*100000</f>
        <v>0</v>
      </c>
    </row>
    <row r="1169" spans="1:8" x14ac:dyDescent="0.35">
      <c r="A1169" s="115">
        <v>44363</v>
      </c>
      <c r="B1169" s="115">
        <f t="shared" si="131"/>
        <v>44346</v>
      </c>
      <c r="C1169" s="115">
        <f t="shared" si="132"/>
        <v>44359</v>
      </c>
      <c r="D1169" s="208" t="s">
        <v>10</v>
      </c>
      <c r="E1169" s="108">
        <v>34</v>
      </c>
      <c r="F1169" s="208" t="s">
        <v>1119</v>
      </c>
    </row>
    <row r="1170" spans="1:8" x14ac:dyDescent="0.35">
      <c r="A1170" s="115">
        <v>44363</v>
      </c>
      <c r="B1170" s="115">
        <f t="shared" si="131"/>
        <v>44346</v>
      </c>
      <c r="C1170" s="115">
        <f t="shared" si="132"/>
        <v>44359</v>
      </c>
      <c r="D1170" s="208" t="s">
        <v>438</v>
      </c>
      <c r="E1170" s="108">
        <v>19</v>
      </c>
      <c r="F1170" s="208" t="s">
        <v>1119</v>
      </c>
    </row>
    <row r="1171" spans="1:8" x14ac:dyDescent="0.35">
      <c r="A1171" s="115">
        <v>44363</v>
      </c>
      <c r="B1171" s="115">
        <f t="shared" si="131"/>
        <v>44346</v>
      </c>
      <c r="C1171" s="115">
        <f t="shared" si="132"/>
        <v>44359</v>
      </c>
      <c r="D1171" s="208" t="s">
        <v>1123</v>
      </c>
      <c r="E1171" s="108">
        <v>134</v>
      </c>
      <c r="F1171" s="208" t="s">
        <v>1119</v>
      </c>
      <c r="G1171" s="42">
        <v>5614787.9454099098</v>
      </c>
      <c r="H1171" s="118">
        <f t="shared" ref="H1171:H1181" si="133">(E1171/G1171)*100000</f>
        <v>2.3865549563549413</v>
      </c>
    </row>
    <row r="1172" spans="1:8" x14ac:dyDescent="0.35">
      <c r="A1172" s="115">
        <v>44370</v>
      </c>
      <c r="B1172" s="115">
        <v>44353</v>
      </c>
      <c r="C1172" s="115">
        <v>44366</v>
      </c>
      <c r="D1172" s="208" t="s">
        <v>1112</v>
      </c>
      <c r="E1172" s="108">
        <v>5</v>
      </c>
      <c r="F1172" s="208" t="s">
        <v>409</v>
      </c>
      <c r="G1172" s="42">
        <v>884369.16814270813</v>
      </c>
      <c r="H1172" s="118">
        <f t="shared" si="133"/>
        <v>0.56537475300056639</v>
      </c>
    </row>
    <row r="1173" spans="1:8" x14ac:dyDescent="0.35">
      <c r="A1173" s="115">
        <v>44370</v>
      </c>
      <c r="B1173" s="115">
        <v>44353</v>
      </c>
      <c r="C1173" s="115">
        <v>44366</v>
      </c>
      <c r="D1173" s="208" t="s">
        <v>1113</v>
      </c>
      <c r="E1173" s="108">
        <v>3</v>
      </c>
      <c r="F1173" s="208" t="s">
        <v>409</v>
      </c>
      <c r="G1173" s="42">
        <v>498212.35653671267</v>
      </c>
      <c r="H1173" s="118">
        <f t="shared" si="133"/>
        <v>0.60215286928134104</v>
      </c>
    </row>
    <row r="1174" spans="1:8" x14ac:dyDescent="0.35">
      <c r="A1174" s="115">
        <v>44370</v>
      </c>
      <c r="B1174" s="115">
        <v>44353</v>
      </c>
      <c r="C1174" s="115">
        <v>44366</v>
      </c>
      <c r="D1174" s="208" t="s">
        <v>1114</v>
      </c>
      <c r="E1174" s="108">
        <v>2</v>
      </c>
      <c r="F1174" s="208" t="s">
        <v>409</v>
      </c>
      <c r="G1174" s="42">
        <v>201049.50031620008</v>
      </c>
      <c r="H1174" s="118">
        <f t="shared" si="133"/>
        <v>0.99477989094949515</v>
      </c>
    </row>
    <row r="1175" spans="1:8" x14ac:dyDescent="0.35">
      <c r="A1175" s="115">
        <v>44370</v>
      </c>
      <c r="B1175" s="115">
        <v>44353</v>
      </c>
      <c r="C1175" s="115">
        <v>44366</v>
      </c>
      <c r="D1175" s="208" t="s">
        <v>445</v>
      </c>
      <c r="E1175" s="108">
        <v>19</v>
      </c>
      <c r="F1175" s="208" t="s">
        <v>409</v>
      </c>
      <c r="G1175" s="42">
        <v>1026828.8</v>
      </c>
      <c r="H1175" s="118">
        <f t="shared" si="133"/>
        <v>1.8503571384051556</v>
      </c>
    </row>
    <row r="1176" spans="1:8" x14ac:dyDescent="0.35">
      <c r="A1176" s="115">
        <v>44370</v>
      </c>
      <c r="B1176" s="115">
        <v>44353</v>
      </c>
      <c r="C1176" s="115">
        <v>44366</v>
      </c>
      <c r="D1176" s="208" t="s">
        <v>444</v>
      </c>
      <c r="E1176" s="108">
        <v>31</v>
      </c>
      <c r="F1176" s="208" t="s">
        <v>409</v>
      </c>
      <c r="G1176" s="42">
        <v>914617.34</v>
      </c>
      <c r="H1176" s="118">
        <f t="shared" si="133"/>
        <v>3.3893956132517671</v>
      </c>
    </row>
    <row r="1177" spans="1:8" x14ac:dyDescent="0.35">
      <c r="A1177" s="115">
        <v>44370</v>
      </c>
      <c r="B1177" s="115">
        <v>44353</v>
      </c>
      <c r="C1177" s="115">
        <v>44366</v>
      </c>
      <c r="D1177" s="208" t="s">
        <v>443</v>
      </c>
      <c r="E1177" s="108">
        <v>22</v>
      </c>
      <c r="F1177" s="208" t="s">
        <v>409</v>
      </c>
      <c r="G1177" s="42">
        <v>841388.18</v>
      </c>
      <c r="H1177" s="118">
        <f t="shared" si="133"/>
        <v>2.614726534427902</v>
      </c>
    </row>
    <row r="1178" spans="1:8" x14ac:dyDescent="0.35">
      <c r="A1178" s="115">
        <v>44370</v>
      </c>
      <c r="B1178" s="115">
        <v>44353</v>
      </c>
      <c r="C1178" s="115">
        <v>44366</v>
      </c>
      <c r="D1178" s="208" t="s">
        <v>442</v>
      </c>
      <c r="E1178" s="108">
        <v>36</v>
      </c>
      <c r="F1178" s="208" t="s">
        <v>409</v>
      </c>
      <c r="G1178" s="42">
        <v>956483.28</v>
      </c>
      <c r="H1178" s="118">
        <f t="shared" si="133"/>
        <v>3.7637876952747149</v>
      </c>
    </row>
    <row r="1179" spans="1:8" x14ac:dyDescent="0.35">
      <c r="A1179" s="115">
        <v>44370</v>
      </c>
      <c r="B1179" s="115">
        <v>44353</v>
      </c>
      <c r="C1179" s="115">
        <v>44366</v>
      </c>
      <c r="D1179" s="208" t="s">
        <v>441</v>
      </c>
      <c r="E1179" s="108">
        <v>21</v>
      </c>
      <c r="F1179" s="208" t="s">
        <v>409</v>
      </c>
      <c r="G1179" s="42">
        <v>841570.64</v>
      </c>
      <c r="H1179" s="118">
        <f t="shared" si="133"/>
        <v>2.4953342003471035</v>
      </c>
    </row>
    <row r="1180" spans="1:8" x14ac:dyDescent="0.35">
      <c r="A1180" s="115">
        <v>44370</v>
      </c>
      <c r="B1180" s="115">
        <v>44353</v>
      </c>
      <c r="C1180" s="115">
        <v>44366</v>
      </c>
      <c r="D1180" s="208" t="s">
        <v>440</v>
      </c>
      <c r="E1180" s="108">
        <v>40</v>
      </c>
      <c r="F1180" s="208" t="s">
        <v>409</v>
      </c>
      <c r="G1180" s="42">
        <v>501714.18</v>
      </c>
      <c r="H1180" s="118">
        <f t="shared" si="133"/>
        <v>7.9726668279537165</v>
      </c>
    </row>
    <row r="1181" spans="1:8" x14ac:dyDescent="0.35">
      <c r="A1181" s="115">
        <v>44370</v>
      </c>
      <c r="B1181" s="115">
        <v>44353</v>
      </c>
      <c r="C1181" s="115">
        <v>44366</v>
      </c>
      <c r="D1181" s="208" t="s">
        <v>439</v>
      </c>
      <c r="E1181" s="108">
        <v>25</v>
      </c>
      <c r="F1181" s="208" t="s">
        <v>409</v>
      </c>
      <c r="G1181" s="42">
        <v>293459.03999999998</v>
      </c>
      <c r="H1181" s="118">
        <f t="shared" si="133"/>
        <v>8.5190764612328866</v>
      </c>
    </row>
    <row r="1182" spans="1:8" x14ac:dyDescent="0.35">
      <c r="A1182" s="115">
        <v>44370</v>
      </c>
      <c r="B1182" s="115">
        <v>44353</v>
      </c>
      <c r="C1182" s="115">
        <v>44366</v>
      </c>
      <c r="D1182" s="208" t="s">
        <v>438</v>
      </c>
      <c r="E1182" s="108">
        <v>3</v>
      </c>
      <c r="F1182" s="208" t="s">
        <v>409</v>
      </c>
    </row>
    <row r="1183" spans="1:8" x14ac:dyDescent="0.35">
      <c r="A1183" s="115">
        <v>44370</v>
      </c>
      <c r="B1183" s="115">
        <f t="shared" ref="B1183:B1197" si="134">A1183-17</f>
        <v>44353</v>
      </c>
      <c r="C1183" s="115">
        <f t="shared" ref="C1183:C1197" si="135">A1183-4</f>
        <v>44366</v>
      </c>
      <c r="D1183" s="208" t="s">
        <v>499</v>
      </c>
      <c r="E1183" s="108">
        <v>91</v>
      </c>
      <c r="F1183" s="208" t="s">
        <v>1115</v>
      </c>
      <c r="G1183" s="42">
        <v>3582833.32760067</v>
      </c>
      <c r="H1183" s="118">
        <f>(E1183/G1183)*100000</f>
        <v>2.5398892909411535</v>
      </c>
    </row>
    <row r="1184" spans="1:8" x14ac:dyDescent="0.35">
      <c r="A1184" s="115">
        <v>44370</v>
      </c>
      <c r="B1184" s="115">
        <f t="shared" si="134"/>
        <v>44353</v>
      </c>
      <c r="C1184" s="115">
        <f t="shared" si="135"/>
        <v>44366</v>
      </c>
      <c r="D1184" s="208" t="s">
        <v>501</v>
      </c>
      <c r="E1184" s="108">
        <v>97</v>
      </c>
      <c r="F1184" s="208" t="s">
        <v>1115</v>
      </c>
      <c r="G1184" s="42">
        <v>3381549.1966283699</v>
      </c>
      <c r="H1184" s="118">
        <f>(E1184/G1184)*100000</f>
        <v>2.8685077270712331</v>
      </c>
    </row>
    <row r="1185" spans="1:8" x14ac:dyDescent="0.35">
      <c r="A1185" s="115">
        <v>44370</v>
      </c>
      <c r="B1185" s="115">
        <f t="shared" si="134"/>
        <v>44353</v>
      </c>
      <c r="C1185" s="115">
        <f t="shared" si="135"/>
        <v>44366</v>
      </c>
      <c r="D1185" s="208" t="s">
        <v>10</v>
      </c>
      <c r="E1185" s="108">
        <v>0</v>
      </c>
      <c r="F1185" s="208" t="s">
        <v>1115</v>
      </c>
    </row>
    <row r="1186" spans="1:8" x14ac:dyDescent="0.35">
      <c r="A1186" s="115">
        <v>44370</v>
      </c>
      <c r="B1186" s="115">
        <f t="shared" si="134"/>
        <v>44353</v>
      </c>
      <c r="C1186" s="115">
        <f t="shared" si="135"/>
        <v>44366</v>
      </c>
      <c r="D1186" s="208" t="s">
        <v>496</v>
      </c>
      <c r="E1186" s="108">
        <v>0</v>
      </c>
      <c r="F1186" s="208" t="s">
        <v>1115</v>
      </c>
    </row>
    <row r="1187" spans="1:8" x14ac:dyDescent="0.35">
      <c r="A1187" s="115">
        <v>44370</v>
      </c>
      <c r="B1187" s="115">
        <f t="shared" si="134"/>
        <v>44353</v>
      </c>
      <c r="C1187" s="115">
        <f t="shared" si="135"/>
        <v>44366</v>
      </c>
      <c r="D1187" s="208" t="s">
        <v>438</v>
      </c>
      <c r="E1187" s="108">
        <v>4</v>
      </c>
      <c r="F1187" s="208" t="s">
        <v>1115</v>
      </c>
    </row>
    <row r="1188" spans="1:8" x14ac:dyDescent="0.35">
      <c r="A1188" s="115">
        <v>44370</v>
      </c>
      <c r="B1188" s="115">
        <f t="shared" si="134"/>
        <v>44353</v>
      </c>
      <c r="C1188" s="115">
        <f t="shared" si="135"/>
        <v>44366</v>
      </c>
      <c r="D1188" s="208" t="s">
        <v>575</v>
      </c>
      <c r="E1188" s="108">
        <v>35</v>
      </c>
      <c r="F1188" s="208" t="s">
        <v>1116</v>
      </c>
      <c r="G1188" s="42">
        <v>859094.84590376099</v>
      </c>
      <c r="H1188" s="118">
        <f>(E1188/G1188)*100000</f>
        <v>4.0740554045787896</v>
      </c>
    </row>
    <row r="1189" spans="1:8" x14ac:dyDescent="0.35">
      <c r="A1189" s="115">
        <v>44370</v>
      </c>
      <c r="B1189" s="115">
        <f t="shared" si="134"/>
        <v>44353</v>
      </c>
      <c r="C1189" s="115">
        <f t="shared" si="135"/>
        <v>44366</v>
      </c>
      <c r="D1189" s="208" t="s">
        <v>1117</v>
      </c>
      <c r="E1189" s="108">
        <v>115</v>
      </c>
      <c r="F1189" s="208" t="s">
        <v>1116</v>
      </c>
      <c r="G1189" s="42">
        <v>6102484.0653101401</v>
      </c>
      <c r="H1189" s="118">
        <f>(E1189/G1189)*100000</f>
        <v>1.884478497104531</v>
      </c>
    </row>
    <row r="1190" spans="1:8" x14ac:dyDescent="0.35">
      <c r="A1190" s="115">
        <v>44370</v>
      </c>
      <c r="B1190" s="115">
        <f t="shared" si="134"/>
        <v>44353</v>
      </c>
      <c r="C1190" s="115">
        <f t="shared" si="135"/>
        <v>44366</v>
      </c>
      <c r="D1190" s="208" t="s">
        <v>438</v>
      </c>
      <c r="E1190" s="108">
        <v>46</v>
      </c>
      <c r="F1190" s="208" t="s">
        <v>1116</v>
      </c>
    </row>
    <row r="1191" spans="1:8" x14ac:dyDescent="0.35">
      <c r="A1191" s="115">
        <v>44370</v>
      </c>
      <c r="B1191" s="115">
        <f t="shared" si="134"/>
        <v>44353</v>
      </c>
      <c r="C1191" s="115">
        <f t="shared" si="135"/>
        <v>44366</v>
      </c>
      <c r="D1191" s="208" t="s">
        <v>1118</v>
      </c>
      <c r="E1191" s="108">
        <v>0</v>
      </c>
      <c r="F1191" s="208" t="s">
        <v>1119</v>
      </c>
      <c r="G1191" s="42">
        <v>33372.236182817898</v>
      </c>
      <c r="H1191" s="118">
        <f>(E1191/G1191)*100000</f>
        <v>0</v>
      </c>
    </row>
    <row r="1192" spans="1:8" x14ac:dyDescent="0.35">
      <c r="A1192" s="115">
        <v>44370</v>
      </c>
      <c r="B1192" s="115">
        <f t="shared" si="134"/>
        <v>44353</v>
      </c>
      <c r="C1192" s="115">
        <f t="shared" si="135"/>
        <v>44366</v>
      </c>
      <c r="D1192" s="208" t="s">
        <v>1120</v>
      </c>
      <c r="E1192" s="108">
        <v>7</v>
      </c>
      <c r="F1192" s="208" t="s">
        <v>1119</v>
      </c>
      <c r="G1192" s="42">
        <v>500166.53766896902</v>
      </c>
      <c r="H1192" s="118">
        <f>(E1192/G1192)*100000</f>
        <v>1.3995338497900254</v>
      </c>
    </row>
    <row r="1193" spans="1:8" x14ac:dyDescent="0.35">
      <c r="A1193" s="115">
        <v>44370</v>
      </c>
      <c r="B1193" s="115">
        <f t="shared" si="134"/>
        <v>44353</v>
      </c>
      <c r="C1193" s="115">
        <f t="shared" si="135"/>
        <v>44366</v>
      </c>
      <c r="D1193" s="208" t="s">
        <v>1121</v>
      </c>
      <c r="E1193" s="108">
        <v>32</v>
      </c>
      <c r="F1193" s="208" t="s">
        <v>1119</v>
      </c>
      <c r="G1193" s="42">
        <v>626125.99984104198</v>
      </c>
      <c r="H1193" s="118">
        <f>(E1193/G1193)*100000</f>
        <v>5.1107923977161169</v>
      </c>
    </row>
    <row r="1194" spans="1:8" x14ac:dyDescent="0.35">
      <c r="A1194" s="115">
        <v>44370</v>
      </c>
      <c r="B1194" s="115">
        <f t="shared" si="134"/>
        <v>44353</v>
      </c>
      <c r="C1194" s="115">
        <f t="shared" si="135"/>
        <v>44366</v>
      </c>
      <c r="D1194" s="208" t="s">
        <v>1122</v>
      </c>
      <c r="E1194" s="108">
        <v>0</v>
      </c>
      <c r="F1194" s="208" t="s">
        <v>1119</v>
      </c>
      <c r="G1194" s="42">
        <v>6429.2044896248999</v>
      </c>
      <c r="H1194" s="118">
        <f>(E1194/G1194)*100000</f>
        <v>0</v>
      </c>
    </row>
    <row r="1195" spans="1:8" x14ac:dyDescent="0.35">
      <c r="A1195" s="115">
        <v>44370</v>
      </c>
      <c r="B1195" s="115">
        <f t="shared" si="134"/>
        <v>44353</v>
      </c>
      <c r="C1195" s="115">
        <f t="shared" si="135"/>
        <v>44366</v>
      </c>
      <c r="D1195" s="208" t="s">
        <v>10</v>
      </c>
      <c r="E1195" s="108">
        <v>21</v>
      </c>
      <c r="F1195" s="208" t="s">
        <v>1119</v>
      </c>
    </row>
    <row r="1196" spans="1:8" x14ac:dyDescent="0.35">
      <c r="A1196" s="115">
        <v>44370</v>
      </c>
      <c r="B1196" s="115">
        <f t="shared" si="134"/>
        <v>44353</v>
      </c>
      <c r="C1196" s="115">
        <f t="shared" si="135"/>
        <v>44366</v>
      </c>
      <c r="D1196" s="208" t="s">
        <v>438</v>
      </c>
      <c r="E1196" s="108">
        <v>19</v>
      </c>
      <c r="F1196" s="208" t="s">
        <v>1119</v>
      </c>
    </row>
    <row r="1197" spans="1:8" x14ac:dyDescent="0.35">
      <c r="A1197" s="115">
        <v>44370</v>
      </c>
      <c r="B1197" s="115">
        <f t="shared" si="134"/>
        <v>44353</v>
      </c>
      <c r="C1197" s="115">
        <f t="shared" si="135"/>
        <v>44366</v>
      </c>
      <c r="D1197" s="208" t="s">
        <v>1123</v>
      </c>
      <c r="E1197" s="108">
        <v>109</v>
      </c>
      <c r="F1197" s="208" t="s">
        <v>1119</v>
      </c>
      <c r="G1197" s="42">
        <v>5614787.9454099098</v>
      </c>
      <c r="H1197" s="118">
        <f t="shared" ref="H1197:H1207" si="136">(E1197/G1197)*100000</f>
        <v>1.9413021659902139</v>
      </c>
    </row>
    <row r="1198" spans="1:8" x14ac:dyDescent="0.35">
      <c r="A1198" s="115">
        <v>44377</v>
      </c>
      <c r="B1198" s="115">
        <v>44360</v>
      </c>
      <c r="C1198" s="115">
        <v>44373</v>
      </c>
      <c r="D1198" s="208" t="s">
        <v>1112</v>
      </c>
      <c r="E1198" s="108">
        <v>2</v>
      </c>
      <c r="F1198" s="208" t="s">
        <v>409</v>
      </c>
      <c r="G1198" s="42">
        <v>884369.16814270813</v>
      </c>
      <c r="H1198" s="118">
        <f t="shared" si="136"/>
        <v>0.22614990120022654</v>
      </c>
    </row>
    <row r="1199" spans="1:8" x14ac:dyDescent="0.35">
      <c r="A1199" s="115">
        <v>44377</v>
      </c>
      <c r="B1199" s="115">
        <v>44360</v>
      </c>
      <c r="C1199" s="115">
        <v>44373</v>
      </c>
      <c r="D1199" s="208" t="s">
        <v>1113</v>
      </c>
      <c r="E1199" s="108">
        <v>3</v>
      </c>
      <c r="F1199" s="208" t="s">
        <v>409</v>
      </c>
      <c r="G1199" s="42">
        <v>498212.35653671267</v>
      </c>
      <c r="H1199" s="118">
        <f t="shared" si="136"/>
        <v>0.60215286928134104</v>
      </c>
    </row>
    <row r="1200" spans="1:8" x14ac:dyDescent="0.35">
      <c r="A1200" s="115">
        <v>44377</v>
      </c>
      <c r="B1200" s="115">
        <v>44360</v>
      </c>
      <c r="C1200" s="115">
        <v>44373</v>
      </c>
      <c r="D1200" s="208" t="s">
        <v>1114</v>
      </c>
      <c r="E1200" s="108">
        <v>1</v>
      </c>
      <c r="F1200" s="208" t="s">
        <v>409</v>
      </c>
      <c r="G1200" s="42">
        <v>201049.50031620008</v>
      </c>
      <c r="H1200" s="118">
        <f t="shared" si="136"/>
        <v>0.49738994547474757</v>
      </c>
    </row>
    <row r="1201" spans="1:8" x14ac:dyDescent="0.35">
      <c r="A1201" s="115">
        <v>44377</v>
      </c>
      <c r="B1201" s="115">
        <v>44360</v>
      </c>
      <c r="C1201" s="115">
        <v>44373</v>
      </c>
      <c r="D1201" s="208" t="s">
        <v>445</v>
      </c>
      <c r="E1201" s="108">
        <v>14</v>
      </c>
      <c r="F1201" s="208" t="s">
        <v>409</v>
      </c>
      <c r="G1201" s="42">
        <v>1026828.8</v>
      </c>
      <c r="H1201" s="118">
        <f t="shared" si="136"/>
        <v>1.3634210493511674</v>
      </c>
    </row>
    <row r="1202" spans="1:8" x14ac:dyDescent="0.35">
      <c r="A1202" s="115">
        <v>44377</v>
      </c>
      <c r="B1202" s="115">
        <v>44360</v>
      </c>
      <c r="C1202" s="115">
        <v>44373</v>
      </c>
      <c r="D1202" s="208" t="s">
        <v>444</v>
      </c>
      <c r="E1202" s="108">
        <v>22</v>
      </c>
      <c r="F1202" s="208" t="s">
        <v>409</v>
      </c>
      <c r="G1202" s="42">
        <v>914617.34</v>
      </c>
      <c r="H1202" s="118">
        <f t="shared" si="136"/>
        <v>2.4053775319851249</v>
      </c>
    </row>
    <row r="1203" spans="1:8" x14ac:dyDescent="0.35">
      <c r="A1203" s="115">
        <v>44377</v>
      </c>
      <c r="B1203" s="115">
        <v>44360</v>
      </c>
      <c r="C1203" s="115">
        <v>44373</v>
      </c>
      <c r="D1203" s="208" t="s">
        <v>443</v>
      </c>
      <c r="E1203" s="108">
        <v>15</v>
      </c>
      <c r="F1203" s="208" t="s">
        <v>409</v>
      </c>
      <c r="G1203" s="42">
        <v>841388.18</v>
      </c>
      <c r="H1203" s="118">
        <f t="shared" si="136"/>
        <v>1.7827680916553879</v>
      </c>
    </row>
    <row r="1204" spans="1:8" x14ac:dyDescent="0.35">
      <c r="A1204" s="115">
        <v>44377</v>
      </c>
      <c r="B1204" s="115">
        <v>44360</v>
      </c>
      <c r="C1204" s="115">
        <v>44373</v>
      </c>
      <c r="D1204" s="208" t="s">
        <v>442</v>
      </c>
      <c r="E1204" s="108">
        <v>31</v>
      </c>
      <c r="F1204" s="208" t="s">
        <v>409</v>
      </c>
      <c r="G1204" s="42">
        <v>956483.28</v>
      </c>
      <c r="H1204" s="118">
        <f t="shared" si="136"/>
        <v>3.2410394042643378</v>
      </c>
    </row>
    <row r="1205" spans="1:8" x14ac:dyDescent="0.35">
      <c r="A1205" s="115">
        <v>44377</v>
      </c>
      <c r="B1205" s="115">
        <v>44360</v>
      </c>
      <c r="C1205" s="115">
        <v>44373</v>
      </c>
      <c r="D1205" s="208" t="s">
        <v>441</v>
      </c>
      <c r="E1205" s="108">
        <v>19</v>
      </c>
      <c r="F1205" s="208" t="s">
        <v>409</v>
      </c>
      <c r="G1205" s="42">
        <v>841570.64</v>
      </c>
      <c r="H1205" s="118">
        <f t="shared" si="136"/>
        <v>2.2576833241235694</v>
      </c>
    </row>
    <row r="1206" spans="1:8" x14ac:dyDescent="0.35">
      <c r="A1206" s="115">
        <v>44377</v>
      </c>
      <c r="B1206" s="115">
        <v>44360</v>
      </c>
      <c r="C1206" s="115">
        <v>44373</v>
      </c>
      <c r="D1206" s="208" t="s">
        <v>440</v>
      </c>
      <c r="E1206" s="108">
        <v>44</v>
      </c>
      <c r="F1206" s="208" t="s">
        <v>409</v>
      </c>
      <c r="G1206" s="42">
        <v>501714.18</v>
      </c>
      <c r="H1206" s="118">
        <f t="shared" si="136"/>
        <v>8.7699335107490892</v>
      </c>
    </row>
    <row r="1207" spans="1:8" x14ac:dyDescent="0.35">
      <c r="A1207" s="115">
        <v>44377</v>
      </c>
      <c r="B1207" s="115">
        <v>44360</v>
      </c>
      <c r="C1207" s="115">
        <v>44373</v>
      </c>
      <c r="D1207" s="208" t="s">
        <v>439</v>
      </c>
      <c r="E1207" s="108">
        <v>24</v>
      </c>
      <c r="F1207" s="208" t="s">
        <v>409</v>
      </c>
      <c r="G1207" s="42">
        <v>293459.03999999998</v>
      </c>
      <c r="H1207" s="118">
        <f t="shared" si="136"/>
        <v>8.1783134027835711</v>
      </c>
    </row>
    <row r="1208" spans="1:8" x14ac:dyDescent="0.35">
      <c r="A1208" s="115">
        <v>44377</v>
      </c>
      <c r="B1208" s="115">
        <v>44360</v>
      </c>
      <c r="C1208" s="115">
        <v>44373</v>
      </c>
      <c r="D1208" s="208" t="s">
        <v>438</v>
      </c>
      <c r="E1208" s="108">
        <v>2</v>
      </c>
      <c r="F1208" s="208" t="s">
        <v>409</v>
      </c>
    </row>
    <row r="1209" spans="1:8" x14ac:dyDescent="0.35">
      <c r="A1209" s="115">
        <v>44377</v>
      </c>
      <c r="B1209" s="115">
        <f t="shared" ref="B1209:B1223" si="137">A1209-17</f>
        <v>44360</v>
      </c>
      <c r="C1209" s="115">
        <f t="shared" ref="C1209:C1223" si="138">A1209-4</f>
        <v>44373</v>
      </c>
      <c r="D1209" s="208" t="s">
        <v>499</v>
      </c>
      <c r="E1209" s="108">
        <v>83</v>
      </c>
      <c r="F1209" s="208" t="s">
        <v>1115</v>
      </c>
      <c r="G1209" s="42">
        <v>3582833.32760067</v>
      </c>
      <c r="H1209" s="118">
        <f>(E1209/G1209)*100000</f>
        <v>2.3166023203089643</v>
      </c>
    </row>
    <row r="1210" spans="1:8" x14ac:dyDescent="0.35">
      <c r="A1210" s="115">
        <v>44377</v>
      </c>
      <c r="B1210" s="115">
        <f t="shared" si="137"/>
        <v>44360</v>
      </c>
      <c r="C1210" s="115">
        <f t="shared" si="138"/>
        <v>44373</v>
      </c>
      <c r="D1210" s="208" t="s">
        <v>501</v>
      </c>
      <c r="E1210" s="108">
        <v>75</v>
      </c>
      <c r="F1210" s="208" t="s">
        <v>1115</v>
      </c>
      <c r="G1210" s="42">
        <v>3381549.1966283699</v>
      </c>
      <c r="H1210" s="118">
        <f>(E1210/G1210)*100000</f>
        <v>2.2179183456736338</v>
      </c>
    </row>
    <row r="1211" spans="1:8" x14ac:dyDescent="0.35">
      <c r="A1211" s="115">
        <v>44377</v>
      </c>
      <c r="B1211" s="115">
        <f t="shared" si="137"/>
        <v>44360</v>
      </c>
      <c r="C1211" s="115">
        <f t="shared" si="138"/>
        <v>44373</v>
      </c>
      <c r="D1211" s="208" t="s">
        <v>10</v>
      </c>
      <c r="E1211" s="108">
        <v>0</v>
      </c>
      <c r="F1211" s="208" t="s">
        <v>1115</v>
      </c>
    </row>
    <row r="1212" spans="1:8" x14ac:dyDescent="0.35">
      <c r="A1212" s="115">
        <v>44377</v>
      </c>
      <c r="B1212" s="115">
        <f t="shared" si="137"/>
        <v>44360</v>
      </c>
      <c r="C1212" s="115">
        <f t="shared" si="138"/>
        <v>44373</v>
      </c>
      <c r="D1212" s="208" t="s">
        <v>496</v>
      </c>
      <c r="E1212" s="108">
        <v>0</v>
      </c>
      <c r="F1212" s="208" t="s">
        <v>1115</v>
      </c>
    </row>
    <row r="1213" spans="1:8" x14ac:dyDescent="0.35">
      <c r="A1213" s="115">
        <v>44377</v>
      </c>
      <c r="B1213" s="115">
        <f t="shared" si="137"/>
        <v>44360</v>
      </c>
      <c r="C1213" s="115">
        <f t="shared" si="138"/>
        <v>44373</v>
      </c>
      <c r="D1213" s="208" t="s">
        <v>438</v>
      </c>
      <c r="E1213" s="108">
        <v>5</v>
      </c>
      <c r="F1213" s="208" t="s">
        <v>1115</v>
      </c>
    </row>
    <row r="1214" spans="1:8" x14ac:dyDescent="0.35">
      <c r="A1214" s="115">
        <v>44377</v>
      </c>
      <c r="B1214" s="115">
        <f t="shared" si="137"/>
        <v>44360</v>
      </c>
      <c r="C1214" s="115">
        <f t="shared" si="138"/>
        <v>44373</v>
      </c>
      <c r="D1214" s="208" t="s">
        <v>575</v>
      </c>
      <c r="E1214" s="108">
        <v>39</v>
      </c>
      <c r="F1214" s="208" t="s">
        <v>1116</v>
      </c>
      <c r="G1214" s="42">
        <v>859094.84590376099</v>
      </c>
      <c r="H1214" s="118">
        <f>(E1214/G1214)*100000</f>
        <v>4.5396617365306513</v>
      </c>
    </row>
    <row r="1215" spans="1:8" x14ac:dyDescent="0.35">
      <c r="A1215" s="115">
        <v>44377</v>
      </c>
      <c r="B1215" s="115">
        <f t="shared" si="137"/>
        <v>44360</v>
      </c>
      <c r="C1215" s="115">
        <f t="shared" si="138"/>
        <v>44373</v>
      </c>
      <c r="D1215" s="208" t="s">
        <v>1117</v>
      </c>
      <c r="E1215" s="108">
        <v>89</v>
      </c>
      <c r="F1215" s="208" t="s">
        <v>1116</v>
      </c>
      <c r="G1215" s="42">
        <v>6102484.0653101401</v>
      </c>
      <c r="H1215" s="118">
        <f>(E1215/G1215)*100000</f>
        <v>1.4584224890635062</v>
      </c>
    </row>
    <row r="1216" spans="1:8" x14ac:dyDescent="0.35">
      <c r="A1216" s="115">
        <v>44377</v>
      </c>
      <c r="B1216" s="115">
        <f t="shared" si="137"/>
        <v>44360</v>
      </c>
      <c r="C1216" s="115">
        <f t="shared" si="138"/>
        <v>44373</v>
      </c>
      <c r="D1216" s="208" t="s">
        <v>438</v>
      </c>
      <c r="E1216" s="108">
        <v>43</v>
      </c>
      <c r="F1216" s="208" t="s">
        <v>1116</v>
      </c>
    </row>
    <row r="1217" spans="1:8" x14ac:dyDescent="0.35">
      <c r="A1217" s="115">
        <v>44377</v>
      </c>
      <c r="B1217" s="115">
        <f t="shared" si="137"/>
        <v>44360</v>
      </c>
      <c r="C1217" s="115">
        <f t="shared" si="138"/>
        <v>44373</v>
      </c>
      <c r="D1217" s="208" t="s">
        <v>1118</v>
      </c>
      <c r="E1217" s="108">
        <v>0</v>
      </c>
      <c r="F1217" s="208" t="s">
        <v>1119</v>
      </c>
      <c r="G1217" s="42">
        <v>33372.236182817898</v>
      </c>
      <c r="H1217" s="118">
        <f>(E1217/G1217)*100000</f>
        <v>0</v>
      </c>
    </row>
    <row r="1218" spans="1:8" x14ac:dyDescent="0.35">
      <c r="A1218" s="115">
        <v>44377</v>
      </c>
      <c r="B1218" s="115">
        <f t="shared" si="137"/>
        <v>44360</v>
      </c>
      <c r="C1218" s="115">
        <f t="shared" si="138"/>
        <v>44373</v>
      </c>
      <c r="D1218" s="208" t="s">
        <v>1120</v>
      </c>
      <c r="E1218" s="108">
        <v>1</v>
      </c>
      <c r="F1218" s="208" t="s">
        <v>1119</v>
      </c>
      <c r="G1218" s="42">
        <v>500166.53766896902</v>
      </c>
      <c r="H1218" s="118">
        <f>(E1218/G1218)*100000</f>
        <v>0.19993340711286076</v>
      </c>
    </row>
    <row r="1219" spans="1:8" x14ac:dyDescent="0.35">
      <c r="A1219" s="115">
        <v>44377</v>
      </c>
      <c r="B1219" s="115">
        <f t="shared" si="137"/>
        <v>44360</v>
      </c>
      <c r="C1219" s="115">
        <f t="shared" si="138"/>
        <v>44373</v>
      </c>
      <c r="D1219" s="208" t="s">
        <v>1121</v>
      </c>
      <c r="E1219" s="108">
        <v>17</v>
      </c>
      <c r="F1219" s="208" t="s">
        <v>1119</v>
      </c>
      <c r="G1219" s="42">
        <v>626125.99984104198</v>
      </c>
      <c r="H1219" s="118">
        <f>(E1219/G1219)*100000</f>
        <v>2.7151084612866874</v>
      </c>
    </row>
    <row r="1220" spans="1:8" x14ac:dyDescent="0.35">
      <c r="A1220" s="115">
        <v>44377</v>
      </c>
      <c r="B1220" s="115">
        <f t="shared" si="137"/>
        <v>44360</v>
      </c>
      <c r="C1220" s="115">
        <f t="shared" si="138"/>
        <v>44373</v>
      </c>
      <c r="D1220" s="208" t="s">
        <v>1122</v>
      </c>
      <c r="E1220" s="108">
        <v>0</v>
      </c>
      <c r="F1220" s="208" t="s">
        <v>1119</v>
      </c>
      <c r="G1220" s="42">
        <v>6429.2044896248999</v>
      </c>
      <c r="H1220" s="118">
        <f>(E1220/G1220)*100000</f>
        <v>0</v>
      </c>
    </row>
    <row r="1221" spans="1:8" x14ac:dyDescent="0.35">
      <c r="A1221" s="115">
        <v>44377</v>
      </c>
      <c r="B1221" s="115">
        <f t="shared" si="137"/>
        <v>44360</v>
      </c>
      <c r="C1221" s="115">
        <f t="shared" si="138"/>
        <v>44373</v>
      </c>
      <c r="D1221" s="208" t="s">
        <v>10</v>
      </c>
      <c r="E1221" s="108">
        <v>23</v>
      </c>
      <c r="F1221" s="208" t="s">
        <v>1119</v>
      </c>
    </row>
    <row r="1222" spans="1:8" x14ac:dyDescent="0.35">
      <c r="A1222" s="115">
        <v>44377</v>
      </c>
      <c r="B1222" s="115">
        <f t="shared" si="137"/>
        <v>44360</v>
      </c>
      <c r="C1222" s="115">
        <f t="shared" si="138"/>
        <v>44373</v>
      </c>
      <c r="D1222" s="208" t="s">
        <v>438</v>
      </c>
      <c r="E1222" s="108">
        <v>16</v>
      </c>
      <c r="F1222" s="208" t="s">
        <v>1119</v>
      </c>
    </row>
    <row r="1223" spans="1:8" x14ac:dyDescent="0.35">
      <c r="A1223" s="115">
        <v>44377</v>
      </c>
      <c r="B1223" s="115">
        <f t="shared" si="137"/>
        <v>44360</v>
      </c>
      <c r="C1223" s="115">
        <f t="shared" si="138"/>
        <v>44373</v>
      </c>
      <c r="D1223" s="208" t="s">
        <v>1123</v>
      </c>
      <c r="E1223" s="108">
        <v>103</v>
      </c>
      <c r="F1223" s="208" t="s">
        <v>1119</v>
      </c>
      <c r="G1223" s="42">
        <v>5614787.9454099098</v>
      </c>
      <c r="H1223" s="118">
        <f t="shared" ref="H1223:H1233" si="139">(E1223/G1223)*100000</f>
        <v>1.8344414963026789</v>
      </c>
    </row>
    <row r="1224" spans="1:8" x14ac:dyDescent="0.35">
      <c r="A1224" s="115">
        <v>44384</v>
      </c>
      <c r="B1224" s="115">
        <v>44367</v>
      </c>
      <c r="C1224" s="115">
        <v>44380</v>
      </c>
      <c r="D1224" s="208" t="s">
        <v>1112</v>
      </c>
      <c r="E1224" s="108">
        <v>4</v>
      </c>
      <c r="F1224" s="208" t="s">
        <v>409</v>
      </c>
      <c r="G1224" s="42">
        <v>884369.16814270813</v>
      </c>
      <c r="H1224" s="118">
        <f t="shared" si="139"/>
        <v>0.45229980240045309</v>
      </c>
    </row>
    <row r="1225" spans="1:8" x14ac:dyDescent="0.35">
      <c r="A1225" s="115">
        <v>44384</v>
      </c>
      <c r="B1225" s="115">
        <v>44367</v>
      </c>
      <c r="C1225" s="115">
        <v>44380</v>
      </c>
      <c r="D1225" s="208" t="s">
        <v>1113</v>
      </c>
      <c r="E1225" s="108">
        <v>2</v>
      </c>
      <c r="F1225" s="208" t="s">
        <v>409</v>
      </c>
      <c r="G1225" s="42">
        <v>498212.35653671267</v>
      </c>
      <c r="H1225" s="118">
        <f t="shared" si="139"/>
        <v>0.40143524618756071</v>
      </c>
    </row>
    <row r="1226" spans="1:8" x14ac:dyDescent="0.35">
      <c r="A1226" s="115">
        <v>44384</v>
      </c>
      <c r="B1226" s="115">
        <v>44367</v>
      </c>
      <c r="C1226" s="115">
        <v>44380</v>
      </c>
      <c r="D1226" s="208" t="s">
        <v>1114</v>
      </c>
      <c r="E1226" s="108">
        <v>0</v>
      </c>
      <c r="F1226" s="208" t="s">
        <v>409</v>
      </c>
      <c r="G1226" s="42">
        <v>201049.50031620008</v>
      </c>
      <c r="H1226" s="118">
        <f t="shared" si="139"/>
        <v>0</v>
      </c>
    </row>
    <row r="1227" spans="1:8" x14ac:dyDescent="0.35">
      <c r="A1227" s="115">
        <v>44384</v>
      </c>
      <c r="B1227" s="115">
        <v>44367</v>
      </c>
      <c r="C1227" s="115">
        <v>44380</v>
      </c>
      <c r="D1227" s="208" t="s">
        <v>445</v>
      </c>
      <c r="E1227" s="108">
        <v>14</v>
      </c>
      <c r="F1227" s="208" t="s">
        <v>409</v>
      </c>
      <c r="G1227" s="42">
        <v>1026828.8</v>
      </c>
      <c r="H1227" s="118">
        <f t="shared" si="139"/>
        <v>1.3634210493511674</v>
      </c>
    </row>
    <row r="1228" spans="1:8" x14ac:dyDescent="0.35">
      <c r="A1228" s="115">
        <v>44384</v>
      </c>
      <c r="B1228" s="115">
        <v>44367</v>
      </c>
      <c r="C1228" s="115">
        <v>44380</v>
      </c>
      <c r="D1228" s="208" t="s">
        <v>444</v>
      </c>
      <c r="E1228" s="108">
        <v>19</v>
      </c>
      <c r="F1228" s="208" t="s">
        <v>409</v>
      </c>
      <c r="G1228" s="42">
        <v>914617.34</v>
      </c>
      <c r="H1228" s="118">
        <f t="shared" si="139"/>
        <v>2.0773715048962442</v>
      </c>
    </row>
    <row r="1229" spans="1:8" x14ac:dyDescent="0.35">
      <c r="A1229" s="115">
        <v>44384</v>
      </c>
      <c r="B1229" s="115">
        <v>44367</v>
      </c>
      <c r="C1229" s="115">
        <v>44380</v>
      </c>
      <c r="D1229" s="208" t="s">
        <v>443</v>
      </c>
      <c r="E1229" s="108">
        <v>17</v>
      </c>
      <c r="F1229" s="208" t="s">
        <v>409</v>
      </c>
      <c r="G1229" s="42">
        <v>841388.18</v>
      </c>
      <c r="H1229" s="118">
        <f t="shared" si="139"/>
        <v>2.0204705038761062</v>
      </c>
    </row>
    <row r="1230" spans="1:8" x14ac:dyDescent="0.35">
      <c r="A1230" s="115">
        <v>44384</v>
      </c>
      <c r="B1230" s="115">
        <v>44367</v>
      </c>
      <c r="C1230" s="115">
        <v>44380</v>
      </c>
      <c r="D1230" s="208" t="s">
        <v>442</v>
      </c>
      <c r="E1230" s="108">
        <v>29</v>
      </c>
      <c r="F1230" s="208" t="s">
        <v>409</v>
      </c>
      <c r="G1230" s="42">
        <v>956483.28</v>
      </c>
      <c r="H1230" s="118">
        <f t="shared" si="139"/>
        <v>3.0319400878601872</v>
      </c>
    </row>
    <row r="1231" spans="1:8" x14ac:dyDescent="0.35">
      <c r="A1231" s="115">
        <v>44384</v>
      </c>
      <c r="B1231" s="115">
        <v>44367</v>
      </c>
      <c r="C1231" s="115">
        <v>44380</v>
      </c>
      <c r="D1231" s="208" t="s">
        <v>441</v>
      </c>
      <c r="E1231" s="108">
        <v>27</v>
      </c>
      <c r="F1231" s="208" t="s">
        <v>409</v>
      </c>
      <c r="G1231" s="42">
        <v>841570.64</v>
      </c>
      <c r="H1231" s="118">
        <f t="shared" si="139"/>
        <v>3.2082868290177045</v>
      </c>
    </row>
    <row r="1232" spans="1:8" x14ac:dyDescent="0.35">
      <c r="A1232" s="115">
        <v>44384</v>
      </c>
      <c r="B1232" s="115">
        <v>44367</v>
      </c>
      <c r="C1232" s="115">
        <v>44380</v>
      </c>
      <c r="D1232" s="208" t="s">
        <v>440</v>
      </c>
      <c r="E1232" s="108">
        <v>31</v>
      </c>
      <c r="F1232" s="208" t="s">
        <v>409</v>
      </c>
      <c r="G1232" s="42">
        <v>501714.18</v>
      </c>
      <c r="H1232" s="118">
        <f t="shared" si="139"/>
        <v>6.178816791664131</v>
      </c>
    </row>
    <row r="1233" spans="1:8" x14ac:dyDescent="0.35">
      <c r="A1233" s="115">
        <v>44384</v>
      </c>
      <c r="B1233" s="115">
        <v>44367</v>
      </c>
      <c r="C1233" s="115">
        <v>44380</v>
      </c>
      <c r="D1233" s="208" t="s">
        <v>439</v>
      </c>
      <c r="E1233" s="108">
        <v>26</v>
      </c>
      <c r="F1233" s="208" t="s">
        <v>409</v>
      </c>
      <c r="G1233" s="42">
        <v>293459.03999999998</v>
      </c>
      <c r="H1233" s="118">
        <f t="shared" si="139"/>
        <v>8.8598395196822022</v>
      </c>
    </row>
    <row r="1234" spans="1:8" x14ac:dyDescent="0.35">
      <c r="A1234" s="115">
        <v>44384</v>
      </c>
      <c r="B1234" s="115">
        <v>44367</v>
      </c>
      <c r="C1234" s="115">
        <v>44380</v>
      </c>
      <c r="D1234" s="208" t="s">
        <v>438</v>
      </c>
      <c r="E1234" s="108">
        <v>0</v>
      </c>
      <c r="F1234" s="208" t="s">
        <v>409</v>
      </c>
    </row>
    <row r="1235" spans="1:8" x14ac:dyDescent="0.35">
      <c r="A1235" s="115">
        <v>44384</v>
      </c>
      <c r="B1235" s="115">
        <f t="shared" ref="B1235:B1249" si="140">A1235-17</f>
        <v>44367</v>
      </c>
      <c r="C1235" s="115">
        <f t="shared" ref="C1235:C1249" si="141">A1235-4</f>
        <v>44380</v>
      </c>
      <c r="D1235" s="208" t="s">
        <v>499</v>
      </c>
      <c r="E1235" s="108">
        <v>96</v>
      </c>
      <c r="F1235" s="208" t="s">
        <v>1115</v>
      </c>
      <c r="G1235" s="42">
        <v>3582833.32760067</v>
      </c>
      <c r="H1235" s="118">
        <f>(E1235/G1235)*100000</f>
        <v>2.6794436475862722</v>
      </c>
    </row>
    <row r="1236" spans="1:8" x14ac:dyDescent="0.35">
      <c r="A1236" s="115">
        <v>44384</v>
      </c>
      <c r="B1236" s="115">
        <f t="shared" si="140"/>
        <v>44367</v>
      </c>
      <c r="C1236" s="115">
        <f t="shared" si="141"/>
        <v>44380</v>
      </c>
      <c r="D1236" s="208" t="s">
        <v>501</v>
      </c>
      <c r="E1236" s="108">
        <v>61</v>
      </c>
      <c r="F1236" s="208" t="s">
        <v>1115</v>
      </c>
      <c r="G1236" s="42">
        <v>3381549.1966283699</v>
      </c>
      <c r="H1236" s="118">
        <f>(E1236/G1236)*100000</f>
        <v>1.8039069211478889</v>
      </c>
    </row>
    <row r="1237" spans="1:8" x14ac:dyDescent="0.35">
      <c r="A1237" s="115">
        <v>44384</v>
      </c>
      <c r="B1237" s="115">
        <f t="shared" si="140"/>
        <v>44367</v>
      </c>
      <c r="C1237" s="115">
        <f t="shared" si="141"/>
        <v>44380</v>
      </c>
      <c r="D1237" s="208" t="s">
        <v>10</v>
      </c>
      <c r="E1237" s="108">
        <v>0</v>
      </c>
      <c r="F1237" s="208" t="s">
        <v>1115</v>
      </c>
    </row>
    <row r="1238" spans="1:8" x14ac:dyDescent="0.35">
      <c r="A1238" s="115">
        <v>44384</v>
      </c>
      <c r="B1238" s="115">
        <f t="shared" si="140"/>
        <v>44367</v>
      </c>
      <c r="C1238" s="115">
        <f t="shared" si="141"/>
        <v>44380</v>
      </c>
      <c r="D1238" s="208" t="s">
        <v>496</v>
      </c>
      <c r="E1238" s="108">
        <v>0</v>
      </c>
      <c r="F1238" s="208" t="s">
        <v>1115</v>
      </c>
    </row>
    <row r="1239" spans="1:8" x14ac:dyDescent="0.35">
      <c r="A1239" s="115">
        <v>44384</v>
      </c>
      <c r="B1239" s="115">
        <f t="shared" si="140"/>
        <v>44367</v>
      </c>
      <c r="C1239" s="115">
        <f t="shared" si="141"/>
        <v>44380</v>
      </c>
      <c r="D1239" s="208" t="s">
        <v>438</v>
      </c>
      <c r="E1239" s="108">
        <v>3</v>
      </c>
      <c r="F1239" s="208" t="s">
        <v>1115</v>
      </c>
    </row>
    <row r="1240" spans="1:8" x14ac:dyDescent="0.35">
      <c r="A1240" s="115">
        <v>44384</v>
      </c>
      <c r="B1240" s="115">
        <f t="shared" si="140"/>
        <v>44367</v>
      </c>
      <c r="C1240" s="115">
        <f t="shared" si="141"/>
        <v>44380</v>
      </c>
      <c r="D1240" s="208" t="s">
        <v>575</v>
      </c>
      <c r="E1240" s="108">
        <v>36</v>
      </c>
      <c r="F1240" s="208" t="s">
        <v>1116</v>
      </c>
      <c r="G1240" s="42">
        <v>859094.84590376099</v>
      </c>
      <c r="H1240" s="118">
        <f>(E1240/G1240)*100000</f>
        <v>4.1904569875667557</v>
      </c>
    </row>
    <row r="1241" spans="1:8" x14ac:dyDescent="0.35">
      <c r="A1241" s="115">
        <v>44384</v>
      </c>
      <c r="B1241" s="115">
        <f t="shared" si="140"/>
        <v>44367</v>
      </c>
      <c r="C1241" s="115">
        <f t="shared" si="141"/>
        <v>44380</v>
      </c>
      <c r="D1241" s="208" t="s">
        <v>1117</v>
      </c>
      <c r="E1241" s="108">
        <v>88</v>
      </c>
      <c r="F1241" s="208" t="s">
        <v>1116</v>
      </c>
      <c r="G1241" s="42">
        <v>6102484.0653101401</v>
      </c>
      <c r="H1241" s="118">
        <f>(E1241/G1241)*100000</f>
        <v>1.442035719523467</v>
      </c>
    </row>
    <row r="1242" spans="1:8" x14ac:dyDescent="0.35">
      <c r="A1242" s="115">
        <v>44384</v>
      </c>
      <c r="B1242" s="115">
        <f t="shared" si="140"/>
        <v>44367</v>
      </c>
      <c r="C1242" s="115">
        <f t="shared" si="141"/>
        <v>44380</v>
      </c>
      <c r="D1242" s="208" t="s">
        <v>438</v>
      </c>
      <c r="E1242" s="108">
        <v>47</v>
      </c>
      <c r="F1242" s="208" t="s">
        <v>1116</v>
      </c>
    </row>
    <row r="1243" spans="1:8" x14ac:dyDescent="0.35">
      <c r="A1243" s="115">
        <v>44384</v>
      </c>
      <c r="B1243" s="115">
        <f t="shared" si="140"/>
        <v>44367</v>
      </c>
      <c r="C1243" s="115">
        <f t="shared" si="141"/>
        <v>44380</v>
      </c>
      <c r="D1243" s="208" t="s">
        <v>1118</v>
      </c>
      <c r="E1243" s="108">
        <v>0</v>
      </c>
      <c r="F1243" s="208" t="s">
        <v>1119</v>
      </c>
      <c r="G1243" s="42">
        <v>33372.236182817898</v>
      </c>
      <c r="H1243" s="118">
        <f>(E1243/G1243)*100000</f>
        <v>0</v>
      </c>
    </row>
    <row r="1244" spans="1:8" x14ac:dyDescent="0.35">
      <c r="A1244" s="115">
        <v>44384</v>
      </c>
      <c r="B1244" s="115">
        <f t="shared" si="140"/>
        <v>44367</v>
      </c>
      <c r="C1244" s="115">
        <f t="shared" si="141"/>
        <v>44380</v>
      </c>
      <c r="D1244" s="208" t="s">
        <v>1120</v>
      </c>
      <c r="E1244" s="108">
        <v>1</v>
      </c>
      <c r="F1244" s="208" t="s">
        <v>1119</v>
      </c>
      <c r="G1244" s="42">
        <v>500166.53766896902</v>
      </c>
      <c r="H1244" s="118">
        <f>(E1244/G1244)*100000</f>
        <v>0.19993340711286076</v>
      </c>
    </row>
    <row r="1245" spans="1:8" x14ac:dyDescent="0.35">
      <c r="A1245" s="115">
        <v>44384</v>
      </c>
      <c r="B1245" s="115">
        <f t="shared" si="140"/>
        <v>44367</v>
      </c>
      <c r="C1245" s="115">
        <f t="shared" si="141"/>
        <v>44380</v>
      </c>
      <c r="D1245" s="208" t="s">
        <v>1121</v>
      </c>
      <c r="E1245" s="108">
        <v>15</v>
      </c>
      <c r="F1245" s="208" t="s">
        <v>1119</v>
      </c>
      <c r="G1245" s="42">
        <v>626125.99984104198</v>
      </c>
      <c r="H1245" s="118">
        <f>(E1245/G1245)*100000</f>
        <v>2.39568393642943</v>
      </c>
    </row>
    <row r="1246" spans="1:8" x14ac:dyDescent="0.35">
      <c r="A1246" s="115">
        <v>44384</v>
      </c>
      <c r="B1246" s="115">
        <f t="shared" si="140"/>
        <v>44367</v>
      </c>
      <c r="C1246" s="115">
        <f t="shared" si="141"/>
        <v>44380</v>
      </c>
      <c r="D1246" s="208" t="s">
        <v>1122</v>
      </c>
      <c r="E1246" s="108">
        <v>0</v>
      </c>
      <c r="F1246" s="208" t="s">
        <v>1119</v>
      </c>
      <c r="G1246" s="42">
        <v>6429.2044896248999</v>
      </c>
      <c r="H1246" s="118">
        <f>(E1246/G1246)*100000</f>
        <v>0</v>
      </c>
    </row>
    <row r="1247" spans="1:8" x14ac:dyDescent="0.35">
      <c r="A1247" s="115">
        <v>44384</v>
      </c>
      <c r="B1247" s="115">
        <f t="shared" si="140"/>
        <v>44367</v>
      </c>
      <c r="C1247" s="115">
        <f t="shared" si="141"/>
        <v>44380</v>
      </c>
      <c r="D1247" s="208" t="s">
        <v>10</v>
      </c>
      <c r="E1247" s="108">
        <v>23</v>
      </c>
      <c r="F1247" s="208" t="s">
        <v>1119</v>
      </c>
    </row>
    <row r="1248" spans="1:8" x14ac:dyDescent="0.35">
      <c r="A1248" s="115">
        <v>44384</v>
      </c>
      <c r="B1248" s="115">
        <f t="shared" si="140"/>
        <v>44367</v>
      </c>
      <c r="C1248" s="115">
        <f t="shared" si="141"/>
        <v>44380</v>
      </c>
      <c r="D1248" s="208" t="s">
        <v>438</v>
      </c>
      <c r="E1248" s="108">
        <v>11</v>
      </c>
      <c r="F1248" s="208" t="s">
        <v>1119</v>
      </c>
    </row>
    <row r="1249" spans="1:8" x14ac:dyDescent="0.35">
      <c r="A1249" s="115">
        <v>44384</v>
      </c>
      <c r="B1249" s="115">
        <f t="shared" si="140"/>
        <v>44367</v>
      </c>
      <c r="C1249" s="115">
        <f t="shared" si="141"/>
        <v>44380</v>
      </c>
      <c r="D1249" s="208" t="s">
        <v>1123</v>
      </c>
      <c r="E1249" s="108">
        <v>108</v>
      </c>
      <c r="F1249" s="208" t="s">
        <v>1119</v>
      </c>
      <c r="G1249" s="42">
        <v>5614787.9454099098</v>
      </c>
      <c r="H1249" s="118">
        <f t="shared" ref="H1249:H1259" si="142">(E1249/G1249)*100000</f>
        <v>1.9234920543756244</v>
      </c>
    </row>
    <row r="1250" spans="1:8" x14ac:dyDescent="0.35">
      <c r="A1250" s="115">
        <v>44391</v>
      </c>
      <c r="B1250" s="115">
        <v>44374</v>
      </c>
      <c r="C1250" s="115">
        <v>44387</v>
      </c>
      <c r="D1250" s="208" t="s">
        <v>1112</v>
      </c>
      <c r="E1250" s="108">
        <v>3</v>
      </c>
      <c r="F1250" s="208" t="s">
        <v>409</v>
      </c>
      <c r="G1250" s="42">
        <v>884369.16814270813</v>
      </c>
      <c r="H1250" s="118">
        <f t="shared" si="142"/>
        <v>0.33922485180033984</v>
      </c>
    </row>
    <row r="1251" spans="1:8" x14ac:dyDescent="0.35">
      <c r="A1251" s="115">
        <v>44391</v>
      </c>
      <c r="B1251" s="115">
        <v>44374</v>
      </c>
      <c r="C1251" s="115">
        <v>44387</v>
      </c>
      <c r="D1251" s="208" t="s">
        <v>1113</v>
      </c>
      <c r="E1251" s="108">
        <v>2</v>
      </c>
      <c r="F1251" s="208" t="s">
        <v>409</v>
      </c>
      <c r="G1251" s="42">
        <v>498212.35653671267</v>
      </c>
      <c r="H1251" s="118">
        <f t="shared" si="142"/>
        <v>0.40143524618756071</v>
      </c>
    </row>
    <row r="1252" spans="1:8" x14ac:dyDescent="0.35">
      <c r="A1252" s="115">
        <v>44391</v>
      </c>
      <c r="B1252" s="115">
        <v>44374</v>
      </c>
      <c r="C1252" s="115">
        <v>44387</v>
      </c>
      <c r="D1252" s="208" t="s">
        <v>1114</v>
      </c>
      <c r="E1252" s="108">
        <v>1</v>
      </c>
      <c r="F1252" s="208" t="s">
        <v>409</v>
      </c>
      <c r="G1252" s="42">
        <v>201049.50031620008</v>
      </c>
      <c r="H1252" s="118">
        <f t="shared" si="142"/>
        <v>0.49738994547474757</v>
      </c>
    </row>
    <row r="1253" spans="1:8" x14ac:dyDescent="0.35">
      <c r="A1253" s="115">
        <v>44391</v>
      </c>
      <c r="B1253" s="115">
        <v>44374</v>
      </c>
      <c r="C1253" s="115">
        <v>44387</v>
      </c>
      <c r="D1253" s="208" t="s">
        <v>445</v>
      </c>
      <c r="E1253" s="108">
        <v>20</v>
      </c>
      <c r="F1253" s="208" t="s">
        <v>409</v>
      </c>
      <c r="G1253" s="42">
        <v>1026828.8</v>
      </c>
      <c r="H1253" s="118">
        <f t="shared" si="142"/>
        <v>1.9477443562159533</v>
      </c>
    </row>
    <row r="1254" spans="1:8" x14ac:dyDescent="0.35">
      <c r="A1254" s="115">
        <v>44391</v>
      </c>
      <c r="B1254" s="115">
        <v>44374</v>
      </c>
      <c r="C1254" s="115">
        <v>44387</v>
      </c>
      <c r="D1254" s="208" t="s">
        <v>444</v>
      </c>
      <c r="E1254" s="108">
        <v>36</v>
      </c>
      <c r="F1254" s="208" t="s">
        <v>409</v>
      </c>
      <c r="G1254" s="42">
        <v>914617.34</v>
      </c>
      <c r="H1254" s="118">
        <f t="shared" si="142"/>
        <v>3.9360723250665686</v>
      </c>
    </row>
    <row r="1255" spans="1:8" x14ac:dyDescent="0.35">
      <c r="A1255" s="115">
        <v>44391</v>
      </c>
      <c r="B1255" s="115">
        <v>44374</v>
      </c>
      <c r="C1255" s="115">
        <v>44387</v>
      </c>
      <c r="D1255" s="208" t="s">
        <v>443</v>
      </c>
      <c r="E1255" s="108">
        <v>23</v>
      </c>
      <c r="F1255" s="208" t="s">
        <v>409</v>
      </c>
      <c r="G1255" s="42">
        <v>841388.18</v>
      </c>
      <c r="H1255" s="118">
        <f t="shared" si="142"/>
        <v>2.7335777405382613</v>
      </c>
    </row>
    <row r="1256" spans="1:8" x14ac:dyDescent="0.35">
      <c r="A1256" s="115">
        <v>44391</v>
      </c>
      <c r="B1256" s="115">
        <v>44374</v>
      </c>
      <c r="C1256" s="115">
        <v>44387</v>
      </c>
      <c r="D1256" s="208" t="s">
        <v>442</v>
      </c>
      <c r="E1256" s="108">
        <v>26</v>
      </c>
      <c r="F1256" s="208" t="s">
        <v>409</v>
      </c>
      <c r="G1256" s="42">
        <v>956483.28</v>
      </c>
      <c r="H1256" s="118">
        <f t="shared" si="142"/>
        <v>2.7182911132539611</v>
      </c>
    </row>
    <row r="1257" spans="1:8" x14ac:dyDescent="0.35">
      <c r="A1257" s="115">
        <v>44391</v>
      </c>
      <c r="B1257" s="115">
        <v>44374</v>
      </c>
      <c r="C1257" s="115">
        <v>44387</v>
      </c>
      <c r="D1257" s="208" t="s">
        <v>441</v>
      </c>
      <c r="E1257" s="108">
        <v>29</v>
      </c>
      <c r="F1257" s="208" t="s">
        <v>409</v>
      </c>
      <c r="G1257" s="42">
        <v>841570.64</v>
      </c>
      <c r="H1257" s="118">
        <f t="shared" si="142"/>
        <v>3.4459377052412381</v>
      </c>
    </row>
    <row r="1258" spans="1:8" x14ac:dyDescent="0.35">
      <c r="A1258" s="115">
        <v>44391</v>
      </c>
      <c r="B1258" s="115">
        <v>44374</v>
      </c>
      <c r="C1258" s="115">
        <v>44387</v>
      </c>
      <c r="D1258" s="208" t="s">
        <v>440</v>
      </c>
      <c r="E1258" s="108">
        <v>16</v>
      </c>
      <c r="F1258" s="208" t="s">
        <v>409</v>
      </c>
      <c r="G1258" s="42">
        <v>501714.18</v>
      </c>
      <c r="H1258" s="118">
        <f t="shared" si="142"/>
        <v>3.1890667311814864</v>
      </c>
    </row>
    <row r="1259" spans="1:8" x14ac:dyDescent="0.35">
      <c r="A1259" s="115">
        <v>44391</v>
      </c>
      <c r="B1259" s="115">
        <v>44374</v>
      </c>
      <c r="C1259" s="115">
        <v>44387</v>
      </c>
      <c r="D1259" s="208" t="s">
        <v>439</v>
      </c>
      <c r="E1259" s="108">
        <v>33</v>
      </c>
      <c r="F1259" s="208" t="s">
        <v>409</v>
      </c>
      <c r="G1259" s="42">
        <v>293459.03999999998</v>
      </c>
      <c r="H1259" s="118">
        <f t="shared" si="142"/>
        <v>11.245180928827411</v>
      </c>
    </row>
    <row r="1260" spans="1:8" x14ac:dyDescent="0.35">
      <c r="A1260" s="115">
        <v>44391</v>
      </c>
      <c r="B1260" s="115">
        <v>44374</v>
      </c>
      <c r="C1260" s="115">
        <v>44387</v>
      </c>
      <c r="D1260" s="208" t="s">
        <v>438</v>
      </c>
      <c r="E1260" s="108">
        <v>5</v>
      </c>
      <c r="F1260" s="208" t="s">
        <v>409</v>
      </c>
    </row>
    <row r="1261" spans="1:8" x14ac:dyDescent="0.35">
      <c r="A1261" s="115">
        <v>44391</v>
      </c>
      <c r="B1261" s="115">
        <f t="shared" ref="B1261:B1275" si="143">A1261-17</f>
        <v>44374</v>
      </c>
      <c r="C1261" s="115">
        <f t="shared" ref="C1261:C1275" si="144">A1261-4</f>
        <v>44387</v>
      </c>
      <c r="D1261" s="208" t="s">
        <v>499</v>
      </c>
      <c r="E1261" s="108">
        <v>94</v>
      </c>
      <c r="F1261" s="208" t="s">
        <v>1115</v>
      </c>
      <c r="G1261" s="42">
        <v>3582833.32760067</v>
      </c>
      <c r="H1261" s="118">
        <f>(E1261/G1261)*100000</f>
        <v>2.6236219049282248</v>
      </c>
    </row>
    <row r="1262" spans="1:8" x14ac:dyDescent="0.35">
      <c r="A1262" s="115">
        <v>44391</v>
      </c>
      <c r="B1262" s="115">
        <f t="shared" si="143"/>
        <v>44374</v>
      </c>
      <c r="C1262" s="115">
        <f t="shared" si="144"/>
        <v>44387</v>
      </c>
      <c r="D1262" s="208" t="s">
        <v>501</v>
      </c>
      <c r="E1262" s="108">
        <v>66</v>
      </c>
      <c r="F1262" s="208" t="s">
        <v>1115</v>
      </c>
      <c r="G1262" s="42">
        <v>3381549.1966283699</v>
      </c>
      <c r="H1262" s="118">
        <f>(E1262/G1262)*100000</f>
        <v>1.9517681441927976</v>
      </c>
    </row>
    <row r="1263" spans="1:8" x14ac:dyDescent="0.35">
      <c r="A1263" s="115">
        <v>44391</v>
      </c>
      <c r="B1263" s="115">
        <f t="shared" si="143"/>
        <v>44374</v>
      </c>
      <c r="C1263" s="115">
        <f t="shared" si="144"/>
        <v>44387</v>
      </c>
      <c r="D1263" s="208" t="s">
        <v>10</v>
      </c>
      <c r="E1263" s="108">
        <v>0</v>
      </c>
      <c r="F1263" s="208" t="s">
        <v>1115</v>
      </c>
    </row>
    <row r="1264" spans="1:8" x14ac:dyDescent="0.35">
      <c r="A1264" s="115">
        <v>44391</v>
      </c>
      <c r="B1264" s="115">
        <f t="shared" si="143"/>
        <v>44374</v>
      </c>
      <c r="C1264" s="115">
        <f t="shared" si="144"/>
        <v>44387</v>
      </c>
      <c r="D1264" s="208" t="s">
        <v>496</v>
      </c>
      <c r="E1264" s="108">
        <v>0</v>
      </c>
      <c r="F1264" s="208" t="s">
        <v>1115</v>
      </c>
    </row>
    <row r="1265" spans="1:8" x14ac:dyDescent="0.35">
      <c r="A1265" s="115">
        <v>44391</v>
      </c>
      <c r="B1265" s="115">
        <f t="shared" si="143"/>
        <v>44374</v>
      </c>
      <c r="C1265" s="115">
        <f t="shared" si="144"/>
        <v>44387</v>
      </c>
      <c r="D1265" s="208" t="s">
        <v>438</v>
      </c>
      <c r="E1265" s="108">
        <v>1</v>
      </c>
      <c r="F1265" s="208" t="s">
        <v>1115</v>
      </c>
    </row>
    <row r="1266" spans="1:8" x14ac:dyDescent="0.35">
      <c r="A1266" s="115">
        <v>44391</v>
      </c>
      <c r="B1266" s="115">
        <f t="shared" si="143"/>
        <v>44374</v>
      </c>
      <c r="C1266" s="115">
        <f t="shared" si="144"/>
        <v>44387</v>
      </c>
      <c r="D1266" s="208" t="s">
        <v>575</v>
      </c>
      <c r="E1266" s="108">
        <v>31</v>
      </c>
      <c r="F1266" s="208" t="s">
        <v>1116</v>
      </c>
      <c r="G1266" s="42">
        <v>859094.84590376099</v>
      </c>
      <c r="H1266" s="118">
        <f>(E1266/G1266)*100000</f>
        <v>3.6084490726269283</v>
      </c>
    </row>
    <row r="1267" spans="1:8" x14ac:dyDescent="0.35">
      <c r="A1267" s="115">
        <v>44391</v>
      </c>
      <c r="B1267" s="115">
        <f t="shared" si="143"/>
        <v>44374</v>
      </c>
      <c r="C1267" s="115">
        <f t="shared" si="144"/>
        <v>44387</v>
      </c>
      <c r="D1267" s="208" t="s">
        <v>1117</v>
      </c>
      <c r="E1267" s="108">
        <v>105</v>
      </c>
      <c r="F1267" s="208" t="s">
        <v>1116</v>
      </c>
      <c r="G1267" s="42">
        <v>6102484.0653101401</v>
      </c>
      <c r="H1267" s="118">
        <f>(E1267/G1267)*100000</f>
        <v>1.7206108017041368</v>
      </c>
    </row>
    <row r="1268" spans="1:8" x14ac:dyDescent="0.35">
      <c r="A1268" s="115">
        <v>44391</v>
      </c>
      <c r="B1268" s="115">
        <f t="shared" si="143"/>
        <v>44374</v>
      </c>
      <c r="C1268" s="115">
        <f t="shared" si="144"/>
        <v>44387</v>
      </c>
      <c r="D1268" s="208" t="s">
        <v>438</v>
      </c>
      <c r="E1268" s="108">
        <v>40</v>
      </c>
      <c r="F1268" s="208" t="s">
        <v>1116</v>
      </c>
    </row>
    <row r="1269" spans="1:8" x14ac:dyDescent="0.35">
      <c r="A1269" s="115">
        <v>44391</v>
      </c>
      <c r="B1269" s="115">
        <f t="shared" si="143"/>
        <v>44374</v>
      </c>
      <c r="C1269" s="115">
        <f t="shared" si="144"/>
        <v>44387</v>
      </c>
      <c r="D1269" s="208" t="s">
        <v>1118</v>
      </c>
      <c r="E1269" s="108">
        <v>0</v>
      </c>
      <c r="F1269" s="208" t="s">
        <v>1119</v>
      </c>
      <c r="G1269" s="42">
        <v>33372.236182817898</v>
      </c>
      <c r="H1269" s="118">
        <f>(E1269/G1269)*100000</f>
        <v>0</v>
      </c>
    </row>
    <row r="1270" spans="1:8" x14ac:dyDescent="0.35">
      <c r="A1270" s="115">
        <v>44391</v>
      </c>
      <c r="B1270" s="115">
        <f t="shared" si="143"/>
        <v>44374</v>
      </c>
      <c r="C1270" s="115">
        <f t="shared" si="144"/>
        <v>44387</v>
      </c>
      <c r="D1270" s="208" t="s">
        <v>1120</v>
      </c>
      <c r="E1270" s="108">
        <v>5</v>
      </c>
      <c r="F1270" s="208" t="s">
        <v>1119</v>
      </c>
      <c r="G1270" s="42">
        <v>500166.53766896902</v>
      </c>
      <c r="H1270" s="118">
        <f>(E1270/G1270)*100000</f>
        <v>0.99966703556430392</v>
      </c>
    </row>
    <row r="1271" spans="1:8" x14ac:dyDescent="0.35">
      <c r="A1271" s="115">
        <v>44391</v>
      </c>
      <c r="B1271" s="115">
        <f t="shared" si="143"/>
        <v>44374</v>
      </c>
      <c r="C1271" s="115">
        <f t="shared" si="144"/>
        <v>44387</v>
      </c>
      <c r="D1271" s="208" t="s">
        <v>1121</v>
      </c>
      <c r="E1271" s="108">
        <v>24</v>
      </c>
      <c r="F1271" s="208" t="s">
        <v>1119</v>
      </c>
      <c r="G1271" s="42">
        <v>626125.99984104198</v>
      </c>
      <c r="H1271" s="118">
        <f>(E1271/G1271)*100000</f>
        <v>3.8330942982870879</v>
      </c>
    </row>
    <row r="1272" spans="1:8" x14ac:dyDescent="0.35">
      <c r="A1272" s="115">
        <v>44391</v>
      </c>
      <c r="B1272" s="115">
        <f t="shared" si="143"/>
        <v>44374</v>
      </c>
      <c r="C1272" s="115">
        <f t="shared" si="144"/>
        <v>44387</v>
      </c>
      <c r="D1272" s="208" t="s">
        <v>1122</v>
      </c>
      <c r="E1272" s="108">
        <v>0</v>
      </c>
      <c r="F1272" s="208" t="s">
        <v>1119</v>
      </c>
      <c r="G1272" s="42">
        <v>6429.2044896248999</v>
      </c>
      <c r="H1272" s="118">
        <f>(E1272/G1272)*100000</f>
        <v>0</v>
      </c>
    </row>
    <row r="1273" spans="1:8" x14ac:dyDescent="0.35">
      <c r="A1273" s="115">
        <v>44391</v>
      </c>
      <c r="B1273" s="115">
        <f t="shared" si="143"/>
        <v>44374</v>
      </c>
      <c r="C1273" s="115">
        <f t="shared" si="144"/>
        <v>44387</v>
      </c>
      <c r="D1273" s="208" t="s">
        <v>10</v>
      </c>
      <c r="E1273" s="108">
        <v>19</v>
      </c>
      <c r="F1273" s="208" t="s">
        <v>1119</v>
      </c>
    </row>
    <row r="1274" spans="1:8" x14ac:dyDescent="0.35">
      <c r="A1274" s="115">
        <v>44391</v>
      </c>
      <c r="B1274" s="115">
        <f t="shared" si="143"/>
        <v>44374</v>
      </c>
      <c r="C1274" s="115">
        <f t="shared" si="144"/>
        <v>44387</v>
      </c>
      <c r="D1274" s="208" t="s">
        <v>438</v>
      </c>
      <c r="E1274" s="108">
        <v>14</v>
      </c>
      <c r="F1274" s="208" t="s">
        <v>1119</v>
      </c>
    </row>
    <row r="1275" spans="1:8" x14ac:dyDescent="0.35">
      <c r="A1275" s="115">
        <v>44391</v>
      </c>
      <c r="B1275" s="115">
        <f t="shared" si="143"/>
        <v>44374</v>
      </c>
      <c r="C1275" s="115">
        <f t="shared" si="144"/>
        <v>44387</v>
      </c>
      <c r="D1275" s="208" t="s">
        <v>1123</v>
      </c>
      <c r="E1275" s="108">
        <v>99</v>
      </c>
      <c r="F1275" s="208" t="s">
        <v>1119</v>
      </c>
      <c r="G1275" s="42">
        <v>5614787.9454099098</v>
      </c>
      <c r="H1275" s="118">
        <f t="shared" ref="H1275:H1285" si="145">(E1275/G1275)*100000</f>
        <v>1.7632010498443227</v>
      </c>
    </row>
    <row r="1276" spans="1:8" x14ac:dyDescent="0.35">
      <c r="A1276" s="115">
        <v>44398</v>
      </c>
      <c r="B1276" s="115">
        <v>44381</v>
      </c>
      <c r="C1276" s="115">
        <v>44394</v>
      </c>
      <c r="D1276" s="208" t="s">
        <v>1112</v>
      </c>
      <c r="E1276" s="108">
        <v>0</v>
      </c>
      <c r="F1276" s="208" t="s">
        <v>409</v>
      </c>
      <c r="G1276" s="42">
        <v>884369.16814270813</v>
      </c>
      <c r="H1276" s="118">
        <f t="shared" si="145"/>
        <v>0</v>
      </c>
    </row>
    <row r="1277" spans="1:8" x14ac:dyDescent="0.35">
      <c r="A1277" s="115">
        <v>44398</v>
      </c>
      <c r="B1277" s="115">
        <v>44381</v>
      </c>
      <c r="C1277" s="115">
        <v>44394</v>
      </c>
      <c r="D1277" s="208" t="s">
        <v>1113</v>
      </c>
      <c r="E1277" s="108">
        <v>2</v>
      </c>
      <c r="F1277" s="208" t="s">
        <v>409</v>
      </c>
      <c r="G1277" s="42">
        <v>498212.35653671267</v>
      </c>
      <c r="H1277" s="118">
        <f t="shared" si="145"/>
        <v>0.40143524618756071</v>
      </c>
    </row>
    <row r="1278" spans="1:8" x14ac:dyDescent="0.35">
      <c r="A1278" s="115">
        <v>44398</v>
      </c>
      <c r="B1278" s="115">
        <v>44381</v>
      </c>
      <c r="C1278" s="115">
        <v>44394</v>
      </c>
      <c r="D1278" s="208" t="s">
        <v>1114</v>
      </c>
      <c r="E1278" s="108">
        <v>1</v>
      </c>
      <c r="F1278" s="208" t="s">
        <v>409</v>
      </c>
      <c r="G1278" s="42">
        <v>201049.50031620008</v>
      </c>
      <c r="H1278" s="118">
        <f t="shared" si="145"/>
        <v>0.49738994547474757</v>
      </c>
    </row>
    <row r="1279" spans="1:8" x14ac:dyDescent="0.35">
      <c r="A1279" s="115">
        <v>44398</v>
      </c>
      <c r="B1279" s="115">
        <v>44381</v>
      </c>
      <c r="C1279" s="115">
        <v>44394</v>
      </c>
      <c r="D1279" s="208" t="s">
        <v>445</v>
      </c>
      <c r="E1279" s="108">
        <v>25</v>
      </c>
      <c r="F1279" s="208" t="s">
        <v>409</v>
      </c>
      <c r="G1279" s="42">
        <v>1026828.8</v>
      </c>
      <c r="H1279" s="118">
        <f t="shared" si="145"/>
        <v>2.434680445269942</v>
      </c>
    </row>
    <row r="1280" spans="1:8" x14ac:dyDescent="0.35">
      <c r="A1280" s="115">
        <v>44398</v>
      </c>
      <c r="B1280" s="115">
        <v>44381</v>
      </c>
      <c r="C1280" s="115">
        <v>44394</v>
      </c>
      <c r="D1280" s="208" t="s">
        <v>444</v>
      </c>
      <c r="E1280" s="108">
        <v>48</v>
      </c>
      <c r="F1280" s="208" t="s">
        <v>409</v>
      </c>
      <c r="G1280" s="42">
        <v>914617.34</v>
      </c>
      <c r="H1280" s="118">
        <f t="shared" si="145"/>
        <v>5.2480964334220914</v>
      </c>
    </row>
    <row r="1281" spans="1:8" x14ac:dyDescent="0.35">
      <c r="A1281" s="115">
        <v>44398</v>
      </c>
      <c r="B1281" s="115">
        <v>44381</v>
      </c>
      <c r="C1281" s="115">
        <v>44394</v>
      </c>
      <c r="D1281" s="208" t="s">
        <v>443</v>
      </c>
      <c r="E1281" s="108">
        <v>20</v>
      </c>
      <c r="F1281" s="208" t="s">
        <v>409</v>
      </c>
      <c r="G1281" s="42">
        <v>841388.18</v>
      </c>
      <c r="H1281" s="118">
        <f t="shared" si="145"/>
        <v>2.3770241222071835</v>
      </c>
    </row>
    <row r="1282" spans="1:8" x14ac:dyDescent="0.35">
      <c r="A1282" s="115">
        <v>44398</v>
      </c>
      <c r="B1282" s="115">
        <v>44381</v>
      </c>
      <c r="C1282" s="115">
        <v>44394</v>
      </c>
      <c r="D1282" s="208" t="s">
        <v>442</v>
      </c>
      <c r="E1282" s="108">
        <v>28</v>
      </c>
      <c r="F1282" s="208" t="s">
        <v>409</v>
      </c>
      <c r="G1282" s="42">
        <v>956483.28</v>
      </c>
      <c r="H1282" s="118">
        <f t="shared" si="145"/>
        <v>2.9273904296581117</v>
      </c>
    </row>
    <row r="1283" spans="1:8" x14ac:dyDescent="0.35">
      <c r="A1283" s="115">
        <v>44398</v>
      </c>
      <c r="B1283" s="115">
        <v>44381</v>
      </c>
      <c r="C1283" s="115">
        <v>44394</v>
      </c>
      <c r="D1283" s="208" t="s">
        <v>441</v>
      </c>
      <c r="E1283" s="108">
        <v>23</v>
      </c>
      <c r="F1283" s="208" t="s">
        <v>409</v>
      </c>
      <c r="G1283" s="42">
        <v>841570.64</v>
      </c>
      <c r="H1283" s="118">
        <f t="shared" si="145"/>
        <v>2.7329850765706372</v>
      </c>
    </row>
    <row r="1284" spans="1:8" x14ac:dyDescent="0.35">
      <c r="A1284" s="115">
        <v>44398</v>
      </c>
      <c r="B1284" s="115">
        <v>44381</v>
      </c>
      <c r="C1284" s="115">
        <v>44394</v>
      </c>
      <c r="D1284" s="208" t="s">
        <v>440</v>
      </c>
      <c r="E1284" s="108">
        <v>20</v>
      </c>
      <c r="F1284" s="208" t="s">
        <v>409</v>
      </c>
      <c r="G1284" s="42">
        <v>501714.18</v>
      </c>
      <c r="H1284" s="118">
        <f t="shared" si="145"/>
        <v>3.9863334139768583</v>
      </c>
    </row>
    <row r="1285" spans="1:8" x14ac:dyDescent="0.35">
      <c r="A1285" s="115">
        <v>44398</v>
      </c>
      <c r="B1285" s="115">
        <v>44381</v>
      </c>
      <c r="C1285" s="115">
        <v>44394</v>
      </c>
      <c r="D1285" s="208" t="s">
        <v>439</v>
      </c>
      <c r="E1285" s="108">
        <v>33</v>
      </c>
      <c r="F1285" s="208" t="s">
        <v>409</v>
      </c>
      <c r="G1285" s="42">
        <v>293459.03999999998</v>
      </c>
      <c r="H1285" s="118">
        <f t="shared" si="145"/>
        <v>11.245180928827411</v>
      </c>
    </row>
    <row r="1286" spans="1:8" x14ac:dyDescent="0.35">
      <c r="A1286" s="115">
        <v>44398</v>
      </c>
      <c r="B1286" s="115">
        <v>44381</v>
      </c>
      <c r="C1286" s="115">
        <v>44394</v>
      </c>
      <c r="D1286" s="208" t="s">
        <v>438</v>
      </c>
      <c r="E1286" s="108">
        <v>8</v>
      </c>
      <c r="F1286" s="208" t="s">
        <v>409</v>
      </c>
    </row>
    <row r="1287" spans="1:8" x14ac:dyDescent="0.35">
      <c r="A1287" s="115">
        <v>44398</v>
      </c>
      <c r="B1287" s="115">
        <f t="shared" ref="B1287:B1301" si="146">A1287-17</f>
        <v>44381</v>
      </c>
      <c r="C1287" s="115">
        <f t="shared" ref="C1287:C1301" si="147">A1287-4</f>
        <v>44394</v>
      </c>
      <c r="D1287" s="208" t="s">
        <v>499</v>
      </c>
      <c r="E1287" s="108">
        <v>80</v>
      </c>
      <c r="F1287" s="208" t="s">
        <v>1115</v>
      </c>
      <c r="G1287" s="42">
        <v>3582833.32760067</v>
      </c>
      <c r="H1287" s="118">
        <f>(E1287/G1287)*100000</f>
        <v>2.2328697063218934</v>
      </c>
    </row>
    <row r="1288" spans="1:8" x14ac:dyDescent="0.35">
      <c r="A1288" s="115">
        <v>44398</v>
      </c>
      <c r="B1288" s="115">
        <f t="shared" si="146"/>
        <v>44381</v>
      </c>
      <c r="C1288" s="115">
        <f t="shared" si="147"/>
        <v>44394</v>
      </c>
      <c r="D1288" s="208" t="s">
        <v>501</v>
      </c>
      <c r="E1288" s="108">
        <v>92</v>
      </c>
      <c r="F1288" s="208" t="s">
        <v>1115</v>
      </c>
      <c r="G1288" s="42">
        <v>3381549.1966283699</v>
      </c>
      <c r="H1288" s="118">
        <f>(E1288/G1288)*100000</f>
        <v>2.7206465040263241</v>
      </c>
    </row>
    <row r="1289" spans="1:8" x14ac:dyDescent="0.35">
      <c r="A1289" s="115">
        <v>44398</v>
      </c>
      <c r="B1289" s="115">
        <f t="shared" si="146"/>
        <v>44381</v>
      </c>
      <c r="C1289" s="115">
        <f t="shared" si="147"/>
        <v>44394</v>
      </c>
      <c r="D1289" s="208" t="s">
        <v>10</v>
      </c>
      <c r="E1289" s="108">
        <v>0</v>
      </c>
      <c r="F1289" s="208" t="s">
        <v>1115</v>
      </c>
    </row>
    <row r="1290" spans="1:8" x14ac:dyDescent="0.35">
      <c r="A1290" s="115">
        <v>44398</v>
      </c>
      <c r="B1290" s="115">
        <f t="shared" si="146"/>
        <v>44381</v>
      </c>
      <c r="C1290" s="115">
        <f t="shared" si="147"/>
        <v>44394</v>
      </c>
      <c r="D1290" s="208" t="s">
        <v>496</v>
      </c>
      <c r="E1290" s="108">
        <v>0</v>
      </c>
      <c r="F1290" s="208" t="s">
        <v>1115</v>
      </c>
    </row>
    <row r="1291" spans="1:8" x14ac:dyDescent="0.35">
      <c r="A1291" s="115">
        <v>44398</v>
      </c>
      <c r="B1291" s="115">
        <f t="shared" si="146"/>
        <v>44381</v>
      </c>
      <c r="C1291" s="115">
        <f t="shared" si="147"/>
        <v>44394</v>
      </c>
      <c r="D1291" s="208" t="s">
        <v>438</v>
      </c>
      <c r="E1291" s="108">
        <v>3</v>
      </c>
      <c r="F1291" s="208" t="s">
        <v>1115</v>
      </c>
    </row>
    <row r="1292" spans="1:8" x14ac:dyDescent="0.35">
      <c r="A1292" s="115">
        <v>44398</v>
      </c>
      <c r="B1292" s="115">
        <f t="shared" si="146"/>
        <v>44381</v>
      </c>
      <c r="C1292" s="115">
        <f t="shared" si="147"/>
        <v>44394</v>
      </c>
      <c r="D1292" s="208" t="s">
        <v>575</v>
      </c>
      <c r="E1292" s="108">
        <v>33</v>
      </c>
      <c r="F1292" s="208" t="s">
        <v>1116</v>
      </c>
      <c r="G1292" s="42">
        <v>859094.84590376099</v>
      </c>
      <c r="H1292" s="118">
        <f>(E1292/G1292)*100000</f>
        <v>3.8412522386028591</v>
      </c>
    </row>
    <row r="1293" spans="1:8" x14ac:dyDescent="0.35">
      <c r="A1293" s="115">
        <v>44398</v>
      </c>
      <c r="B1293" s="115">
        <f t="shared" si="146"/>
        <v>44381</v>
      </c>
      <c r="C1293" s="115">
        <f t="shared" si="147"/>
        <v>44394</v>
      </c>
      <c r="D1293" s="208" t="s">
        <v>1117</v>
      </c>
      <c r="E1293" s="108">
        <v>105</v>
      </c>
      <c r="F1293" s="208" t="s">
        <v>1116</v>
      </c>
      <c r="G1293" s="42">
        <v>6102484.0653101401</v>
      </c>
      <c r="H1293" s="118">
        <f>(E1293/G1293)*100000</f>
        <v>1.7206108017041368</v>
      </c>
    </row>
    <row r="1294" spans="1:8" x14ac:dyDescent="0.35">
      <c r="A1294" s="115">
        <v>44398</v>
      </c>
      <c r="B1294" s="115">
        <f t="shared" si="146"/>
        <v>44381</v>
      </c>
      <c r="C1294" s="115">
        <f t="shared" si="147"/>
        <v>44394</v>
      </c>
      <c r="D1294" s="208" t="s">
        <v>438</v>
      </c>
      <c r="E1294" s="108">
        <v>43</v>
      </c>
      <c r="F1294" s="208" t="s">
        <v>1116</v>
      </c>
    </row>
    <row r="1295" spans="1:8" x14ac:dyDescent="0.35">
      <c r="A1295" s="115">
        <v>44398</v>
      </c>
      <c r="B1295" s="115">
        <f t="shared" si="146"/>
        <v>44381</v>
      </c>
      <c r="C1295" s="115">
        <f t="shared" si="147"/>
        <v>44394</v>
      </c>
      <c r="D1295" s="208" t="s">
        <v>1118</v>
      </c>
      <c r="E1295" s="108">
        <v>0</v>
      </c>
      <c r="F1295" s="208" t="s">
        <v>1119</v>
      </c>
      <c r="G1295" s="42">
        <v>33372.236182817898</v>
      </c>
      <c r="H1295" s="118">
        <f>(E1295/G1295)*100000</f>
        <v>0</v>
      </c>
    </row>
    <row r="1296" spans="1:8" x14ac:dyDescent="0.35">
      <c r="A1296" s="115">
        <v>44398</v>
      </c>
      <c r="B1296" s="115">
        <f t="shared" si="146"/>
        <v>44381</v>
      </c>
      <c r="C1296" s="115">
        <f t="shared" si="147"/>
        <v>44394</v>
      </c>
      <c r="D1296" s="208" t="s">
        <v>1120</v>
      </c>
      <c r="E1296" s="108">
        <v>7</v>
      </c>
      <c r="F1296" s="208" t="s">
        <v>1119</v>
      </c>
      <c r="G1296" s="42">
        <v>500166.53766896902</v>
      </c>
      <c r="H1296" s="118">
        <f>(E1296/G1296)*100000</f>
        <v>1.3995338497900254</v>
      </c>
    </row>
    <row r="1297" spans="1:8" x14ac:dyDescent="0.35">
      <c r="A1297" s="115">
        <v>44398</v>
      </c>
      <c r="B1297" s="115">
        <f t="shared" si="146"/>
        <v>44381</v>
      </c>
      <c r="C1297" s="115">
        <f t="shared" si="147"/>
        <v>44394</v>
      </c>
      <c r="D1297" s="208" t="s">
        <v>1121</v>
      </c>
      <c r="E1297" s="108">
        <v>26</v>
      </c>
      <c r="F1297" s="208" t="s">
        <v>1119</v>
      </c>
      <c r="G1297" s="42">
        <v>626125.99984104198</v>
      </c>
      <c r="H1297" s="118">
        <f>(E1297/G1297)*100000</f>
        <v>4.1525188231443453</v>
      </c>
    </row>
    <row r="1298" spans="1:8" x14ac:dyDescent="0.35">
      <c r="A1298" s="115">
        <v>44398</v>
      </c>
      <c r="B1298" s="115">
        <f t="shared" si="146"/>
        <v>44381</v>
      </c>
      <c r="C1298" s="115">
        <f t="shared" si="147"/>
        <v>44394</v>
      </c>
      <c r="D1298" s="208" t="s">
        <v>1122</v>
      </c>
      <c r="E1298" s="108" t="s">
        <v>495</v>
      </c>
      <c r="F1298" s="208" t="s">
        <v>1119</v>
      </c>
      <c r="G1298" s="42">
        <v>6429.2044896248999</v>
      </c>
    </row>
    <row r="1299" spans="1:8" x14ac:dyDescent="0.35">
      <c r="A1299" s="115">
        <v>44398</v>
      </c>
      <c r="B1299" s="115">
        <f t="shared" si="146"/>
        <v>44381</v>
      </c>
      <c r="C1299" s="115">
        <f t="shared" si="147"/>
        <v>44394</v>
      </c>
      <c r="D1299" s="208" t="s">
        <v>10</v>
      </c>
      <c r="E1299" s="108">
        <v>25</v>
      </c>
      <c r="F1299" s="208" t="s">
        <v>1119</v>
      </c>
    </row>
    <row r="1300" spans="1:8" x14ac:dyDescent="0.35">
      <c r="A1300" s="115">
        <v>44398</v>
      </c>
      <c r="B1300" s="115">
        <f t="shared" si="146"/>
        <v>44381</v>
      </c>
      <c r="C1300" s="115">
        <f t="shared" si="147"/>
        <v>44394</v>
      </c>
      <c r="D1300" s="208" t="s">
        <v>438</v>
      </c>
      <c r="E1300" s="108">
        <v>24</v>
      </c>
      <c r="F1300" s="208" t="s">
        <v>1119</v>
      </c>
    </row>
    <row r="1301" spans="1:8" x14ac:dyDescent="0.35">
      <c r="A1301" s="115">
        <v>44398</v>
      </c>
      <c r="B1301" s="115">
        <f t="shared" si="146"/>
        <v>44381</v>
      </c>
      <c r="C1301" s="115">
        <f t="shared" si="147"/>
        <v>44394</v>
      </c>
      <c r="D1301" s="208" t="s">
        <v>1123</v>
      </c>
      <c r="E1301" s="108">
        <v>92</v>
      </c>
      <c r="F1301" s="208" t="s">
        <v>1119</v>
      </c>
      <c r="G1301" s="42">
        <v>5614787.9454099098</v>
      </c>
      <c r="H1301" s="118">
        <f t="shared" ref="H1301:H1311" si="148">(E1301/G1301)*100000</f>
        <v>1.6385302685421987</v>
      </c>
    </row>
    <row r="1302" spans="1:8" x14ac:dyDescent="0.35">
      <c r="A1302" s="115">
        <v>44405</v>
      </c>
      <c r="B1302" s="115">
        <v>44388</v>
      </c>
      <c r="C1302" s="115">
        <v>44401</v>
      </c>
      <c r="D1302" s="208" t="s">
        <v>1112</v>
      </c>
      <c r="E1302" s="108">
        <v>1</v>
      </c>
      <c r="F1302" s="208" t="s">
        <v>409</v>
      </c>
      <c r="G1302" s="42">
        <v>884369.16814270813</v>
      </c>
      <c r="H1302" s="118">
        <f t="shared" si="148"/>
        <v>0.11307495060011327</v>
      </c>
    </row>
    <row r="1303" spans="1:8" x14ac:dyDescent="0.35">
      <c r="A1303" s="115">
        <v>44405</v>
      </c>
      <c r="B1303" s="115">
        <v>44388</v>
      </c>
      <c r="C1303" s="115">
        <v>44401</v>
      </c>
      <c r="D1303" s="208" t="s">
        <v>1113</v>
      </c>
      <c r="E1303" s="108">
        <v>1</v>
      </c>
      <c r="F1303" s="208" t="s">
        <v>409</v>
      </c>
      <c r="G1303" s="42">
        <v>498212.35653671267</v>
      </c>
      <c r="H1303" s="118">
        <f t="shared" si="148"/>
        <v>0.20071762309378036</v>
      </c>
    </row>
    <row r="1304" spans="1:8" x14ac:dyDescent="0.35">
      <c r="A1304" s="115">
        <v>44405</v>
      </c>
      <c r="B1304" s="115">
        <v>44388</v>
      </c>
      <c r="C1304" s="115">
        <v>44401</v>
      </c>
      <c r="D1304" s="208" t="s">
        <v>1114</v>
      </c>
      <c r="E1304" s="108">
        <v>1</v>
      </c>
      <c r="F1304" s="208" t="s">
        <v>409</v>
      </c>
      <c r="G1304" s="42">
        <v>201049.50031620008</v>
      </c>
      <c r="H1304" s="118">
        <f t="shared" si="148"/>
        <v>0.49738994547474757</v>
      </c>
    </row>
    <row r="1305" spans="1:8" x14ac:dyDescent="0.35">
      <c r="A1305" s="115">
        <v>44405</v>
      </c>
      <c r="B1305" s="115">
        <v>44388</v>
      </c>
      <c r="C1305" s="115">
        <v>44401</v>
      </c>
      <c r="D1305" s="208" t="s">
        <v>445</v>
      </c>
      <c r="E1305" s="108">
        <v>26</v>
      </c>
      <c r="F1305" s="208" t="s">
        <v>409</v>
      </c>
      <c r="G1305" s="42">
        <v>1026828.8</v>
      </c>
      <c r="H1305" s="118">
        <f t="shared" si="148"/>
        <v>2.5320676630807397</v>
      </c>
    </row>
    <row r="1306" spans="1:8" x14ac:dyDescent="0.35">
      <c r="A1306" s="115">
        <v>44405</v>
      </c>
      <c r="B1306" s="115">
        <v>44388</v>
      </c>
      <c r="C1306" s="115">
        <v>44401</v>
      </c>
      <c r="D1306" s="208" t="s">
        <v>444</v>
      </c>
      <c r="E1306" s="108">
        <v>43</v>
      </c>
      <c r="F1306" s="208" t="s">
        <v>409</v>
      </c>
      <c r="G1306" s="42">
        <v>914617.34</v>
      </c>
      <c r="H1306" s="118">
        <f t="shared" si="148"/>
        <v>4.7014197216072899</v>
      </c>
    </row>
    <row r="1307" spans="1:8" x14ac:dyDescent="0.35">
      <c r="A1307" s="115">
        <v>44405</v>
      </c>
      <c r="B1307" s="115">
        <v>44388</v>
      </c>
      <c r="C1307" s="115">
        <v>44401</v>
      </c>
      <c r="D1307" s="208" t="s">
        <v>443</v>
      </c>
      <c r="E1307" s="108">
        <v>18</v>
      </c>
      <c r="F1307" s="208" t="s">
        <v>409</v>
      </c>
      <c r="G1307" s="42">
        <v>841388.18</v>
      </c>
      <c r="H1307" s="118">
        <f t="shared" si="148"/>
        <v>2.1393217099864654</v>
      </c>
    </row>
    <row r="1308" spans="1:8" x14ac:dyDescent="0.35">
      <c r="A1308" s="115">
        <v>44405</v>
      </c>
      <c r="B1308" s="115">
        <v>44388</v>
      </c>
      <c r="C1308" s="115">
        <v>44401</v>
      </c>
      <c r="D1308" s="208" t="s">
        <v>442</v>
      </c>
      <c r="E1308" s="108">
        <v>39</v>
      </c>
      <c r="F1308" s="208" t="s">
        <v>409</v>
      </c>
      <c r="G1308" s="42">
        <v>956483.28</v>
      </c>
      <c r="H1308" s="118">
        <f t="shared" si="148"/>
        <v>4.0774366698809414</v>
      </c>
    </row>
    <row r="1309" spans="1:8" x14ac:dyDescent="0.35">
      <c r="A1309" s="115">
        <v>44405</v>
      </c>
      <c r="B1309" s="115">
        <v>44388</v>
      </c>
      <c r="C1309" s="115">
        <v>44401</v>
      </c>
      <c r="D1309" s="208" t="s">
        <v>441</v>
      </c>
      <c r="E1309" s="108">
        <v>40</v>
      </c>
      <c r="F1309" s="208" t="s">
        <v>409</v>
      </c>
      <c r="G1309" s="42">
        <v>841570.64</v>
      </c>
      <c r="H1309" s="118">
        <f t="shared" si="148"/>
        <v>4.7530175244706729</v>
      </c>
    </row>
    <row r="1310" spans="1:8" x14ac:dyDescent="0.35">
      <c r="A1310" s="115">
        <v>44405</v>
      </c>
      <c r="B1310" s="115">
        <v>44388</v>
      </c>
      <c r="C1310" s="115">
        <v>44401</v>
      </c>
      <c r="D1310" s="208" t="s">
        <v>440</v>
      </c>
      <c r="E1310" s="108">
        <v>30</v>
      </c>
      <c r="F1310" s="208" t="s">
        <v>409</v>
      </c>
      <c r="G1310" s="42">
        <v>501714.18</v>
      </c>
      <c r="H1310" s="118">
        <f t="shared" si="148"/>
        <v>5.9795001209652874</v>
      </c>
    </row>
    <row r="1311" spans="1:8" x14ac:dyDescent="0.35">
      <c r="A1311" s="115">
        <v>44405</v>
      </c>
      <c r="B1311" s="115">
        <v>44388</v>
      </c>
      <c r="C1311" s="115">
        <v>44401</v>
      </c>
      <c r="D1311" s="208" t="s">
        <v>439</v>
      </c>
      <c r="E1311" s="108">
        <v>32</v>
      </c>
      <c r="F1311" s="208" t="s">
        <v>409</v>
      </c>
      <c r="G1311" s="42">
        <v>293459.03999999998</v>
      </c>
      <c r="H1311" s="118">
        <f t="shared" si="148"/>
        <v>10.904417870378095</v>
      </c>
    </row>
    <row r="1312" spans="1:8" x14ac:dyDescent="0.35">
      <c r="A1312" s="115">
        <v>44405</v>
      </c>
      <c r="B1312" s="115">
        <v>44388</v>
      </c>
      <c r="C1312" s="115">
        <v>44401</v>
      </c>
      <c r="D1312" s="208" t="s">
        <v>438</v>
      </c>
      <c r="E1312" s="108">
        <v>3</v>
      </c>
      <c r="F1312" s="208" t="s">
        <v>409</v>
      </c>
    </row>
    <row r="1313" spans="1:8" x14ac:dyDescent="0.35">
      <c r="A1313" s="115">
        <v>44405</v>
      </c>
      <c r="B1313" s="115">
        <f t="shared" ref="B1313:B1327" si="149">A1313-17</f>
        <v>44388</v>
      </c>
      <c r="C1313" s="115">
        <f t="shared" ref="C1313:C1327" si="150">A1313-4</f>
        <v>44401</v>
      </c>
      <c r="D1313" s="208" t="s">
        <v>499</v>
      </c>
      <c r="E1313" s="108">
        <v>107</v>
      </c>
      <c r="F1313" s="208" t="s">
        <v>1115</v>
      </c>
      <c r="G1313" s="42">
        <v>3582833.32760067</v>
      </c>
      <c r="H1313" s="118">
        <f>(E1313/G1313)*100000</f>
        <v>2.9864632322055322</v>
      </c>
    </row>
    <row r="1314" spans="1:8" x14ac:dyDescent="0.35">
      <c r="A1314" s="115">
        <v>44405</v>
      </c>
      <c r="B1314" s="115">
        <f t="shared" si="149"/>
        <v>44388</v>
      </c>
      <c r="C1314" s="115">
        <f t="shared" si="150"/>
        <v>44401</v>
      </c>
      <c r="D1314" s="208" t="s">
        <v>501</v>
      </c>
      <c r="E1314" s="108">
        <v>114</v>
      </c>
      <c r="F1314" s="208" t="s">
        <v>1115</v>
      </c>
      <c r="G1314" s="42">
        <v>3381549.1966283699</v>
      </c>
      <c r="H1314" s="118">
        <f>(E1314/G1314)*100000</f>
        <v>3.3712358854239235</v>
      </c>
    </row>
    <row r="1315" spans="1:8" x14ac:dyDescent="0.35">
      <c r="A1315" s="115">
        <v>44405</v>
      </c>
      <c r="B1315" s="115">
        <f t="shared" si="149"/>
        <v>44388</v>
      </c>
      <c r="C1315" s="115">
        <f t="shared" si="150"/>
        <v>44401</v>
      </c>
      <c r="D1315" s="208" t="s">
        <v>10</v>
      </c>
      <c r="E1315" s="108">
        <v>0</v>
      </c>
      <c r="F1315" s="208" t="s">
        <v>1115</v>
      </c>
    </row>
    <row r="1316" spans="1:8" x14ac:dyDescent="0.35">
      <c r="A1316" s="115">
        <v>44405</v>
      </c>
      <c r="B1316" s="115">
        <f t="shared" si="149"/>
        <v>44388</v>
      </c>
      <c r="C1316" s="115">
        <f t="shared" si="150"/>
        <v>44401</v>
      </c>
      <c r="D1316" s="208" t="s">
        <v>496</v>
      </c>
      <c r="E1316" s="108">
        <v>0</v>
      </c>
      <c r="F1316" s="208" t="s">
        <v>1115</v>
      </c>
    </row>
    <row r="1317" spans="1:8" x14ac:dyDescent="0.35">
      <c r="A1317" s="115">
        <v>44405</v>
      </c>
      <c r="B1317" s="115">
        <f t="shared" si="149"/>
        <v>44388</v>
      </c>
      <c r="C1317" s="115">
        <f t="shared" si="150"/>
        <v>44401</v>
      </c>
      <c r="D1317" s="208" t="s">
        <v>438</v>
      </c>
      <c r="E1317" s="108">
        <v>3</v>
      </c>
      <c r="F1317" s="208" t="s">
        <v>1115</v>
      </c>
    </row>
    <row r="1318" spans="1:8" x14ac:dyDescent="0.35">
      <c r="A1318" s="115">
        <v>44405</v>
      </c>
      <c r="B1318" s="115">
        <f t="shared" si="149"/>
        <v>44388</v>
      </c>
      <c r="C1318" s="115">
        <f t="shared" si="150"/>
        <v>44401</v>
      </c>
      <c r="D1318" s="208" t="s">
        <v>575</v>
      </c>
      <c r="E1318" s="108">
        <v>34</v>
      </c>
      <c r="F1318" s="208" t="s">
        <v>1116</v>
      </c>
      <c r="G1318" s="42">
        <v>859094.84590376099</v>
      </c>
      <c r="H1318" s="118">
        <f>(E1318/G1318)*100000</f>
        <v>3.9576538215908244</v>
      </c>
    </row>
    <row r="1319" spans="1:8" x14ac:dyDescent="0.35">
      <c r="A1319" s="115">
        <v>44405</v>
      </c>
      <c r="B1319" s="115">
        <f t="shared" si="149"/>
        <v>44388</v>
      </c>
      <c r="C1319" s="115">
        <f t="shared" si="150"/>
        <v>44401</v>
      </c>
      <c r="D1319" s="208" t="s">
        <v>1117</v>
      </c>
      <c r="E1319" s="108">
        <v>144</v>
      </c>
      <c r="F1319" s="208" t="s">
        <v>1116</v>
      </c>
      <c r="G1319" s="42">
        <v>6102484.0653101401</v>
      </c>
      <c r="H1319" s="118">
        <f>(E1319/G1319)*100000</f>
        <v>2.3596948137656732</v>
      </c>
    </row>
    <row r="1320" spans="1:8" x14ac:dyDescent="0.35">
      <c r="A1320" s="115">
        <v>44405</v>
      </c>
      <c r="B1320" s="115">
        <f t="shared" si="149"/>
        <v>44388</v>
      </c>
      <c r="C1320" s="115">
        <f t="shared" si="150"/>
        <v>44401</v>
      </c>
      <c r="D1320" s="208" t="s">
        <v>438</v>
      </c>
      <c r="E1320" s="108">
        <v>49</v>
      </c>
      <c r="F1320" s="208" t="s">
        <v>1116</v>
      </c>
    </row>
    <row r="1321" spans="1:8" x14ac:dyDescent="0.35">
      <c r="A1321" s="115">
        <v>44405</v>
      </c>
      <c r="B1321" s="115">
        <f t="shared" si="149"/>
        <v>44388</v>
      </c>
      <c r="C1321" s="115">
        <f t="shared" si="150"/>
        <v>44401</v>
      </c>
      <c r="D1321" s="208" t="s">
        <v>1118</v>
      </c>
      <c r="E1321" s="108" t="s">
        <v>495</v>
      </c>
      <c r="F1321" s="208" t="s">
        <v>1119</v>
      </c>
      <c r="G1321" s="42">
        <v>33372.236182817898</v>
      </c>
    </row>
    <row r="1322" spans="1:8" x14ac:dyDescent="0.35">
      <c r="A1322" s="115">
        <v>44405</v>
      </c>
      <c r="B1322" s="115">
        <f t="shared" si="149"/>
        <v>44388</v>
      </c>
      <c r="C1322" s="115">
        <f t="shared" si="150"/>
        <v>44401</v>
      </c>
      <c r="D1322" s="208" t="s">
        <v>1120</v>
      </c>
      <c r="E1322" s="108">
        <v>8</v>
      </c>
      <c r="F1322" s="208" t="s">
        <v>1119</v>
      </c>
      <c r="G1322" s="42">
        <v>500166.53766896902</v>
      </c>
      <c r="H1322" s="118">
        <f>(E1322/G1322)*100000</f>
        <v>1.599467256902886</v>
      </c>
    </row>
    <row r="1323" spans="1:8" x14ac:dyDescent="0.35">
      <c r="A1323" s="115">
        <v>44405</v>
      </c>
      <c r="B1323" s="115">
        <f t="shared" si="149"/>
        <v>44388</v>
      </c>
      <c r="C1323" s="115">
        <f t="shared" si="150"/>
        <v>44401</v>
      </c>
      <c r="D1323" s="208" t="s">
        <v>1121</v>
      </c>
      <c r="E1323" s="108">
        <v>28</v>
      </c>
      <c r="F1323" s="208" t="s">
        <v>1119</v>
      </c>
      <c r="G1323" s="42">
        <v>626125.99984104198</v>
      </c>
      <c r="H1323" s="118">
        <f>(E1323/G1323)*100000</f>
        <v>4.4719433480016022</v>
      </c>
    </row>
    <row r="1324" spans="1:8" x14ac:dyDescent="0.35">
      <c r="A1324" s="115">
        <v>44405</v>
      </c>
      <c r="B1324" s="115">
        <f t="shared" si="149"/>
        <v>44388</v>
      </c>
      <c r="C1324" s="115">
        <f t="shared" si="150"/>
        <v>44401</v>
      </c>
      <c r="D1324" s="208" t="s">
        <v>1122</v>
      </c>
      <c r="E1324" s="108" t="s">
        <v>495</v>
      </c>
      <c r="F1324" s="208" t="s">
        <v>1119</v>
      </c>
      <c r="G1324" s="42">
        <v>6429.2044896248999</v>
      </c>
    </row>
    <row r="1325" spans="1:8" x14ac:dyDescent="0.35">
      <c r="A1325" s="115">
        <v>44405</v>
      </c>
      <c r="B1325" s="115">
        <f t="shared" si="149"/>
        <v>44388</v>
      </c>
      <c r="C1325" s="115">
        <f t="shared" si="150"/>
        <v>44401</v>
      </c>
      <c r="D1325" s="208" t="s">
        <v>10</v>
      </c>
      <c r="E1325" s="108">
        <v>30</v>
      </c>
      <c r="F1325" s="208" t="s">
        <v>1119</v>
      </c>
    </row>
    <row r="1326" spans="1:8" x14ac:dyDescent="0.35">
      <c r="A1326" s="115">
        <v>44405</v>
      </c>
      <c r="B1326" s="115">
        <f t="shared" si="149"/>
        <v>44388</v>
      </c>
      <c r="C1326" s="115">
        <f t="shared" si="150"/>
        <v>44401</v>
      </c>
      <c r="D1326" s="208" t="s">
        <v>438</v>
      </c>
      <c r="E1326" s="108">
        <v>27</v>
      </c>
      <c r="F1326" s="208" t="s">
        <v>1119</v>
      </c>
    </row>
    <row r="1327" spans="1:8" x14ac:dyDescent="0.35">
      <c r="A1327" s="115">
        <v>44405</v>
      </c>
      <c r="B1327" s="115">
        <f t="shared" si="149"/>
        <v>44388</v>
      </c>
      <c r="C1327" s="115">
        <f t="shared" si="150"/>
        <v>44401</v>
      </c>
      <c r="D1327" s="208" t="s">
        <v>1123</v>
      </c>
      <c r="E1327" s="108">
        <v>131</v>
      </c>
      <c r="F1327" s="208" t="s">
        <v>1119</v>
      </c>
      <c r="G1327" s="42">
        <v>5614787.9454099098</v>
      </c>
      <c r="H1327" s="118">
        <f t="shared" ref="H1327:H1337" si="151">(E1327/G1327)*100000</f>
        <v>2.3331246215111743</v>
      </c>
    </row>
    <row r="1328" spans="1:8" x14ac:dyDescent="0.35">
      <c r="A1328" s="115">
        <v>44412</v>
      </c>
      <c r="B1328" s="115">
        <v>44395</v>
      </c>
      <c r="C1328" s="115">
        <v>44408</v>
      </c>
      <c r="D1328" s="208" t="s">
        <v>1112</v>
      </c>
      <c r="E1328" s="108">
        <v>3</v>
      </c>
      <c r="F1328" s="208" t="s">
        <v>409</v>
      </c>
      <c r="G1328" s="42">
        <v>884369.16814270813</v>
      </c>
      <c r="H1328" s="118">
        <f t="shared" si="151"/>
        <v>0.33922485180033984</v>
      </c>
    </row>
    <row r="1329" spans="1:8" x14ac:dyDescent="0.35">
      <c r="A1329" s="115">
        <v>44412</v>
      </c>
      <c r="B1329" s="115">
        <v>44395</v>
      </c>
      <c r="C1329" s="115">
        <v>44408</v>
      </c>
      <c r="D1329" s="208" t="s">
        <v>1113</v>
      </c>
      <c r="E1329" s="108">
        <v>3</v>
      </c>
      <c r="F1329" s="208" t="s">
        <v>409</v>
      </c>
      <c r="G1329" s="42">
        <v>498212.35653671267</v>
      </c>
      <c r="H1329" s="118">
        <f t="shared" si="151"/>
        <v>0.60215286928134104</v>
      </c>
    </row>
    <row r="1330" spans="1:8" x14ac:dyDescent="0.35">
      <c r="A1330" s="115">
        <v>44412</v>
      </c>
      <c r="B1330" s="115">
        <v>44395</v>
      </c>
      <c r="C1330" s="115">
        <v>44408</v>
      </c>
      <c r="D1330" s="208" t="s">
        <v>1114</v>
      </c>
      <c r="E1330" s="108">
        <v>2</v>
      </c>
      <c r="F1330" s="208" t="s">
        <v>409</v>
      </c>
      <c r="G1330" s="42">
        <v>201049.50031620008</v>
      </c>
      <c r="H1330" s="118">
        <f t="shared" si="151"/>
        <v>0.99477989094949515</v>
      </c>
    </row>
    <row r="1331" spans="1:8" x14ac:dyDescent="0.35">
      <c r="A1331" s="115">
        <v>44412</v>
      </c>
      <c r="B1331" s="115">
        <v>44395</v>
      </c>
      <c r="C1331" s="115">
        <v>44408</v>
      </c>
      <c r="D1331" s="208" t="s">
        <v>445</v>
      </c>
      <c r="E1331" s="108">
        <v>39</v>
      </c>
      <c r="F1331" s="208" t="s">
        <v>409</v>
      </c>
      <c r="G1331" s="42">
        <v>1026828.8</v>
      </c>
      <c r="H1331" s="118">
        <f t="shared" si="151"/>
        <v>3.7981014946211094</v>
      </c>
    </row>
    <row r="1332" spans="1:8" x14ac:dyDescent="0.35">
      <c r="A1332" s="115">
        <v>44412</v>
      </c>
      <c r="B1332" s="115">
        <v>44395</v>
      </c>
      <c r="C1332" s="115">
        <v>44408</v>
      </c>
      <c r="D1332" s="208" t="s">
        <v>444</v>
      </c>
      <c r="E1332" s="108">
        <v>49</v>
      </c>
      <c r="F1332" s="208" t="s">
        <v>409</v>
      </c>
      <c r="G1332" s="42">
        <v>914617.34</v>
      </c>
      <c r="H1332" s="118">
        <f t="shared" si="151"/>
        <v>5.3574317757850514</v>
      </c>
    </row>
    <row r="1333" spans="1:8" x14ac:dyDescent="0.35">
      <c r="A1333" s="115">
        <v>44412</v>
      </c>
      <c r="B1333" s="115">
        <v>44395</v>
      </c>
      <c r="C1333" s="115">
        <v>44408</v>
      </c>
      <c r="D1333" s="208" t="s">
        <v>443</v>
      </c>
      <c r="E1333" s="108">
        <v>46</v>
      </c>
      <c r="F1333" s="208" t="s">
        <v>409</v>
      </c>
      <c r="G1333" s="42">
        <v>841388.18</v>
      </c>
      <c r="H1333" s="118">
        <f t="shared" si="151"/>
        <v>5.4671554810765226</v>
      </c>
    </row>
    <row r="1334" spans="1:8" x14ac:dyDescent="0.35">
      <c r="A1334" s="115">
        <v>44412</v>
      </c>
      <c r="B1334" s="115">
        <v>44395</v>
      </c>
      <c r="C1334" s="115">
        <v>44408</v>
      </c>
      <c r="D1334" s="208" t="s">
        <v>442</v>
      </c>
      <c r="E1334" s="108">
        <v>72</v>
      </c>
      <c r="F1334" s="208" t="s">
        <v>409</v>
      </c>
      <c r="G1334" s="42">
        <v>956483.28</v>
      </c>
      <c r="H1334" s="118">
        <f t="shared" si="151"/>
        <v>7.5275753905494298</v>
      </c>
    </row>
    <row r="1335" spans="1:8" x14ac:dyDescent="0.35">
      <c r="A1335" s="115">
        <v>44412</v>
      </c>
      <c r="B1335" s="115">
        <v>44395</v>
      </c>
      <c r="C1335" s="115">
        <v>44408</v>
      </c>
      <c r="D1335" s="208" t="s">
        <v>441</v>
      </c>
      <c r="E1335" s="108">
        <v>69</v>
      </c>
      <c r="F1335" s="208" t="s">
        <v>409</v>
      </c>
      <c r="G1335" s="42">
        <v>841570.64</v>
      </c>
      <c r="H1335" s="118">
        <f t="shared" si="151"/>
        <v>8.1989552297119115</v>
      </c>
    </row>
    <row r="1336" spans="1:8" x14ac:dyDescent="0.35">
      <c r="A1336" s="115">
        <v>44412</v>
      </c>
      <c r="B1336" s="115">
        <v>44395</v>
      </c>
      <c r="C1336" s="115">
        <v>44408</v>
      </c>
      <c r="D1336" s="208" t="s">
        <v>440</v>
      </c>
      <c r="E1336" s="108">
        <v>58</v>
      </c>
      <c r="F1336" s="208" t="s">
        <v>409</v>
      </c>
      <c r="G1336" s="42">
        <v>501714.18</v>
      </c>
      <c r="H1336" s="118">
        <f t="shared" si="151"/>
        <v>11.560366900532889</v>
      </c>
    </row>
    <row r="1337" spans="1:8" x14ac:dyDescent="0.35">
      <c r="A1337" s="115">
        <v>44412</v>
      </c>
      <c r="B1337" s="115">
        <v>44395</v>
      </c>
      <c r="C1337" s="115">
        <v>44408</v>
      </c>
      <c r="D1337" s="208" t="s">
        <v>439</v>
      </c>
      <c r="E1337" s="108">
        <v>46</v>
      </c>
      <c r="F1337" s="208" t="s">
        <v>409</v>
      </c>
      <c r="G1337" s="42">
        <v>293459.03999999998</v>
      </c>
      <c r="H1337" s="118">
        <f t="shared" si="151"/>
        <v>15.675100688668513</v>
      </c>
    </row>
    <row r="1338" spans="1:8" x14ac:dyDescent="0.35">
      <c r="A1338" s="115">
        <v>44412</v>
      </c>
      <c r="B1338" s="115">
        <v>44395</v>
      </c>
      <c r="C1338" s="115">
        <v>44408</v>
      </c>
      <c r="D1338" s="208" t="s">
        <v>438</v>
      </c>
      <c r="E1338" s="108">
        <v>5</v>
      </c>
      <c r="F1338" s="208" t="s">
        <v>409</v>
      </c>
    </row>
    <row r="1339" spans="1:8" x14ac:dyDescent="0.35">
      <c r="A1339" s="115">
        <v>44412</v>
      </c>
      <c r="B1339" s="115">
        <f t="shared" ref="B1339:B1353" si="152">A1339-17</f>
        <v>44395</v>
      </c>
      <c r="C1339" s="115">
        <f t="shared" ref="C1339:C1353" si="153">A1339-4</f>
        <v>44408</v>
      </c>
      <c r="D1339" s="208" t="s">
        <v>499</v>
      </c>
      <c r="E1339" s="108">
        <v>171</v>
      </c>
      <c r="F1339" s="208" t="s">
        <v>1115</v>
      </c>
      <c r="G1339" s="42">
        <v>3582833.32760067</v>
      </c>
      <c r="H1339" s="118">
        <f>(E1339/G1339)*100000</f>
        <v>4.7727589972630469</v>
      </c>
    </row>
    <row r="1340" spans="1:8" x14ac:dyDescent="0.35">
      <c r="A1340" s="115">
        <v>44412</v>
      </c>
      <c r="B1340" s="115">
        <f t="shared" si="152"/>
        <v>44395</v>
      </c>
      <c r="C1340" s="115">
        <f t="shared" si="153"/>
        <v>44408</v>
      </c>
      <c r="D1340" s="208" t="s">
        <v>501</v>
      </c>
      <c r="E1340" s="108">
        <v>192</v>
      </c>
      <c r="F1340" s="208" t="s">
        <v>1115</v>
      </c>
      <c r="G1340" s="42">
        <v>3381549.1966283699</v>
      </c>
      <c r="H1340" s="118">
        <f>(E1340/G1340)*100000</f>
        <v>5.6778709649245034</v>
      </c>
    </row>
    <row r="1341" spans="1:8" x14ac:dyDescent="0.35">
      <c r="A1341" s="115">
        <v>44412</v>
      </c>
      <c r="B1341" s="115">
        <f t="shared" si="152"/>
        <v>44395</v>
      </c>
      <c r="C1341" s="115">
        <f t="shared" si="153"/>
        <v>44408</v>
      </c>
      <c r="D1341" s="208" t="s">
        <v>10</v>
      </c>
      <c r="E1341" s="108">
        <v>0</v>
      </c>
      <c r="F1341" s="208" t="s">
        <v>1115</v>
      </c>
    </row>
    <row r="1342" spans="1:8" x14ac:dyDescent="0.35">
      <c r="A1342" s="115">
        <v>44412</v>
      </c>
      <c r="B1342" s="115">
        <f t="shared" si="152"/>
        <v>44395</v>
      </c>
      <c r="C1342" s="115">
        <f t="shared" si="153"/>
        <v>44408</v>
      </c>
      <c r="D1342" s="208" t="s">
        <v>496</v>
      </c>
      <c r="E1342" s="108">
        <v>0</v>
      </c>
      <c r="F1342" s="208" t="s">
        <v>1115</v>
      </c>
    </row>
    <row r="1343" spans="1:8" x14ac:dyDescent="0.35">
      <c r="A1343" s="115">
        <v>44412</v>
      </c>
      <c r="B1343" s="115">
        <f t="shared" si="152"/>
        <v>44395</v>
      </c>
      <c r="C1343" s="115">
        <f t="shared" si="153"/>
        <v>44408</v>
      </c>
      <c r="D1343" s="208" t="s">
        <v>438</v>
      </c>
      <c r="E1343" s="108">
        <v>4</v>
      </c>
      <c r="F1343" s="208" t="s">
        <v>1115</v>
      </c>
    </row>
    <row r="1344" spans="1:8" x14ac:dyDescent="0.35">
      <c r="A1344" s="115">
        <v>44412</v>
      </c>
      <c r="B1344" s="115">
        <f t="shared" si="152"/>
        <v>44395</v>
      </c>
      <c r="C1344" s="115">
        <f t="shared" si="153"/>
        <v>44408</v>
      </c>
      <c r="D1344" s="208" t="s">
        <v>575</v>
      </c>
      <c r="E1344" s="108">
        <v>35</v>
      </c>
      <c r="F1344" s="208" t="s">
        <v>1116</v>
      </c>
      <c r="G1344" s="42">
        <v>859094.84590376099</v>
      </c>
      <c r="H1344" s="118">
        <f>(E1344/G1344)*100000</f>
        <v>4.0740554045787896</v>
      </c>
    </row>
    <row r="1345" spans="1:8" x14ac:dyDescent="0.35">
      <c r="A1345" s="115">
        <v>44412</v>
      </c>
      <c r="B1345" s="115">
        <f t="shared" si="152"/>
        <v>44395</v>
      </c>
      <c r="C1345" s="115">
        <f t="shared" si="153"/>
        <v>44408</v>
      </c>
      <c r="D1345" s="208" t="s">
        <v>1117</v>
      </c>
      <c r="E1345" s="108">
        <v>248</v>
      </c>
      <c r="F1345" s="208" t="s">
        <v>1116</v>
      </c>
      <c r="G1345" s="42">
        <v>6102484.0653101401</v>
      </c>
      <c r="H1345" s="118">
        <f>(E1345/G1345)*100000</f>
        <v>4.0639188459297708</v>
      </c>
    </row>
    <row r="1346" spans="1:8" x14ac:dyDescent="0.35">
      <c r="A1346" s="115">
        <v>44412</v>
      </c>
      <c r="B1346" s="115">
        <f t="shared" si="152"/>
        <v>44395</v>
      </c>
      <c r="C1346" s="115">
        <f t="shared" si="153"/>
        <v>44408</v>
      </c>
      <c r="D1346" s="208" t="s">
        <v>438</v>
      </c>
      <c r="E1346" s="108">
        <v>78</v>
      </c>
      <c r="F1346" s="208" t="s">
        <v>1116</v>
      </c>
    </row>
    <row r="1347" spans="1:8" x14ac:dyDescent="0.35">
      <c r="A1347" s="115">
        <v>44412</v>
      </c>
      <c r="B1347" s="115">
        <f t="shared" si="152"/>
        <v>44395</v>
      </c>
      <c r="C1347" s="115">
        <f t="shared" si="153"/>
        <v>44408</v>
      </c>
      <c r="D1347" s="208" t="s">
        <v>1118</v>
      </c>
      <c r="E1347" s="108" t="s">
        <v>495</v>
      </c>
      <c r="F1347" s="208" t="s">
        <v>1119</v>
      </c>
      <c r="G1347" s="42">
        <v>33372.236182817898</v>
      </c>
    </row>
    <row r="1348" spans="1:8" x14ac:dyDescent="0.35">
      <c r="A1348" s="115">
        <v>44412</v>
      </c>
      <c r="B1348" s="115">
        <f t="shared" si="152"/>
        <v>44395</v>
      </c>
      <c r="C1348" s="115">
        <f t="shared" si="153"/>
        <v>44408</v>
      </c>
      <c r="D1348" s="208" t="s">
        <v>1120</v>
      </c>
      <c r="E1348" s="108">
        <v>13</v>
      </c>
      <c r="F1348" s="208" t="s">
        <v>1119</v>
      </c>
      <c r="G1348" s="42">
        <v>500166.53766896902</v>
      </c>
      <c r="H1348" s="118">
        <f>(E1348/G1348)*100000</f>
        <v>2.5991342924671899</v>
      </c>
    </row>
    <row r="1349" spans="1:8" x14ac:dyDescent="0.35">
      <c r="A1349" s="115">
        <v>44412</v>
      </c>
      <c r="B1349" s="115">
        <f t="shared" si="152"/>
        <v>44395</v>
      </c>
      <c r="C1349" s="115">
        <f t="shared" si="153"/>
        <v>44408</v>
      </c>
      <c r="D1349" s="208" t="s">
        <v>1121</v>
      </c>
      <c r="E1349" s="108">
        <v>46</v>
      </c>
      <c r="F1349" s="208" t="s">
        <v>1119</v>
      </c>
      <c r="G1349" s="42">
        <v>626125.99984104198</v>
      </c>
      <c r="H1349" s="118">
        <f>(E1349/G1349)*100000</f>
        <v>7.3467640717169189</v>
      </c>
    </row>
    <row r="1350" spans="1:8" x14ac:dyDescent="0.35">
      <c r="A1350" s="115">
        <v>44412</v>
      </c>
      <c r="B1350" s="115">
        <f t="shared" si="152"/>
        <v>44395</v>
      </c>
      <c r="C1350" s="115">
        <f t="shared" si="153"/>
        <v>44408</v>
      </c>
      <c r="D1350" s="208" t="s">
        <v>1122</v>
      </c>
      <c r="E1350" s="108">
        <v>0</v>
      </c>
      <c r="F1350" s="208" t="s">
        <v>1119</v>
      </c>
      <c r="G1350" s="42">
        <v>6429.2044896248999</v>
      </c>
      <c r="H1350" s="118">
        <f>(E1350/G1350)*100000</f>
        <v>0</v>
      </c>
    </row>
    <row r="1351" spans="1:8" x14ac:dyDescent="0.35">
      <c r="A1351" s="115">
        <v>44412</v>
      </c>
      <c r="B1351" s="115">
        <f t="shared" si="152"/>
        <v>44395</v>
      </c>
      <c r="C1351" s="115">
        <f t="shared" si="153"/>
        <v>44408</v>
      </c>
      <c r="D1351" s="208" t="s">
        <v>10</v>
      </c>
      <c r="E1351" s="108">
        <v>34</v>
      </c>
      <c r="F1351" s="208" t="s">
        <v>1119</v>
      </c>
    </row>
    <row r="1352" spans="1:8" x14ac:dyDescent="0.35">
      <c r="A1352" s="115">
        <v>44412</v>
      </c>
      <c r="B1352" s="115">
        <f t="shared" si="152"/>
        <v>44395</v>
      </c>
      <c r="C1352" s="115">
        <f t="shared" si="153"/>
        <v>44408</v>
      </c>
      <c r="D1352" s="208" t="s">
        <v>438</v>
      </c>
      <c r="E1352" s="108">
        <v>32</v>
      </c>
      <c r="F1352" s="208" t="s">
        <v>1119</v>
      </c>
    </row>
    <row r="1353" spans="1:8" x14ac:dyDescent="0.35">
      <c r="A1353" s="115">
        <v>44412</v>
      </c>
      <c r="B1353" s="115">
        <f t="shared" si="152"/>
        <v>44395</v>
      </c>
      <c r="C1353" s="115">
        <f t="shared" si="153"/>
        <v>44408</v>
      </c>
      <c r="D1353" s="208" t="s">
        <v>1123</v>
      </c>
      <c r="E1353" s="108">
        <v>243</v>
      </c>
      <c r="F1353" s="208" t="s">
        <v>1119</v>
      </c>
      <c r="G1353" s="42">
        <v>5614787.9454099098</v>
      </c>
      <c r="H1353" s="118">
        <f t="shared" ref="H1353:H1363" si="154">(E1353/G1353)*100000</f>
        <v>4.3278571223451561</v>
      </c>
    </row>
    <row r="1354" spans="1:8" x14ac:dyDescent="0.35">
      <c r="A1354" s="115">
        <v>44419</v>
      </c>
      <c r="B1354" s="115">
        <v>44402</v>
      </c>
      <c r="C1354" s="115">
        <v>44415</v>
      </c>
      <c r="D1354" s="208" t="s">
        <v>1112</v>
      </c>
      <c r="E1354" s="108">
        <v>5</v>
      </c>
      <c r="F1354" s="208" t="s">
        <v>409</v>
      </c>
      <c r="G1354" s="42">
        <v>884369.16814270813</v>
      </c>
      <c r="H1354" s="118">
        <f t="shared" si="154"/>
        <v>0.56537475300056639</v>
      </c>
    </row>
    <row r="1355" spans="1:8" x14ac:dyDescent="0.35">
      <c r="A1355" s="115">
        <v>44419</v>
      </c>
      <c r="B1355" s="115">
        <v>44402</v>
      </c>
      <c r="C1355" s="115">
        <v>44415</v>
      </c>
      <c r="D1355" s="208" t="s">
        <v>1113</v>
      </c>
      <c r="E1355" s="108">
        <v>4</v>
      </c>
      <c r="F1355" s="208" t="s">
        <v>409</v>
      </c>
      <c r="G1355" s="42">
        <v>498212.35653671267</v>
      </c>
      <c r="H1355" s="118">
        <f t="shared" si="154"/>
        <v>0.80287049237512143</v>
      </c>
    </row>
    <row r="1356" spans="1:8" x14ac:dyDescent="0.35">
      <c r="A1356" s="115">
        <v>44419</v>
      </c>
      <c r="B1356" s="115">
        <v>44402</v>
      </c>
      <c r="C1356" s="115">
        <v>44415</v>
      </c>
      <c r="D1356" s="208" t="s">
        <v>1114</v>
      </c>
      <c r="E1356" s="108">
        <v>1</v>
      </c>
      <c r="F1356" s="208" t="s">
        <v>409</v>
      </c>
      <c r="G1356" s="42">
        <v>201049.50031620008</v>
      </c>
      <c r="H1356" s="118">
        <f t="shared" si="154"/>
        <v>0.49738994547474757</v>
      </c>
    </row>
    <row r="1357" spans="1:8" x14ac:dyDescent="0.35">
      <c r="A1357" s="115">
        <v>44419</v>
      </c>
      <c r="B1357" s="115">
        <v>44402</v>
      </c>
      <c r="C1357" s="115">
        <v>44415</v>
      </c>
      <c r="D1357" s="208" t="s">
        <v>445</v>
      </c>
      <c r="E1357" s="108">
        <v>48</v>
      </c>
      <c r="F1357" s="208" t="s">
        <v>409</v>
      </c>
      <c r="G1357" s="42">
        <v>1026828.8</v>
      </c>
      <c r="H1357" s="118">
        <f t="shared" si="154"/>
        <v>4.6745864549182885</v>
      </c>
    </row>
    <row r="1358" spans="1:8" x14ac:dyDescent="0.35">
      <c r="A1358" s="115">
        <v>44419</v>
      </c>
      <c r="B1358" s="115">
        <v>44402</v>
      </c>
      <c r="C1358" s="115">
        <v>44415</v>
      </c>
      <c r="D1358" s="208" t="s">
        <v>444</v>
      </c>
      <c r="E1358" s="108">
        <v>69</v>
      </c>
      <c r="F1358" s="208" t="s">
        <v>409</v>
      </c>
      <c r="G1358" s="42">
        <v>914617.34</v>
      </c>
      <c r="H1358" s="118">
        <f t="shared" si="154"/>
        <v>7.5441386230442564</v>
      </c>
    </row>
    <row r="1359" spans="1:8" x14ac:dyDescent="0.35">
      <c r="A1359" s="115">
        <v>44419</v>
      </c>
      <c r="B1359" s="115">
        <v>44402</v>
      </c>
      <c r="C1359" s="115">
        <v>44415</v>
      </c>
      <c r="D1359" s="208" t="s">
        <v>443</v>
      </c>
      <c r="E1359" s="108">
        <v>76</v>
      </c>
      <c r="F1359" s="208" t="s">
        <v>409</v>
      </c>
      <c r="G1359" s="42">
        <v>841388.18</v>
      </c>
      <c r="H1359" s="118">
        <f t="shared" si="154"/>
        <v>9.032691664387297</v>
      </c>
    </row>
    <row r="1360" spans="1:8" x14ac:dyDescent="0.35">
      <c r="A1360" s="115">
        <v>44419</v>
      </c>
      <c r="B1360" s="115">
        <v>44402</v>
      </c>
      <c r="C1360" s="115">
        <v>44415</v>
      </c>
      <c r="D1360" s="208" t="s">
        <v>442</v>
      </c>
      <c r="E1360" s="108">
        <v>101</v>
      </c>
      <c r="F1360" s="208" t="s">
        <v>409</v>
      </c>
      <c r="G1360" s="42">
        <v>956483.28</v>
      </c>
      <c r="H1360" s="118">
        <f t="shared" si="154"/>
        <v>10.559515478409617</v>
      </c>
    </row>
    <row r="1361" spans="1:8" x14ac:dyDescent="0.35">
      <c r="A1361" s="115">
        <v>44419</v>
      </c>
      <c r="B1361" s="115">
        <v>44402</v>
      </c>
      <c r="C1361" s="115">
        <v>44415</v>
      </c>
      <c r="D1361" s="208" t="s">
        <v>441</v>
      </c>
      <c r="E1361" s="108">
        <v>91</v>
      </c>
      <c r="F1361" s="208" t="s">
        <v>409</v>
      </c>
      <c r="G1361" s="42">
        <v>841570.64</v>
      </c>
      <c r="H1361" s="118">
        <f t="shared" si="154"/>
        <v>10.813114868170782</v>
      </c>
    </row>
    <row r="1362" spans="1:8" x14ac:dyDescent="0.35">
      <c r="A1362" s="115">
        <v>44419</v>
      </c>
      <c r="B1362" s="115">
        <v>44402</v>
      </c>
      <c r="C1362" s="115">
        <v>44415</v>
      </c>
      <c r="D1362" s="208" t="s">
        <v>440</v>
      </c>
      <c r="E1362" s="108">
        <v>101</v>
      </c>
      <c r="F1362" s="208" t="s">
        <v>409</v>
      </c>
      <c r="G1362" s="42">
        <v>501714.18</v>
      </c>
      <c r="H1362" s="118">
        <f t="shared" si="154"/>
        <v>20.130983740583137</v>
      </c>
    </row>
    <row r="1363" spans="1:8" x14ac:dyDescent="0.35">
      <c r="A1363" s="115">
        <v>44419</v>
      </c>
      <c r="B1363" s="115">
        <v>44402</v>
      </c>
      <c r="C1363" s="115">
        <v>44415</v>
      </c>
      <c r="D1363" s="208" t="s">
        <v>439</v>
      </c>
      <c r="E1363" s="108">
        <v>67</v>
      </c>
      <c r="F1363" s="208" t="s">
        <v>409</v>
      </c>
      <c r="G1363" s="42">
        <v>293459.03999999998</v>
      </c>
      <c r="H1363" s="118">
        <f t="shared" si="154"/>
        <v>22.831124916104137</v>
      </c>
    </row>
    <row r="1364" spans="1:8" x14ac:dyDescent="0.35">
      <c r="A1364" s="115">
        <v>44419</v>
      </c>
      <c r="B1364" s="115">
        <v>44402</v>
      </c>
      <c r="C1364" s="115">
        <v>44415</v>
      </c>
      <c r="D1364" s="208" t="s">
        <v>438</v>
      </c>
      <c r="E1364" s="108">
        <v>13</v>
      </c>
      <c r="F1364" s="208" t="s">
        <v>409</v>
      </c>
    </row>
    <row r="1365" spans="1:8" x14ac:dyDescent="0.35">
      <c r="A1365" s="115">
        <v>44419</v>
      </c>
      <c r="B1365" s="115">
        <f t="shared" ref="B1365:B1379" si="155">A1365-17</f>
        <v>44402</v>
      </c>
      <c r="C1365" s="115">
        <f t="shared" ref="C1365:C1379" si="156">A1365-4</f>
        <v>44415</v>
      </c>
      <c r="D1365" s="208" t="s">
        <v>499</v>
      </c>
      <c r="E1365" s="108">
        <v>250</v>
      </c>
      <c r="F1365" s="208" t="s">
        <v>1115</v>
      </c>
      <c r="G1365" s="42">
        <v>3582833.32760067</v>
      </c>
      <c r="H1365" s="118">
        <f>(E1365/G1365)*100000</f>
        <v>6.9777178322559168</v>
      </c>
    </row>
    <row r="1366" spans="1:8" x14ac:dyDescent="0.35">
      <c r="A1366" s="115">
        <v>44419</v>
      </c>
      <c r="B1366" s="115">
        <f t="shared" si="155"/>
        <v>44402</v>
      </c>
      <c r="C1366" s="115">
        <f t="shared" si="156"/>
        <v>44415</v>
      </c>
      <c r="D1366" s="208" t="s">
        <v>501</v>
      </c>
      <c r="E1366" s="108">
        <v>273</v>
      </c>
      <c r="F1366" s="208" t="s">
        <v>1115</v>
      </c>
      <c r="G1366" s="42">
        <v>3381549.1966283699</v>
      </c>
      <c r="H1366" s="118">
        <f>(E1366/G1366)*100000</f>
        <v>8.0732227782520276</v>
      </c>
    </row>
    <row r="1367" spans="1:8" x14ac:dyDescent="0.35">
      <c r="A1367" s="115">
        <v>44419</v>
      </c>
      <c r="B1367" s="115">
        <f t="shared" si="155"/>
        <v>44402</v>
      </c>
      <c r="C1367" s="115">
        <f t="shared" si="156"/>
        <v>44415</v>
      </c>
      <c r="D1367" s="208" t="s">
        <v>10</v>
      </c>
      <c r="E1367" s="108">
        <v>0</v>
      </c>
      <c r="F1367" s="208" t="s">
        <v>1115</v>
      </c>
    </row>
    <row r="1368" spans="1:8" x14ac:dyDescent="0.35">
      <c r="A1368" s="115">
        <v>44419</v>
      </c>
      <c r="B1368" s="115">
        <f t="shared" si="155"/>
        <v>44402</v>
      </c>
      <c r="C1368" s="115">
        <f t="shared" si="156"/>
        <v>44415</v>
      </c>
      <c r="D1368" s="208" t="s">
        <v>496</v>
      </c>
      <c r="E1368" s="108">
        <v>0</v>
      </c>
      <c r="F1368" s="208" t="s">
        <v>1115</v>
      </c>
    </row>
    <row r="1369" spans="1:8" x14ac:dyDescent="0.35">
      <c r="A1369" s="115">
        <v>44419</v>
      </c>
      <c r="B1369" s="115">
        <f t="shared" si="155"/>
        <v>44402</v>
      </c>
      <c r="C1369" s="115">
        <f t="shared" si="156"/>
        <v>44415</v>
      </c>
      <c r="D1369" s="208" t="s">
        <v>438</v>
      </c>
      <c r="E1369" s="108">
        <v>10</v>
      </c>
      <c r="F1369" s="208" t="s">
        <v>1115</v>
      </c>
    </row>
    <row r="1370" spans="1:8" x14ac:dyDescent="0.35">
      <c r="A1370" s="115">
        <v>44419</v>
      </c>
      <c r="B1370" s="115">
        <f t="shared" si="155"/>
        <v>44402</v>
      </c>
      <c r="C1370" s="115">
        <f t="shared" si="156"/>
        <v>44415</v>
      </c>
      <c r="D1370" s="208" t="s">
        <v>575</v>
      </c>
      <c r="E1370" s="108">
        <v>51</v>
      </c>
      <c r="F1370" s="208" t="s">
        <v>1116</v>
      </c>
      <c r="G1370" s="42">
        <v>859094.84590376099</v>
      </c>
      <c r="H1370" s="118">
        <f>(E1370/G1370)*100000</f>
        <v>5.9364807323862365</v>
      </c>
    </row>
    <row r="1371" spans="1:8" x14ac:dyDescent="0.35">
      <c r="A1371" s="115">
        <v>44419</v>
      </c>
      <c r="B1371" s="115">
        <f t="shared" si="155"/>
        <v>44402</v>
      </c>
      <c r="C1371" s="115">
        <f t="shared" si="156"/>
        <v>44415</v>
      </c>
      <c r="D1371" s="208" t="s">
        <v>1117</v>
      </c>
      <c r="E1371" s="108">
        <v>355</v>
      </c>
      <c r="F1371" s="208" t="s">
        <v>1116</v>
      </c>
      <c r="G1371" s="42">
        <v>6102484.0653101401</v>
      </c>
      <c r="H1371" s="118">
        <f>(E1371/G1371)*100000</f>
        <v>5.8173031867139864</v>
      </c>
    </row>
    <row r="1372" spans="1:8" x14ac:dyDescent="0.35">
      <c r="A1372" s="115">
        <v>44419</v>
      </c>
      <c r="B1372" s="115">
        <f t="shared" si="155"/>
        <v>44402</v>
      </c>
      <c r="C1372" s="115">
        <f t="shared" si="156"/>
        <v>44415</v>
      </c>
      <c r="D1372" s="208" t="s">
        <v>438</v>
      </c>
      <c r="E1372" s="108">
        <v>111</v>
      </c>
      <c r="F1372" s="208" t="s">
        <v>1116</v>
      </c>
    </row>
    <row r="1373" spans="1:8" x14ac:dyDescent="0.35">
      <c r="A1373" s="115">
        <v>44419</v>
      </c>
      <c r="B1373" s="115">
        <f t="shared" si="155"/>
        <v>44402</v>
      </c>
      <c r="C1373" s="115">
        <f t="shared" si="156"/>
        <v>44415</v>
      </c>
      <c r="D1373" s="208" t="s">
        <v>1118</v>
      </c>
      <c r="E1373" s="108" t="s">
        <v>495</v>
      </c>
      <c r="F1373" s="208" t="s">
        <v>1119</v>
      </c>
      <c r="G1373" s="42">
        <v>33372.236182817898</v>
      </c>
    </row>
    <row r="1374" spans="1:8" x14ac:dyDescent="0.35">
      <c r="A1374" s="115">
        <v>44419</v>
      </c>
      <c r="B1374" s="115">
        <f t="shared" si="155"/>
        <v>44402</v>
      </c>
      <c r="C1374" s="115">
        <f t="shared" si="156"/>
        <v>44415</v>
      </c>
      <c r="D1374" s="208" t="s">
        <v>1120</v>
      </c>
      <c r="E1374" s="108">
        <v>15</v>
      </c>
      <c r="F1374" s="208" t="s">
        <v>1119</v>
      </c>
      <c r="G1374" s="42">
        <v>500166.53766896902</v>
      </c>
      <c r="H1374" s="118">
        <f>(E1374/G1374)*100000</f>
        <v>2.9990011066929116</v>
      </c>
    </row>
    <row r="1375" spans="1:8" x14ac:dyDescent="0.35">
      <c r="A1375" s="115">
        <v>44419</v>
      </c>
      <c r="B1375" s="115">
        <f t="shared" si="155"/>
        <v>44402</v>
      </c>
      <c r="C1375" s="115">
        <f t="shared" si="156"/>
        <v>44415</v>
      </c>
      <c r="D1375" s="208" t="s">
        <v>1121</v>
      </c>
      <c r="E1375" s="108">
        <v>59</v>
      </c>
      <c r="F1375" s="208" t="s">
        <v>1119</v>
      </c>
      <c r="G1375" s="42">
        <v>626125.99984104198</v>
      </c>
      <c r="H1375" s="118">
        <f>(E1375/G1375)*100000</f>
        <v>9.4230234832890911</v>
      </c>
    </row>
    <row r="1376" spans="1:8" x14ac:dyDescent="0.35">
      <c r="A1376" s="115">
        <v>44419</v>
      </c>
      <c r="B1376" s="115">
        <f t="shared" si="155"/>
        <v>44402</v>
      </c>
      <c r="C1376" s="115">
        <f t="shared" si="156"/>
        <v>44415</v>
      </c>
      <c r="D1376" s="208" t="s">
        <v>1122</v>
      </c>
      <c r="E1376" s="108">
        <v>0</v>
      </c>
      <c r="F1376" s="208" t="s">
        <v>1119</v>
      </c>
      <c r="G1376" s="42">
        <v>6429.2044896248999</v>
      </c>
      <c r="H1376" s="118">
        <f>(E1376/G1376)*100000</f>
        <v>0</v>
      </c>
    </row>
    <row r="1377" spans="1:8" x14ac:dyDescent="0.35">
      <c r="A1377" s="115">
        <v>44419</v>
      </c>
      <c r="B1377" s="115">
        <f t="shared" si="155"/>
        <v>44402</v>
      </c>
      <c r="C1377" s="115">
        <f t="shared" si="156"/>
        <v>44415</v>
      </c>
      <c r="D1377" s="208" t="s">
        <v>10</v>
      </c>
      <c r="E1377" s="108">
        <v>61</v>
      </c>
      <c r="F1377" s="208" t="s">
        <v>1119</v>
      </c>
    </row>
    <row r="1378" spans="1:8" x14ac:dyDescent="0.35">
      <c r="A1378" s="115">
        <v>44419</v>
      </c>
      <c r="B1378" s="115">
        <f t="shared" si="155"/>
        <v>44402</v>
      </c>
      <c r="C1378" s="115">
        <f t="shared" si="156"/>
        <v>44415</v>
      </c>
      <c r="D1378" s="208" t="s">
        <v>438</v>
      </c>
      <c r="E1378" s="108">
        <v>44</v>
      </c>
      <c r="F1378" s="208" t="s">
        <v>1119</v>
      </c>
    </row>
    <row r="1379" spans="1:8" x14ac:dyDescent="0.35">
      <c r="A1379" s="115">
        <v>44419</v>
      </c>
      <c r="B1379" s="115">
        <f t="shared" si="155"/>
        <v>44402</v>
      </c>
      <c r="C1379" s="115">
        <f t="shared" si="156"/>
        <v>44415</v>
      </c>
      <c r="D1379" s="208" t="s">
        <v>1123</v>
      </c>
      <c r="E1379" s="108">
        <v>351</v>
      </c>
      <c r="F1379" s="208" t="s">
        <v>1119</v>
      </c>
      <c r="G1379" s="42">
        <v>5614787.9454099098</v>
      </c>
      <c r="H1379" s="118">
        <f t="shared" ref="H1379:H1389" si="157">(E1379/G1379)*100000</f>
        <v>6.2513491767207796</v>
      </c>
    </row>
    <row r="1380" spans="1:8" x14ac:dyDescent="0.35">
      <c r="A1380" s="115">
        <v>44426</v>
      </c>
      <c r="B1380" s="115">
        <v>44409</v>
      </c>
      <c r="C1380" s="115">
        <v>44422</v>
      </c>
      <c r="D1380" s="208" t="s">
        <v>1112</v>
      </c>
      <c r="E1380" s="108">
        <v>10</v>
      </c>
      <c r="F1380" s="208" t="s">
        <v>409</v>
      </c>
      <c r="G1380" s="42">
        <v>884369.16814270813</v>
      </c>
      <c r="H1380" s="118">
        <f t="shared" si="157"/>
        <v>1.1307495060011328</v>
      </c>
    </row>
    <row r="1381" spans="1:8" x14ac:dyDescent="0.35">
      <c r="A1381" s="115">
        <v>44426</v>
      </c>
      <c r="B1381" s="115">
        <v>44409</v>
      </c>
      <c r="C1381" s="115">
        <v>44422</v>
      </c>
      <c r="D1381" s="208" t="s">
        <v>1113</v>
      </c>
      <c r="E1381" s="108">
        <v>5</v>
      </c>
      <c r="F1381" s="208" t="s">
        <v>409</v>
      </c>
      <c r="G1381" s="42">
        <v>498212.35653671267</v>
      </c>
      <c r="H1381" s="118">
        <f t="shared" si="157"/>
        <v>1.0035881154689017</v>
      </c>
    </row>
    <row r="1382" spans="1:8" x14ac:dyDescent="0.35">
      <c r="A1382" s="115">
        <v>44426</v>
      </c>
      <c r="B1382" s="115">
        <v>44409</v>
      </c>
      <c r="C1382" s="115">
        <v>44422</v>
      </c>
      <c r="D1382" s="208" t="s">
        <v>1114</v>
      </c>
      <c r="E1382" s="108">
        <v>1</v>
      </c>
      <c r="F1382" s="208" t="s">
        <v>409</v>
      </c>
      <c r="G1382" s="42">
        <v>201049.50031620008</v>
      </c>
      <c r="H1382" s="118">
        <f t="shared" si="157"/>
        <v>0.49738994547474757</v>
      </c>
    </row>
    <row r="1383" spans="1:8" x14ac:dyDescent="0.35">
      <c r="A1383" s="115">
        <v>44426</v>
      </c>
      <c r="B1383" s="115">
        <v>44409</v>
      </c>
      <c r="C1383" s="115">
        <v>44422</v>
      </c>
      <c r="D1383" s="208" t="s">
        <v>445</v>
      </c>
      <c r="E1383" s="108">
        <v>56</v>
      </c>
      <c r="F1383" s="208" t="s">
        <v>409</v>
      </c>
      <c r="G1383" s="42">
        <v>1026828.8</v>
      </c>
      <c r="H1383" s="118">
        <f t="shared" si="157"/>
        <v>5.4536841974046695</v>
      </c>
    </row>
    <row r="1384" spans="1:8" x14ac:dyDescent="0.35">
      <c r="A1384" s="115">
        <v>44426</v>
      </c>
      <c r="B1384" s="115">
        <v>44409</v>
      </c>
      <c r="C1384" s="115">
        <v>44422</v>
      </c>
      <c r="D1384" s="208" t="s">
        <v>444</v>
      </c>
      <c r="E1384" s="108">
        <v>89</v>
      </c>
      <c r="F1384" s="208" t="s">
        <v>409</v>
      </c>
      <c r="G1384" s="42">
        <v>914617.34</v>
      </c>
      <c r="H1384" s="118">
        <f t="shared" si="157"/>
        <v>9.7308454703034606</v>
      </c>
    </row>
    <row r="1385" spans="1:8" x14ac:dyDescent="0.35">
      <c r="A1385" s="115">
        <v>44426</v>
      </c>
      <c r="B1385" s="115">
        <v>44409</v>
      </c>
      <c r="C1385" s="115">
        <v>44422</v>
      </c>
      <c r="D1385" s="208" t="s">
        <v>443</v>
      </c>
      <c r="E1385" s="108">
        <v>99</v>
      </c>
      <c r="F1385" s="208" t="s">
        <v>409</v>
      </c>
      <c r="G1385" s="42">
        <v>841388.18</v>
      </c>
      <c r="H1385" s="118">
        <f t="shared" si="157"/>
        <v>11.766269404925559</v>
      </c>
    </row>
    <row r="1386" spans="1:8" x14ac:dyDescent="0.35">
      <c r="A1386" s="115">
        <v>44426</v>
      </c>
      <c r="B1386" s="115">
        <v>44409</v>
      </c>
      <c r="C1386" s="115">
        <v>44422</v>
      </c>
      <c r="D1386" s="208" t="s">
        <v>442</v>
      </c>
      <c r="E1386" s="108">
        <v>118</v>
      </c>
      <c r="F1386" s="208" t="s">
        <v>409</v>
      </c>
      <c r="G1386" s="42">
        <v>956483.28</v>
      </c>
      <c r="H1386" s="118">
        <f t="shared" si="157"/>
        <v>12.3368596678449</v>
      </c>
    </row>
    <row r="1387" spans="1:8" x14ac:dyDescent="0.35">
      <c r="A1387" s="115">
        <v>44426</v>
      </c>
      <c r="B1387" s="115">
        <v>44409</v>
      </c>
      <c r="C1387" s="115">
        <v>44422</v>
      </c>
      <c r="D1387" s="208" t="s">
        <v>441</v>
      </c>
      <c r="E1387" s="108">
        <v>121</v>
      </c>
      <c r="F1387" s="208" t="s">
        <v>409</v>
      </c>
      <c r="G1387" s="42">
        <v>841570.64</v>
      </c>
      <c r="H1387" s="118">
        <f t="shared" si="157"/>
        <v>14.377878011523785</v>
      </c>
    </row>
    <row r="1388" spans="1:8" x14ac:dyDescent="0.35">
      <c r="A1388" s="115">
        <v>44426</v>
      </c>
      <c r="B1388" s="115">
        <v>44409</v>
      </c>
      <c r="C1388" s="115">
        <v>44422</v>
      </c>
      <c r="D1388" s="208" t="s">
        <v>440</v>
      </c>
      <c r="E1388" s="108">
        <v>104</v>
      </c>
      <c r="F1388" s="208" t="s">
        <v>409</v>
      </c>
      <c r="G1388" s="42">
        <v>501714.18</v>
      </c>
      <c r="H1388" s="118">
        <f t="shared" si="157"/>
        <v>20.728933752679666</v>
      </c>
    </row>
    <row r="1389" spans="1:8" x14ac:dyDescent="0.35">
      <c r="A1389" s="115">
        <v>44426</v>
      </c>
      <c r="B1389" s="115">
        <v>44409</v>
      </c>
      <c r="C1389" s="115">
        <v>44422</v>
      </c>
      <c r="D1389" s="208" t="s">
        <v>439</v>
      </c>
      <c r="E1389" s="108">
        <v>100</v>
      </c>
      <c r="F1389" s="208" t="s">
        <v>409</v>
      </c>
      <c r="G1389" s="42">
        <v>293459.03999999998</v>
      </c>
      <c r="H1389" s="118">
        <f t="shared" si="157"/>
        <v>34.076305844931547</v>
      </c>
    </row>
    <row r="1390" spans="1:8" x14ac:dyDescent="0.35">
      <c r="A1390" s="115">
        <v>44426</v>
      </c>
      <c r="B1390" s="115">
        <v>44409</v>
      </c>
      <c r="C1390" s="115">
        <v>44422</v>
      </c>
      <c r="D1390" s="208" t="s">
        <v>438</v>
      </c>
      <c r="E1390" s="108">
        <v>20</v>
      </c>
      <c r="F1390" s="208" t="s">
        <v>409</v>
      </c>
    </row>
    <row r="1391" spans="1:8" x14ac:dyDescent="0.35">
      <c r="A1391" s="115">
        <v>44426</v>
      </c>
      <c r="B1391" s="115">
        <f t="shared" ref="B1391:B1405" si="158">A1391-17</f>
        <v>44409</v>
      </c>
      <c r="C1391" s="115">
        <f t="shared" ref="C1391:C1405" si="159">A1391-4</f>
        <v>44422</v>
      </c>
      <c r="D1391" s="208" t="s">
        <v>499</v>
      </c>
      <c r="E1391" s="108">
        <v>323</v>
      </c>
      <c r="F1391" s="208" t="s">
        <v>1115</v>
      </c>
      <c r="G1391" s="42">
        <v>3582833.32760067</v>
      </c>
      <c r="H1391" s="118">
        <f>(E1391/G1391)*100000</f>
        <v>9.0152114392746441</v>
      </c>
    </row>
    <row r="1392" spans="1:8" x14ac:dyDescent="0.35">
      <c r="A1392" s="115">
        <v>44426</v>
      </c>
      <c r="B1392" s="115">
        <f t="shared" si="158"/>
        <v>44409</v>
      </c>
      <c r="C1392" s="115">
        <f t="shared" si="159"/>
        <v>44422</v>
      </c>
      <c r="D1392" s="208" t="s">
        <v>501</v>
      </c>
      <c r="E1392" s="108">
        <v>331</v>
      </c>
      <c r="F1392" s="208" t="s">
        <v>1115</v>
      </c>
      <c r="G1392" s="42">
        <v>3381549.1966283699</v>
      </c>
      <c r="H1392" s="118">
        <f>(E1392/G1392)*100000</f>
        <v>9.7884129655729719</v>
      </c>
    </row>
    <row r="1393" spans="1:8" x14ac:dyDescent="0.35">
      <c r="A1393" s="115">
        <v>44426</v>
      </c>
      <c r="B1393" s="115">
        <f t="shared" si="158"/>
        <v>44409</v>
      </c>
      <c r="C1393" s="115">
        <f t="shared" si="159"/>
        <v>44422</v>
      </c>
      <c r="D1393" s="208" t="s">
        <v>10</v>
      </c>
      <c r="E1393" s="108">
        <v>0</v>
      </c>
      <c r="F1393" s="208" t="s">
        <v>1115</v>
      </c>
    </row>
    <row r="1394" spans="1:8" x14ac:dyDescent="0.35">
      <c r="A1394" s="115">
        <v>44426</v>
      </c>
      <c r="B1394" s="115">
        <f t="shared" si="158"/>
        <v>44409</v>
      </c>
      <c r="C1394" s="115">
        <f t="shared" si="159"/>
        <v>44422</v>
      </c>
      <c r="D1394" s="208" t="s">
        <v>496</v>
      </c>
      <c r="E1394" s="108">
        <v>0</v>
      </c>
      <c r="F1394" s="208" t="s">
        <v>1115</v>
      </c>
    </row>
    <row r="1395" spans="1:8" x14ac:dyDescent="0.35">
      <c r="A1395" s="115">
        <v>44426</v>
      </c>
      <c r="B1395" s="115">
        <f t="shared" si="158"/>
        <v>44409</v>
      </c>
      <c r="C1395" s="115">
        <f t="shared" si="159"/>
        <v>44422</v>
      </c>
      <c r="D1395" s="208" t="s">
        <v>438</v>
      </c>
      <c r="E1395" s="108">
        <v>12</v>
      </c>
      <c r="F1395" s="208" t="s">
        <v>1115</v>
      </c>
    </row>
    <row r="1396" spans="1:8" x14ac:dyDescent="0.35">
      <c r="A1396" s="115">
        <v>44426</v>
      </c>
      <c r="B1396" s="115">
        <f t="shared" si="158"/>
        <v>44409</v>
      </c>
      <c r="C1396" s="115">
        <f t="shared" si="159"/>
        <v>44422</v>
      </c>
      <c r="D1396" s="208" t="s">
        <v>575</v>
      </c>
      <c r="E1396" s="108">
        <v>71</v>
      </c>
      <c r="F1396" s="208" t="s">
        <v>1116</v>
      </c>
      <c r="G1396" s="42">
        <v>859094.84590376099</v>
      </c>
      <c r="H1396" s="118">
        <f>(E1396/G1396)*100000</f>
        <v>8.2645123921455443</v>
      </c>
    </row>
    <row r="1397" spans="1:8" x14ac:dyDescent="0.35">
      <c r="A1397" s="115">
        <v>44426</v>
      </c>
      <c r="B1397" s="115">
        <f t="shared" si="158"/>
        <v>44409</v>
      </c>
      <c r="C1397" s="115">
        <f t="shared" si="159"/>
        <v>44422</v>
      </c>
      <c r="D1397" s="208" t="s">
        <v>1117</v>
      </c>
      <c r="E1397" s="108">
        <v>460</v>
      </c>
      <c r="F1397" s="208" t="s">
        <v>1116</v>
      </c>
      <c r="G1397" s="42">
        <v>6102484.0653101401</v>
      </c>
      <c r="H1397" s="118">
        <f>(E1397/G1397)*100000</f>
        <v>7.5379139884181239</v>
      </c>
    </row>
    <row r="1398" spans="1:8" x14ac:dyDescent="0.35">
      <c r="A1398" s="115">
        <v>44426</v>
      </c>
      <c r="B1398" s="115">
        <f t="shared" si="158"/>
        <v>44409</v>
      </c>
      <c r="C1398" s="115">
        <f t="shared" si="159"/>
        <v>44422</v>
      </c>
      <c r="D1398" s="208" t="s">
        <v>438</v>
      </c>
      <c r="E1398" s="108">
        <v>142</v>
      </c>
      <c r="F1398" s="208" t="s">
        <v>1116</v>
      </c>
    </row>
    <row r="1399" spans="1:8" x14ac:dyDescent="0.35">
      <c r="A1399" s="115">
        <v>44426</v>
      </c>
      <c r="B1399" s="115">
        <f t="shared" si="158"/>
        <v>44409</v>
      </c>
      <c r="C1399" s="115">
        <f t="shared" si="159"/>
        <v>44422</v>
      </c>
      <c r="D1399" s="208" t="s">
        <v>1118</v>
      </c>
      <c r="E1399" s="108" t="s">
        <v>495</v>
      </c>
      <c r="F1399" s="208" t="s">
        <v>1119</v>
      </c>
      <c r="G1399" s="42">
        <v>33372.236182817898</v>
      </c>
    </row>
    <row r="1400" spans="1:8" x14ac:dyDescent="0.35">
      <c r="A1400" s="115">
        <v>44426</v>
      </c>
      <c r="B1400" s="115">
        <f t="shared" si="158"/>
        <v>44409</v>
      </c>
      <c r="C1400" s="115">
        <f t="shared" si="159"/>
        <v>44422</v>
      </c>
      <c r="D1400" s="208" t="s">
        <v>1120</v>
      </c>
      <c r="E1400" s="108">
        <v>18</v>
      </c>
      <c r="F1400" s="208" t="s">
        <v>1119</v>
      </c>
      <c r="G1400" s="42">
        <v>500166.53766896902</v>
      </c>
      <c r="H1400" s="118">
        <f>(E1400/G1400)*100000</f>
        <v>3.5988013280314939</v>
      </c>
    </row>
    <row r="1401" spans="1:8" x14ac:dyDescent="0.35">
      <c r="A1401" s="115">
        <v>44426</v>
      </c>
      <c r="B1401" s="115">
        <f t="shared" si="158"/>
        <v>44409</v>
      </c>
      <c r="C1401" s="115">
        <f t="shared" si="159"/>
        <v>44422</v>
      </c>
      <c r="D1401" s="208" t="s">
        <v>1121</v>
      </c>
      <c r="E1401" s="108">
        <v>91</v>
      </c>
      <c r="F1401" s="208" t="s">
        <v>1119</v>
      </c>
      <c r="G1401" s="42">
        <v>626125.99984104198</v>
      </c>
      <c r="H1401" s="118">
        <f>(E1401/G1401)*100000</f>
        <v>14.533815881005209</v>
      </c>
    </row>
    <row r="1402" spans="1:8" x14ac:dyDescent="0.35">
      <c r="A1402" s="115">
        <v>44426</v>
      </c>
      <c r="B1402" s="115">
        <f t="shared" si="158"/>
        <v>44409</v>
      </c>
      <c r="C1402" s="115">
        <f t="shared" si="159"/>
        <v>44422</v>
      </c>
      <c r="D1402" s="208" t="s">
        <v>1122</v>
      </c>
      <c r="E1402" s="108">
        <v>0</v>
      </c>
      <c r="F1402" s="208" t="s">
        <v>1119</v>
      </c>
      <c r="G1402" s="42">
        <v>6429.2044896248999</v>
      </c>
      <c r="H1402" s="118">
        <f>(E1402/G1402)*100000</f>
        <v>0</v>
      </c>
    </row>
    <row r="1403" spans="1:8" x14ac:dyDescent="0.35">
      <c r="A1403" s="115">
        <v>44426</v>
      </c>
      <c r="B1403" s="115">
        <f t="shared" si="158"/>
        <v>44409</v>
      </c>
      <c r="C1403" s="115">
        <f t="shared" si="159"/>
        <v>44422</v>
      </c>
      <c r="D1403" s="208" t="s">
        <v>10</v>
      </c>
      <c r="E1403" s="108">
        <v>78</v>
      </c>
      <c r="F1403" s="208" t="s">
        <v>1119</v>
      </c>
    </row>
    <row r="1404" spans="1:8" x14ac:dyDescent="0.35">
      <c r="A1404" s="115">
        <v>44426</v>
      </c>
      <c r="B1404" s="115">
        <f t="shared" si="158"/>
        <v>44409</v>
      </c>
      <c r="C1404" s="115">
        <f t="shared" si="159"/>
        <v>44422</v>
      </c>
      <c r="D1404" s="208" t="s">
        <v>438</v>
      </c>
      <c r="E1404" s="108">
        <v>75</v>
      </c>
      <c r="F1404" s="208" t="s">
        <v>1119</v>
      </c>
    </row>
    <row r="1405" spans="1:8" x14ac:dyDescent="0.35">
      <c r="A1405" s="115">
        <v>44426</v>
      </c>
      <c r="B1405" s="115">
        <f t="shared" si="158"/>
        <v>44409</v>
      </c>
      <c r="C1405" s="115">
        <f t="shared" si="159"/>
        <v>44422</v>
      </c>
      <c r="D1405" s="208" t="s">
        <v>1123</v>
      </c>
      <c r="E1405" s="108">
        <v>408</v>
      </c>
      <c r="F1405" s="208" t="s">
        <v>1119</v>
      </c>
      <c r="G1405" s="42">
        <v>5614787.9454099098</v>
      </c>
      <c r="H1405" s="118">
        <f>(E1405/G1405)*100000</f>
        <v>7.2665255387523597</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08"/>
  <sheetViews>
    <sheetView topLeftCell="D1" zoomScale="80" zoomScaleNormal="80" workbookViewId="0">
      <pane ySplit="1" topLeftCell="A496" activePane="bottomLeft" state="frozen"/>
      <selection activeCell="F21" sqref="F21:G34"/>
      <selection pane="bottomLeft" activeCell="D506" sqref="D506"/>
    </sheetView>
  </sheetViews>
  <sheetFormatPr defaultColWidth="9.453125" defaultRowHeight="14.5" x14ac:dyDescent="0.35"/>
  <cols>
    <col min="1" max="1" width="10.81640625" style="28" bestFit="1" customWidth="1"/>
    <col min="2" max="2" width="44" style="27" bestFit="1" customWidth="1"/>
    <col min="3" max="3" width="46.81640625" style="27" bestFit="1" customWidth="1"/>
    <col min="4" max="4" width="35.6328125" style="26" bestFit="1" customWidth="1"/>
    <col min="5" max="5" width="5.08984375" style="27" bestFit="1" customWidth="1"/>
    <col min="6" max="6" width="19.453125" style="27" bestFit="1" customWidth="1"/>
    <col min="7" max="7" width="9.54296875" style="27" bestFit="1" customWidth="1"/>
    <col min="8" max="8" width="24.90625" style="27" bestFit="1" customWidth="1"/>
    <col min="9" max="9" width="31" style="208" bestFit="1" customWidth="1"/>
    <col min="10" max="10" width="27.81640625" style="27" bestFit="1" customWidth="1"/>
    <col min="11" max="16384" width="9.453125" style="27"/>
  </cols>
  <sheetData>
    <row r="1" spans="1:10" s="29" customFormat="1" x14ac:dyDescent="0.35">
      <c r="A1" s="4" t="s">
        <v>38</v>
      </c>
      <c r="B1" s="29" t="s">
        <v>267</v>
      </c>
      <c r="C1" s="29" t="s">
        <v>264</v>
      </c>
      <c r="D1" s="25" t="s">
        <v>261</v>
      </c>
      <c r="E1" s="29" t="s">
        <v>258</v>
      </c>
      <c r="F1" s="29" t="s">
        <v>255</v>
      </c>
      <c r="G1" s="29" t="s">
        <v>253</v>
      </c>
      <c r="H1" s="29" t="s">
        <v>250</v>
      </c>
      <c r="I1" s="29" t="s">
        <v>1109</v>
      </c>
      <c r="J1" s="37" t="s">
        <v>247</v>
      </c>
    </row>
    <row r="2" spans="1:10" s="170" customFormat="1" x14ac:dyDescent="0.35">
      <c r="A2" s="115">
        <v>43925</v>
      </c>
      <c r="B2" s="170">
        <v>1370</v>
      </c>
      <c r="D2" s="81"/>
      <c r="E2" s="170">
        <v>438</v>
      </c>
      <c r="F2" s="170">
        <v>242</v>
      </c>
      <c r="I2" s="208"/>
    </row>
    <row r="3" spans="1:10" s="170" customFormat="1" x14ac:dyDescent="0.35">
      <c r="A3" s="115">
        <v>43926</v>
      </c>
      <c r="B3" s="170">
        <v>1632</v>
      </c>
      <c r="C3" s="170">
        <v>262</v>
      </c>
      <c r="D3" s="81"/>
      <c r="E3" s="170">
        <v>526</v>
      </c>
      <c r="F3" s="170">
        <v>88</v>
      </c>
      <c r="I3" s="208"/>
    </row>
    <row r="4" spans="1:10" s="170" customFormat="1" x14ac:dyDescent="0.35">
      <c r="A4" s="115">
        <v>43927</v>
      </c>
      <c r="B4" s="170">
        <v>1677</v>
      </c>
      <c r="C4" s="170">
        <v>45</v>
      </c>
      <c r="D4" s="81"/>
      <c r="E4" s="170">
        <v>542</v>
      </c>
      <c r="F4" s="170">
        <v>16</v>
      </c>
      <c r="I4" s="208"/>
    </row>
    <row r="5" spans="1:10" s="170" customFormat="1" x14ac:dyDescent="0.35">
      <c r="A5" s="115">
        <v>43928</v>
      </c>
      <c r="B5" s="170">
        <v>1831</v>
      </c>
      <c r="C5" s="170">
        <v>154</v>
      </c>
      <c r="D5" s="81"/>
      <c r="E5" s="170">
        <v>575</v>
      </c>
      <c r="F5" s="170">
        <v>33</v>
      </c>
      <c r="I5" s="208"/>
    </row>
    <row r="6" spans="1:10" s="170" customFormat="1" x14ac:dyDescent="0.35">
      <c r="A6" s="115">
        <v>43929</v>
      </c>
      <c r="B6" s="170">
        <v>2119</v>
      </c>
      <c r="C6" s="170">
        <v>288</v>
      </c>
      <c r="D6" s="81"/>
      <c r="E6" s="170">
        <v>659</v>
      </c>
      <c r="F6" s="170">
        <v>84</v>
      </c>
      <c r="I6" s="208"/>
    </row>
    <row r="7" spans="1:10" s="170" customFormat="1" x14ac:dyDescent="0.35">
      <c r="A7" s="115">
        <v>43930</v>
      </c>
      <c r="B7" s="170">
        <v>2302</v>
      </c>
      <c r="C7" s="170">
        <v>183</v>
      </c>
      <c r="D7" s="81"/>
      <c r="E7" s="170">
        <v>685</v>
      </c>
      <c r="F7" s="170">
        <v>26</v>
      </c>
      <c r="I7" s="208"/>
    </row>
    <row r="8" spans="1:10" s="170" customFormat="1" x14ac:dyDescent="0.35">
      <c r="A8" s="115">
        <v>43931</v>
      </c>
      <c r="B8" s="170">
        <v>2435</v>
      </c>
      <c r="C8" s="170">
        <v>133</v>
      </c>
      <c r="D8" s="81">
        <v>1909.4285709999999</v>
      </c>
      <c r="E8" s="170">
        <v>701</v>
      </c>
      <c r="F8" s="170">
        <v>16</v>
      </c>
      <c r="I8" s="208"/>
    </row>
    <row r="9" spans="1:10" s="170" customFormat="1" x14ac:dyDescent="0.35">
      <c r="A9" s="115">
        <v>43932</v>
      </c>
      <c r="B9" s="170">
        <v>2507</v>
      </c>
      <c r="C9" s="170">
        <v>72</v>
      </c>
      <c r="D9" s="81">
        <v>2071.8571430000002</v>
      </c>
      <c r="E9" s="170">
        <v>745</v>
      </c>
      <c r="F9" s="170">
        <v>44</v>
      </c>
      <c r="I9" s="208"/>
    </row>
    <row r="10" spans="1:10" s="170" customFormat="1" x14ac:dyDescent="0.35">
      <c r="A10" s="115">
        <v>43933</v>
      </c>
      <c r="B10" s="170">
        <v>2554</v>
      </c>
      <c r="C10" s="170">
        <v>47</v>
      </c>
      <c r="D10" s="81">
        <v>2203.5714290000001</v>
      </c>
      <c r="E10" s="170">
        <v>765</v>
      </c>
      <c r="F10" s="170">
        <v>20</v>
      </c>
      <c r="I10" s="208"/>
    </row>
    <row r="11" spans="1:10" s="170" customFormat="1" x14ac:dyDescent="0.35">
      <c r="A11" s="115">
        <v>43934</v>
      </c>
      <c r="B11" s="170">
        <v>3485</v>
      </c>
      <c r="C11" s="170">
        <v>931</v>
      </c>
      <c r="D11" s="81">
        <v>2461.8571430000002</v>
      </c>
      <c r="E11" s="170">
        <v>942</v>
      </c>
      <c r="F11" s="170">
        <v>177</v>
      </c>
      <c r="G11" s="170">
        <v>782</v>
      </c>
      <c r="H11" s="170">
        <v>782</v>
      </c>
      <c r="I11" s="208"/>
    </row>
    <row r="12" spans="1:10" s="170" customFormat="1" x14ac:dyDescent="0.35">
      <c r="A12" s="115">
        <v>43935</v>
      </c>
      <c r="B12" s="170">
        <v>3616</v>
      </c>
      <c r="C12" s="170">
        <v>131</v>
      </c>
      <c r="D12" s="81">
        <v>2716.8571430000002</v>
      </c>
      <c r="E12" s="170">
        <v>965</v>
      </c>
      <c r="F12" s="170">
        <v>23</v>
      </c>
      <c r="G12" s="170">
        <v>733</v>
      </c>
      <c r="H12" s="170">
        <v>-49</v>
      </c>
      <c r="I12" s="208"/>
    </row>
    <row r="13" spans="1:10" s="170" customFormat="1" x14ac:dyDescent="0.35">
      <c r="A13" s="115">
        <v>43936</v>
      </c>
      <c r="B13" s="170">
        <v>3637</v>
      </c>
      <c r="C13" s="170">
        <v>21</v>
      </c>
      <c r="D13" s="81">
        <v>2933.7142859999999</v>
      </c>
      <c r="E13" s="170">
        <v>987</v>
      </c>
      <c r="F13" s="170">
        <v>22</v>
      </c>
      <c r="G13" s="170">
        <v>769</v>
      </c>
      <c r="H13" s="170">
        <v>36</v>
      </c>
      <c r="I13" s="208"/>
    </row>
    <row r="14" spans="1:10" s="170" customFormat="1" x14ac:dyDescent="0.35">
      <c r="A14" s="115">
        <v>43937</v>
      </c>
      <c r="B14" s="170">
        <v>3726</v>
      </c>
      <c r="C14" s="170">
        <v>89</v>
      </c>
      <c r="D14" s="81">
        <v>3137.1428569999998</v>
      </c>
      <c r="E14" s="170">
        <v>998</v>
      </c>
      <c r="F14" s="170">
        <v>11</v>
      </c>
      <c r="G14" s="170">
        <v>826</v>
      </c>
      <c r="H14" s="170">
        <v>57</v>
      </c>
      <c r="I14" s="208"/>
    </row>
    <row r="15" spans="1:10" s="170" customFormat="1" x14ac:dyDescent="0.35">
      <c r="A15" s="115">
        <v>43938</v>
      </c>
      <c r="B15" s="170">
        <v>3756</v>
      </c>
      <c r="C15" s="170">
        <v>30</v>
      </c>
      <c r="D15" s="81">
        <v>3325.8571430000002</v>
      </c>
      <c r="E15" s="170">
        <v>1003</v>
      </c>
      <c r="F15" s="170">
        <v>5</v>
      </c>
      <c r="G15" s="170">
        <v>814</v>
      </c>
      <c r="H15" s="170">
        <v>-12</v>
      </c>
      <c r="I15" s="208"/>
    </row>
    <row r="16" spans="1:10" s="170" customFormat="1" x14ac:dyDescent="0.35">
      <c r="A16" s="115">
        <v>43939</v>
      </c>
      <c r="B16" s="170">
        <v>3728</v>
      </c>
      <c r="C16" s="170">
        <v>-28</v>
      </c>
      <c r="D16" s="81">
        <v>3500.2857140000001</v>
      </c>
      <c r="E16" s="170">
        <v>1000</v>
      </c>
      <c r="F16" s="170">
        <v>-3</v>
      </c>
      <c r="G16" s="170">
        <v>821</v>
      </c>
      <c r="H16" s="170">
        <v>7</v>
      </c>
      <c r="I16" s="208"/>
    </row>
    <row r="17" spans="1:9" s="170" customFormat="1" x14ac:dyDescent="0.35">
      <c r="A17" s="115">
        <v>43940</v>
      </c>
      <c r="B17" s="170">
        <v>3789</v>
      </c>
      <c r="C17" s="170">
        <v>61</v>
      </c>
      <c r="D17" s="81">
        <v>3676.7142859999999</v>
      </c>
      <c r="E17" s="170">
        <v>1020</v>
      </c>
      <c r="F17" s="170">
        <v>20</v>
      </c>
      <c r="G17" s="170">
        <v>813</v>
      </c>
      <c r="H17" s="170">
        <v>-8</v>
      </c>
      <c r="I17" s="208"/>
    </row>
    <row r="18" spans="1:9" s="170" customFormat="1" x14ac:dyDescent="0.35">
      <c r="A18" s="115">
        <v>43941</v>
      </c>
      <c r="B18" s="170">
        <v>3867</v>
      </c>
      <c r="C18" s="170">
        <v>78</v>
      </c>
      <c r="D18" s="81">
        <v>3731.2857140000001</v>
      </c>
      <c r="E18" s="170">
        <v>1040</v>
      </c>
      <c r="F18" s="170">
        <v>20</v>
      </c>
      <c r="G18" s="170">
        <v>824</v>
      </c>
      <c r="H18" s="170">
        <v>11</v>
      </c>
      <c r="I18" s="208"/>
    </row>
    <row r="19" spans="1:9" s="170" customFormat="1" x14ac:dyDescent="0.35">
      <c r="A19" s="115">
        <v>43942</v>
      </c>
      <c r="B19" s="170">
        <v>3965</v>
      </c>
      <c r="C19" s="170">
        <v>98</v>
      </c>
      <c r="D19" s="81">
        <v>3781.1428569999998</v>
      </c>
      <c r="E19" s="170">
        <v>1050</v>
      </c>
      <c r="F19" s="170">
        <v>10</v>
      </c>
      <c r="G19" s="170">
        <v>842</v>
      </c>
      <c r="H19" s="170">
        <v>18</v>
      </c>
      <c r="I19" s="208"/>
    </row>
    <row r="20" spans="1:9" s="170" customFormat="1" x14ac:dyDescent="0.35">
      <c r="A20" s="115">
        <v>43943</v>
      </c>
      <c r="B20" s="170">
        <v>3873</v>
      </c>
      <c r="C20" s="170">
        <v>-92</v>
      </c>
      <c r="D20" s="81">
        <v>3814.8571430000002</v>
      </c>
      <c r="E20" s="170">
        <v>1034</v>
      </c>
      <c r="F20" s="170">
        <v>-16</v>
      </c>
      <c r="G20" s="170">
        <v>831</v>
      </c>
      <c r="H20" s="170">
        <v>-11</v>
      </c>
      <c r="I20" s="208"/>
    </row>
    <row r="21" spans="1:9" s="170" customFormat="1" x14ac:dyDescent="0.35">
      <c r="A21" s="115">
        <v>43944</v>
      </c>
      <c r="B21" s="170">
        <v>3830</v>
      </c>
      <c r="C21" s="170">
        <v>-43</v>
      </c>
      <c r="D21" s="81">
        <v>3829.7142859999999</v>
      </c>
      <c r="E21" s="170">
        <v>1048</v>
      </c>
      <c r="F21" s="170">
        <v>14</v>
      </c>
      <c r="G21" s="170">
        <v>810</v>
      </c>
      <c r="H21" s="170">
        <v>-21</v>
      </c>
      <c r="I21" s="208"/>
    </row>
    <row r="22" spans="1:9" s="170" customFormat="1" x14ac:dyDescent="0.35">
      <c r="A22" s="115">
        <v>43945</v>
      </c>
      <c r="B22" s="170">
        <v>3830</v>
      </c>
      <c r="C22" s="170">
        <v>0</v>
      </c>
      <c r="D22" s="81">
        <v>3840.2857140000001</v>
      </c>
      <c r="E22" s="170">
        <v>1058</v>
      </c>
      <c r="F22" s="170">
        <v>10</v>
      </c>
      <c r="G22" s="170">
        <v>795</v>
      </c>
      <c r="H22" s="170">
        <v>-15</v>
      </c>
      <c r="I22" s="208"/>
    </row>
    <row r="23" spans="1:9" s="170" customFormat="1" x14ac:dyDescent="0.35">
      <c r="A23" s="115">
        <v>43946</v>
      </c>
      <c r="B23" s="170">
        <v>3854</v>
      </c>
      <c r="C23" s="170">
        <v>24</v>
      </c>
      <c r="D23" s="81">
        <v>3858.2857140000001</v>
      </c>
      <c r="E23" s="170">
        <v>1077</v>
      </c>
      <c r="F23" s="170">
        <v>19</v>
      </c>
      <c r="G23" s="170">
        <v>816</v>
      </c>
      <c r="H23" s="170">
        <v>21</v>
      </c>
      <c r="I23" s="208"/>
    </row>
    <row r="24" spans="1:9" s="170" customFormat="1" x14ac:dyDescent="0.35">
      <c r="A24" s="115">
        <v>43947</v>
      </c>
      <c r="B24" s="170">
        <v>3892</v>
      </c>
      <c r="C24" s="170">
        <v>38</v>
      </c>
      <c r="D24" s="81">
        <v>3873</v>
      </c>
      <c r="E24" s="170">
        <v>1089</v>
      </c>
      <c r="F24" s="170">
        <v>12</v>
      </c>
      <c r="G24" s="170">
        <v>811</v>
      </c>
      <c r="H24" s="170">
        <v>-5</v>
      </c>
      <c r="I24" s="208"/>
    </row>
    <row r="25" spans="1:9" s="170" customFormat="1" x14ac:dyDescent="0.35">
      <c r="A25" s="115">
        <v>43948</v>
      </c>
      <c r="B25" s="170">
        <v>3875</v>
      </c>
      <c r="C25" s="170">
        <v>-17</v>
      </c>
      <c r="D25" s="81">
        <v>3874.1428569999998</v>
      </c>
      <c r="E25" s="170">
        <v>1010</v>
      </c>
      <c r="F25" s="170">
        <v>-79</v>
      </c>
      <c r="G25" s="170">
        <v>785</v>
      </c>
      <c r="H25" s="170">
        <v>-26</v>
      </c>
      <c r="I25" s="208"/>
    </row>
    <row r="26" spans="1:9" s="170" customFormat="1" x14ac:dyDescent="0.35">
      <c r="A26" s="115">
        <v>43949</v>
      </c>
      <c r="B26" s="170">
        <v>3856</v>
      </c>
      <c r="C26" s="170">
        <v>-19</v>
      </c>
      <c r="D26" s="81">
        <v>3858.5714290000001</v>
      </c>
      <c r="E26" s="170">
        <v>1011</v>
      </c>
      <c r="F26" s="170">
        <v>1</v>
      </c>
      <c r="G26" s="170">
        <v>763</v>
      </c>
      <c r="H26" s="170">
        <v>-22</v>
      </c>
      <c r="I26" s="208"/>
    </row>
    <row r="27" spans="1:9" s="170" customFormat="1" x14ac:dyDescent="0.35">
      <c r="A27" s="115">
        <v>43950</v>
      </c>
      <c r="B27" s="170">
        <v>3803</v>
      </c>
      <c r="C27" s="170">
        <v>-53</v>
      </c>
      <c r="D27" s="81">
        <v>3848.5714290000001</v>
      </c>
      <c r="E27" s="170">
        <v>1001</v>
      </c>
      <c r="F27" s="170">
        <v>-10</v>
      </c>
      <c r="G27" s="170">
        <v>746</v>
      </c>
      <c r="H27" s="170">
        <v>-17</v>
      </c>
      <c r="I27" s="208"/>
    </row>
    <row r="28" spans="1:9" s="170" customFormat="1" x14ac:dyDescent="0.35">
      <c r="A28" s="115">
        <v>43951</v>
      </c>
      <c r="B28" s="170">
        <v>3716</v>
      </c>
      <c r="C28" s="170">
        <v>-87</v>
      </c>
      <c r="D28" s="81">
        <v>3832.2857140000001</v>
      </c>
      <c r="E28" s="170">
        <v>952</v>
      </c>
      <c r="F28" s="170">
        <v>-49</v>
      </c>
      <c r="G28" s="170">
        <v>727</v>
      </c>
      <c r="H28" s="170">
        <v>-19</v>
      </c>
      <c r="I28" s="208"/>
    </row>
    <row r="29" spans="1:9" s="170" customFormat="1" x14ac:dyDescent="0.35">
      <c r="A29" s="115">
        <v>43952</v>
      </c>
      <c r="B29" s="170">
        <v>3601</v>
      </c>
      <c r="C29" s="170">
        <v>-115</v>
      </c>
      <c r="D29" s="81">
        <v>3799.5714290000001</v>
      </c>
      <c r="E29" s="170">
        <v>925</v>
      </c>
      <c r="F29" s="170">
        <v>-27</v>
      </c>
      <c r="G29" s="170">
        <v>714</v>
      </c>
      <c r="H29" s="170">
        <v>-13</v>
      </c>
      <c r="I29" s="208"/>
    </row>
    <row r="30" spans="1:9" s="170" customFormat="1" x14ac:dyDescent="0.35">
      <c r="A30" s="115">
        <v>43953</v>
      </c>
      <c r="B30" s="170">
        <v>3617</v>
      </c>
      <c r="C30" s="170">
        <v>16</v>
      </c>
      <c r="D30" s="81">
        <v>3765.7142859999999</v>
      </c>
      <c r="E30" s="170">
        <v>907</v>
      </c>
      <c r="F30" s="170">
        <v>-18</v>
      </c>
      <c r="G30" s="170">
        <v>684</v>
      </c>
      <c r="H30" s="170">
        <v>-30</v>
      </c>
      <c r="I30" s="208"/>
    </row>
    <row r="31" spans="1:9" s="170" customFormat="1" x14ac:dyDescent="0.35">
      <c r="A31" s="115">
        <v>43954</v>
      </c>
      <c r="B31" s="170">
        <v>3539</v>
      </c>
      <c r="C31" s="170">
        <v>-78</v>
      </c>
      <c r="D31" s="81">
        <v>3715.2857140000001</v>
      </c>
      <c r="E31" s="170">
        <v>913</v>
      </c>
      <c r="F31" s="170">
        <v>6</v>
      </c>
      <c r="G31" s="170">
        <v>675</v>
      </c>
      <c r="H31" s="170">
        <v>-9</v>
      </c>
      <c r="I31" s="208"/>
    </row>
    <row r="32" spans="1:9" s="170" customFormat="1" x14ac:dyDescent="0.35">
      <c r="A32" s="115">
        <v>43955</v>
      </c>
      <c r="B32" s="170">
        <v>3542</v>
      </c>
      <c r="C32" s="170">
        <v>3</v>
      </c>
      <c r="D32" s="81">
        <v>3667.7142859999999</v>
      </c>
      <c r="E32" s="170">
        <v>914</v>
      </c>
      <c r="F32" s="170">
        <v>1</v>
      </c>
      <c r="G32" s="170">
        <v>688</v>
      </c>
      <c r="H32" s="170">
        <v>13</v>
      </c>
      <c r="I32" s="208"/>
    </row>
    <row r="33" spans="1:10" s="170" customFormat="1" x14ac:dyDescent="0.35">
      <c r="A33" s="115">
        <v>43956</v>
      </c>
      <c r="B33" s="170">
        <v>3562</v>
      </c>
      <c r="C33" s="170">
        <v>20</v>
      </c>
      <c r="D33" s="81">
        <v>3625.7142859999999</v>
      </c>
      <c r="E33" s="170">
        <v>922</v>
      </c>
      <c r="F33" s="170">
        <v>8</v>
      </c>
      <c r="G33" s="170">
        <v>685</v>
      </c>
      <c r="H33" s="170">
        <v>-3</v>
      </c>
      <c r="I33" s="208"/>
    </row>
    <row r="34" spans="1:10" s="170" customFormat="1" x14ac:dyDescent="0.35">
      <c r="A34" s="115">
        <v>43957</v>
      </c>
      <c r="B34" s="170">
        <v>3436</v>
      </c>
      <c r="C34" s="170">
        <v>-126</v>
      </c>
      <c r="D34" s="81">
        <v>3573.2857140000001</v>
      </c>
      <c r="E34" s="170">
        <v>853</v>
      </c>
      <c r="F34" s="170">
        <v>-69</v>
      </c>
      <c r="G34" s="170">
        <v>656</v>
      </c>
      <c r="H34" s="170">
        <v>-29</v>
      </c>
      <c r="I34" s="208"/>
    </row>
    <row r="35" spans="1:10" s="170" customFormat="1" x14ac:dyDescent="0.35">
      <c r="A35" s="115">
        <v>43958</v>
      </c>
      <c r="B35" s="170">
        <v>3349</v>
      </c>
      <c r="C35" s="170">
        <v>-87</v>
      </c>
      <c r="D35" s="81">
        <v>3520.8571430000002</v>
      </c>
      <c r="E35" s="170">
        <v>832</v>
      </c>
      <c r="F35" s="170">
        <v>-21</v>
      </c>
      <c r="G35" s="170">
        <v>643</v>
      </c>
      <c r="H35" s="170">
        <v>-13</v>
      </c>
      <c r="I35" s="208"/>
    </row>
    <row r="36" spans="1:10" s="170" customFormat="1" x14ac:dyDescent="0.35">
      <c r="A36" s="115">
        <v>43959</v>
      </c>
      <c r="B36" s="170">
        <v>3229</v>
      </c>
      <c r="C36" s="170">
        <v>-120</v>
      </c>
      <c r="D36" s="81">
        <v>3467.7142859999999</v>
      </c>
      <c r="E36" s="170">
        <v>814</v>
      </c>
      <c r="F36" s="170">
        <v>-18</v>
      </c>
      <c r="G36" s="170">
        <v>619</v>
      </c>
      <c r="H36" s="170">
        <v>-24</v>
      </c>
      <c r="I36" s="208"/>
    </row>
    <row r="37" spans="1:10" s="170" customFormat="1" x14ac:dyDescent="0.35">
      <c r="A37" s="115">
        <v>43960</v>
      </c>
      <c r="B37" s="170">
        <v>3128</v>
      </c>
      <c r="C37" s="170">
        <v>-101</v>
      </c>
      <c r="D37" s="81">
        <v>3397.8571430000002</v>
      </c>
      <c r="E37" s="170">
        <v>810</v>
      </c>
      <c r="F37" s="170">
        <v>-4</v>
      </c>
      <c r="G37" s="170">
        <v>616</v>
      </c>
      <c r="H37" s="170">
        <v>-3</v>
      </c>
      <c r="I37" s="208"/>
      <c r="J37" s="170">
        <v>131</v>
      </c>
    </row>
    <row r="38" spans="1:10" s="170" customFormat="1" x14ac:dyDescent="0.35">
      <c r="A38" s="115">
        <v>43961</v>
      </c>
      <c r="B38" s="170">
        <v>3102</v>
      </c>
      <c r="C38" s="170">
        <v>-26</v>
      </c>
      <c r="D38" s="81">
        <v>3335.4285709999999</v>
      </c>
      <c r="E38" s="170">
        <v>813</v>
      </c>
      <c r="F38" s="170">
        <v>3</v>
      </c>
      <c r="G38" s="170">
        <v>630</v>
      </c>
      <c r="H38" s="170">
        <v>14</v>
      </c>
      <c r="I38" s="208"/>
      <c r="J38" s="170">
        <v>108</v>
      </c>
    </row>
    <row r="39" spans="1:10" s="170" customFormat="1" x14ac:dyDescent="0.35">
      <c r="A39" s="115">
        <v>43962</v>
      </c>
      <c r="B39" s="170">
        <v>3127</v>
      </c>
      <c r="C39" s="170">
        <v>25</v>
      </c>
      <c r="D39" s="81">
        <v>3276.1428569999998</v>
      </c>
      <c r="E39" s="170">
        <v>818</v>
      </c>
      <c r="F39" s="170">
        <v>5</v>
      </c>
      <c r="G39" s="170">
        <v>617</v>
      </c>
      <c r="H39" s="170">
        <v>-13</v>
      </c>
      <c r="I39" s="208"/>
      <c r="J39" s="170">
        <v>116</v>
      </c>
    </row>
    <row r="40" spans="1:10" s="170" customFormat="1" x14ac:dyDescent="0.35">
      <c r="A40" s="115">
        <v>43963</v>
      </c>
      <c r="B40" s="170">
        <v>3101</v>
      </c>
      <c r="C40" s="170">
        <v>-26</v>
      </c>
      <c r="D40" s="81">
        <v>3210.2857140000001</v>
      </c>
      <c r="E40" s="170">
        <v>794</v>
      </c>
      <c r="F40" s="170">
        <v>-24</v>
      </c>
      <c r="G40" s="170">
        <v>623</v>
      </c>
      <c r="H40" s="170">
        <v>6</v>
      </c>
      <c r="I40" s="208"/>
      <c r="J40" s="170">
        <v>165</v>
      </c>
    </row>
    <row r="41" spans="1:10" s="170" customFormat="1" x14ac:dyDescent="0.35">
      <c r="A41" s="115">
        <v>43964</v>
      </c>
      <c r="B41" s="170">
        <v>2859</v>
      </c>
      <c r="C41" s="170">
        <v>-242</v>
      </c>
      <c r="D41" s="81">
        <v>3127.8571430000002</v>
      </c>
      <c r="E41" s="170">
        <v>781</v>
      </c>
      <c r="F41" s="170">
        <v>-13</v>
      </c>
      <c r="G41" s="170">
        <v>601</v>
      </c>
      <c r="H41" s="170">
        <v>-22</v>
      </c>
      <c r="I41" s="208"/>
      <c r="J41" s="170">
        <v>147</v>
      </c>
    </row>
    <row r="42" spans="1:10" s="170" customFormat="1" x14ac:dyDescent="0.35">
      <c r="A42" s="115">
        <v>43965</v>
      </c>
      <c r="B42" s="170">
        <v>2767</v>
      </c>
      <c r="C42" s="170">
        <v>-92</v>
      </c>
      <c r="D42" s="81">
        <v>3044.7142859999999</v>
      </c>
      <c r="E42" s="170">
        <v>749</v>
      </c>
      <c r="F42" s="170">
        <v>-32</v>
      </c>
      <c r="G42" s="170">
        <v>584</v>
      </c>
      <c r="H42" s="170">
        <v>-17</v>
      </c>
      <c r="I42" s="208"/>
      <c r="J42" s="170">
        <v>147</v>
      </c>
    </row>
    <row r="43" spans="1:10" s="170" customFormat="1" x14ac:dyDescent="0.35">
      <c r="A43" s="115">
        <v>43966</v>
      </c>
      <c r="B43" s="170">
        <v>2692</v>
      </c>
      <c r="C43" s="170">
        <v>-75</v>
      </c>
      <c r="D43" s="81">
        <v>2968</v>
      </c>
      <c r="E43" s="170">
        <v>747</v>
      </c>
      <c r="F43" s="170">
        <v>-2</v>
      </c>
      <c r="G43" s="170">
        <v>576</v>
      </c>
      <c r="H43" s="170">
        <v>-8</v>
      </c>
      <c r="I43" s="208"/>
      <c r="J43" s="170">
        <v>153</v>
      </c>
    </row>
    <row r="44" spans="1:10" s="170" customFormat="1" x14ac:dyDescent="0.35">
      <c r="A44" s="115">
        <v>43967</v>
      </c>
      <c r="B44" s="170">
        <v>2597</v>
      </c>
      <c r="C44" s="170">
        <v>-95</v>
      </c>
      <c r="D44" s="81">
        <v>2892.1428569999998</v>
      </c>
      <c r="E44" s="170">
        <v>702</v>
      </c>
      <c r="F44" s="170">
        <v>-45</v>
      </c>
      <c r="G44" s="170">
        <v>558</v>
      </c>
      <c r="H44" s="170">
        <v>-18</v>
      </c>
      <c r="I44" s="208"/>
      <c r="J44" s="170">
        <v>127</v>
      </c>
    </row>
    <row r="45" spans="1:10" s="170" customFormat="1" x14ac:dyDescent="0.35">
      <c r="A45" s="115">
        <v>43968</v>
      </c>
      <c r="B45" s="170">
        <v>2533</v>
      </c>
      <c r="C45" s="170">
        <v>-64</v>
      </c>
      <c r="D45" s="81">
        <v>2810.8571430000002</v>
      </c>
      <c r="E45" s="170">
        <v>674</v>
      </c>
      <c r="F45" s="170">
        <v>-28</v>
      </c>
      <c r="G45" s="170">
        <v>533</v>
      </c>
      <c r="H45" s="170">
        <v>-25</v>
      </c>
      <c r="I45" s="208"/>
      <c r="J45" s="170">
        <v>101</v>
      </c>
    </row>
    <row r="46" spans="1:10" s="170" customFormat="1" x14ac:dyDescent="0.35">
      <c r="A46" s="115">
        <v>43969</v>
      </c>
      <c r="B46" s="170">
        <v>2472</v>
      </c>
      <c r="C46" s="170">
        <v>-61</v>
      </c>
      <c r="D46" s="81">
        <v>2717.2857140000001</v>
      </c>
      <c r="E46" s="170">
        <v>672</v>
      </c>
      <c r="F46" s="170">
        <v>-2</v>
      </c>
      <c r="G46" s="170">
        <v>534</v>
      </c>
      <c r="H46" s="170">
        <v>1</v>
      </c>
      <c r="I46" s="208"/>
      <c r="J46" s="170">
        <v>106</v>
      </c>
    </row>
    <row r="47" spans="1:10" s="170" customFormat="1" x14ac:dyDescent="0.35">
      <c r="A47" s="115">
        <v>43970</v>
      </c>
      <c r="B47" s="170">
        <v>2518</v>
      </c>
      <c r="C47" s="170">
        <v>46</v>
      </c>
      <c r="D47" s="81">
        <v>2634</v>
      </c>
      <c r="E47" s="170">
        <v>675</v>
      </c>
      <c r="F47" s="170">
        <v>3</v>
      </c>
      <c r="G47" s="170">
        <v>513</v>
      </c>
      <c r="H47" s="170">
        <v>-21</v>
      </c>
      <c r="I47" s="208"/>
      <c r="J47" s="170">
        <v>144</v>
      </c>
    </row>
    <row r="48" spans="1:10" s="170" customFormat="1" x14ac:dyDescent="0.35">
      <c r="A48" s="115">
        <v>43971</v>
      </c>
      <c r="B48" s="170">
        <v>2396</v>
      </c>
      <c r="C48" s="170">
        <v>-122</v>
      </c>
      <c r="D48" s="81">
        <v>2567.8571430000002</v>
      </c>
      <c r="E48" s="170">
        <v>647</v>
      </c>
      <c r="F48" s="170">
        <v>-28</v>
      </c>
      <c r="G48" s="170">
        <v>493</v>
      </c>
      <c r="H48" s="170">
        <v>-20</v>
      </c>
      <c r="I48" s="208"/>
      <c r="J48" s="170">
        <v>145</v>
      </c>
    </row>
    <row r="49" spans="1:10" s="170" customFormat="1" x14ac:dyDescent="0.35">
      <c r="A49" s="115">
        <v>43972</v>
      </c>
      <c r="B49" s="170">
        <v>2323</v>
      </c>
      <c r="C49" s="170">
        <v>-73</v>
      </c>
      <c r="D49" s="81">
        <v>2504.4285709999999</v>
      </c>
      <c r="E49" s="170">
        <v>628</v>
      </c>
      <c r="F49" s="170">
        <v>-19</v>
      </c>
      <c r="G49" s="170">
        <v>454</v>
      </c>
      <c r="H49" s="170">
        <v>-39</v>
      </c>
      <c r="I49" s="208"/>
      <c r="J49" s="170">
        <v>137</v>
      </c>
    </row>
    <row r="50" spans="1:10" s="170" customFormat="1" x14ac:dyDescent="0.35">
      <c r="A50" s="115">
        <v>43973</v>
      </c>
      <c r="B50" s="170">
        <v>2237</v>
      </c>
      <c r="C50" s="170">
        <v>-86</v>
      </c>
      <c r="D50" s="81">
        <v>2439.4285709999999</v>
      </c>
      <c r="E50" s="170">
        <v>610</v>
      </c>
      <c r="F50" s="170">
        <v>-18</v>
      </c>
      <c r="G50" s="170">
        <v>452</v>
      </c>
      <c r="H50" s="170">
        <v>-2</v>
      </c>
      <c r="I50" s="208"/>
      <c r="J50" s="170">
        <v>125</v>
      </c>
    </row>
    <row r="51" spans="1:10" s="170" customFormat="1" x14ac:dyDescent="0.35">
      <c r="A51" s="115">
        <v>43974</v>
      </c>
      <c r="B51" s="170">
        <v>2169</v>
      </c>
      <c r="C51" s="170">
        <v>-68</v>
      </c>
      <c r="D51" s="81">
        <v>2378.2857140000001</v>
      </c>
      <c r="E51" s="170">
        <v>558</v>
      </c>
      <c r="F51" s="170">
        <v>-52</v>
      </c>
      <c r="G51" s="170">
        <v>433</v>
      </c>
      <c r="H51" s="170">
        <v>-19</v>
      </c>
      <c r="I51" s="208"/>
      <c r="J51" s="170">
        <v>129</v>
      </c>
    </row>
    <row r="52" spans="1:10" s="170" customFormat="1" x14ac:dyDescent="0.35">
      <c r="A52" s="115">
        <v>43975</v>
      </c>
      <c r="B52" s="170">
        <v>2132</v>
      </c>
      <c r="C52" s="170">
        <v>-37</v>
      </c>
      <c r="D52" s="81">
        <v>2321</v>
      </c>
      <c r="E52" s="170">
        <v>556</v>
      </c>
      <c r="F52" s="170">
        <v>-2</v>
      </c>
      <c r="G52" s="170">
        <v>413</v>
      </c>
      <c r="H52" s="170">
        <v>-20</v>
      </c>
      <c r="I52" s="208"/>
      <c r="J52" s="170">
        <v>97</v>
      </c>
    </row>
    <row r="53" spans="1:10" s="170" customFormat="1" x14ac:dyDescent="0.35">
      <c r="A53" s="115">
        <v>43976</v>
      </c>
      <c r="B53" s="170">
        <v>2108</v>
      </c>
      <c r="C53" s="170">
        <v>-24</v>
      </c>
      <c r="D53" s="81">
        <v>2269</v>
      </c>
      <c r="E53" s="170">
        <v>560</v>
      </c>
      <c r="F53" s="170">
        <v>4</v>
      </c>
      <c r="G53" s="170">
        <v>424</v>
      </c>
      <c r="H53" s="170">
        <v>11</v>
      </c>
      <c r="I53" s="208"/>
      <c r="J53" s="170">
        <v>75</v>
      </c>
    </row>
    <row r="54" spans="1:10" s="170" customFormat="1" x14ac:dyDescent="0.35">
      <c r="A54" s="115">
        <v>43977</v>
      </c>
      <c r="B54" s="170">
        <v>2106</v>
      </c>
      <c r="C54" s="170">
        <v>-2</v>
      </c>
      <c r="D54" s="81">
        <v>2210.1428569999998</v>
      </c>
      <c r="E54" s="170">
        <v>556</v>
      </c>
      <c r="F54" s="170">
        <v>-4</v>
      </c>
      <c r="G54" s="170">
        <v>404</v>
      </c>
      <c r="H54" s="170">
        <v>-20</v>
      </c>
      <c r="I54" s="208"/>
      <c r="J54" s="170">
        <v>97</v>
      </c>
    </row>
    <row r="55" spans="1:10" s="170" customFormat="1" x14ac:dyDescent="0.35">
      <c r="A55" s="115">
        <v>43978</v>
      </c>
      <c r="B55" s="170">
        <v>2112</v>
      </c>
      <c r="C55" s="170">
        <v>6</v>
      </c>
      <c r="D55" s="81">
        <v>2169.5714290000001</v>
      </c>
      <c r="E55" s="170">
        <v>533</v>
      </c>
      <c r="F55" s="170">
        <v>-23</v>
      </c>
      <c r="G55" s="170">
        <v>377</v>
      </c>
      <c r="H55" s="170">
        <v>-27</v>
      </c>
      <c r="I55" s="208"/>
      <c r="J55" s="170">
        <v>114</v>
      </c>
    </row>
    <row r="56" spans="1:10" s="170" customFormat="1" x14ac:dyDescent="0.35">
      <c r="A56" s="115">
        <v>43979</v>
      </c>
      <c r="B56" s="170">
        <v>1991</v>
      </c>
      <c r="C56" s="170">
        <v>-121</v>
      </c>
      <c r="D56" s="81">
        <v>2122.1428569999998</v>
      </c>
      <c r="E56" s="170">
        <v>485</v>
      </c>
      <c r="F56" s="170">
        <v>-48</v>
      </c>
      <c r="G56" s="170">
        <v>339</v>
      </c>
      <c r="H56" s="170">
        <v>-38</v>
      </c>
      <c r="I56" s="208"/>
      <c r="J56" s="170">
        <v>111</v>
      </c>
    </row>
    <row r="57" spans="1:10" s="170" customFormat="1" x14ac:dyDescent="0.35">
      <c r="A57" s="115">
        <v>43980</v>
      </c>
      <c r="B57" s="170">
        <v>1904</v>
      </c>
      <c r="C57" s="170">
        <v>-87</v>
      </c>
      <c r="D57" s="81">
        <v>2074.5714290000001</v>
      </c>
      <c r="E57" s="170">
        <v>453</v>
      </c>
      <c r="F57" s="170">
        <v>-32</v>
      </c>
      <c r="G57" s="170">
        <v>315</v>
      </c>
      <c r="H57" s="170">
        <v>-24</v>
      </c>
      <c r="I57" s="208"/>
      <c r="J57" s="170">
        <v>136</v>
      </c>
    </row>
    <row r="58" spans="1:10" s="170" customFormat="1" x14ac:dyDescent="0.35">
      <c r="A58" s="115">
        <v>43981</v>
      </c>
      <c r="B58" s="170">
        <v>1824</v>
      </c>
      <c r="C58" s="170">
        <v>-80</v>
      </c>
      <c r="D58" s="81">
        <v>2025.2857140000001</v>
      </c>
      <c r="E58" s="170">
        <v>436</v>
      </c>
      <c r="F58" s="170">
        <v>-17</v>
      </c>
      <c r="G58" s="170">
        <v>300</v>
      </c>
      <c r="H58" s="170">
        <v>-15</v>
      </c>
      <c r="I58" s="208"/>
      <c r="J58" s="170">
        <v>90</v>
      </c>
    </row>
    <row r="59" spans="1:10" s="170" customFormat="1" x14ac:dyDescent="0.35">
      <c r="A59" s="115">
        <v>43982</v>
      </c>
      <c r="B59" s="170">
        <v>1747</v>
      </c>
      <c r="C59" s="170">
        <v>-77</v>
      </c>
      <c r="D59" s="81">
        <v>1970.2857140000001</v>
      </c>
      <c r="E59" s="170">
        <v>404</v>
      </c>
      <c r="F59" s="170">
        <v>-32</v>
      </c>
      <c r="G59" s="170">
        <v>289</v>
      </c>
      <c r="H59" s="170">
        <v>-11</v>
      </c>
      <c r="I59" s="208"/>
      <c r="J59" s="170">
        <v>85</v>
      </c>
    </row>
    <row r="60" spans="1:10" s="170" customFormat="1" x14ac:dyDescent="0.35">
      <c r="A60" s="115">
        <v>43983</v>
      </c>
      <c r="B60" s="170">
        <v>1657</v>
      </c>
      <c r="C60" s="170">
        <v>-90</v>
      </c>
      <c r="D60" s="81">
        <v>1905.857143</v>
      </c>
      <c r="E60" s="170">
        <v>394</v>
      </c>
      <c r="F60" s="170">
        <v>-10</v>
      </c>
      <c r="G60" s="170">
        <v>269</v>
      </c>
      <c r="H60" s="170">
        <v>-20</v>
      </c>
      <c r="I60" s="208"/>
      <c r="J60" s="170">
        <v>74</v>
      </c>
    </row>
    <row r="61" spans="1:10" s="170" customFormat="1" x14ac:dyDescent="0.35">
      <c r="A61" s="115">
        <v>43984</v>
      </c>
      <c r="B61" s="170">
        <v>1684</v>
      </c>
      <c r="C61" s="170">
        <v>27</v>
      </c>
      <c r="D61" s="81">
        <v>1845.5714290000001</v>
      </c>
      <c r="E61" s="170">
        <v>393</v>
      </c>
      <c r="F61" s="170">
        <v>-1</v>
      </c>
      <c r="G61" s="170">
        <v>263</v>
      </c>
      <c r="H61" s="170">
        <v>-6</v>
      </c>
      <c r="I61" s="208"/>
      <c r="J61" s="170">
        <v>126</v>
      </c>
    </row>
    <row r="62" spans="1:10" s="170" customFormat="1" x14ac:dyDescent="0.35">
      <c r="A62" s="115">
        <v>43985</v>
      </c>
      <c r="B62" s="170">
        <v>1637</v>
      </c>
      <c r="C62" s="170">
        <v>-47</v>
      </c>
      <c r="D62" s="81">
        <v>1777.7142859999999</v>
      </c>
      <c r="E62" s="170">
        <v>401</v>
      </c>
      <c r="F62" s="170">
        <v>8</v>
      </c>
      <c r="G62" s="170">
        <v>249</v>
      </c>
      <c r="H62" s="170">
        <v>-14</v>
      </c>
      <c r="I62" s="208"/>
      <c r="J62" s="170">
        <v>88</v>
      </c>
    </row>
    <row r="63" spans="1:10" s="170" customFormat="1" x14ac:dyDescent="0.35">
      <c r="A63" s="115">
        <v>43986</v>
      </c>
      <c r="B63" s="170">
        <v>1533</v>
      </c>
      <c r="C63" s="170">
        <v>-104</v>
      </c>
      <c r="D63" s="81">
        <v>1712.2857140000001</v>
      </c>
      <c r="E63" s="170">
        <v>350</v>
      </c>
      <c r="F63" s="170">
        <v>-51</v>
      </c>
      <c r="G63" s="170">
        <v>238</v>
      </c>
      <c r="H63" s="170">
        <v>-11</v>
      </c>
      <c r="I63" s="208"/>
      <c r="J63" s="170">
        <v>100</v>
      </c>
    </row>
    <row r="64" spans="1:10" s="170" customFormat="1" x14ac:dyDescent="0.35">
      <c r="A64" s="115">
        <v>43987</v>
      </c>
      <c r="B64" s="170">
        <v>1531</v>
      </c>
      <c r="C64" s="170">
        <v>-2</v>
      </c>
      <c r="D64" s="81">
        <v>1659</v>
      </c>
      <c r="E64" s="170">
        <v>359</v>
      </c>
      <c r="F64" s="170">
        <v>9</v>
      </c>
      <c r="G64" s="170">
        <v>238</v>
      </c>
      <c r="H64" s="170">
        <v>0</v>
      </c>
      <c r="I64" s="208"/>
      <c r="J64" s="170">
        <v>93</v>
      </c>
    </row>
    <row r="65" spans="1:10" s="170" customFormat="1" x14ac:dyDescent="0.35">
      <c r="A65" s="115">
        <v>43988</v>
      </c>
      <c r="B65" s="170">
        <v>1444</v>
      </c>
      <c r="C65" s="170">
        <v>-87</v>
      </c>
      <c r="D65" s="81">
        <v>1604.7142859999999</v>
      </c>
      <c r="E65" s="170">
        <v>335</v>
      </c>
      <c r="F65" s="170">
        <v>-24</v>
      </c>
      <c r="G65" s="170">
        <v>221</v>
      </c>
      <c r="H65" s="170">
        <v>-17</v>
      </c>
      <c r="I65" s="208"/>
      <c r="J65" s="170">
        <v>72</v>
      </c>
    </row>
    <row r="66" spans="1:10" s="170" customFormat="1" x14ac:dyDescent="0.35">
      <c r="A66" s="115">
        <v>43989</v>
      </c>
      <c r="B66" s="170">
        <v>1415</v>
      </c>
      <c r="C66" s="170">
        <v>-29</v>
      </c>
      <c r="D66" s="81">
        <v>1557.2857140000001</v>
      </c>
      <c r="E66" s="170">
        <v>322</v>
      </c>
      <c r="F66" s="170">
        <v>-13</v>
      </c>
      <c r="G66" s="170">
        <v>209</v>
      </c>
      <c r="H66" s="170">
        <v>-12</v>
      </c>
      <c r="I66" s="208"/>
      <c r="J66" s="170">
        <v>63</v>
      </c>
    </row>
    <row r="67" spans="1:10" s="170" customFormat="1" x14ac:dyDescent="0.35">
      <c r="A67" s="115">
        <v>43990</v>
      </c>
      <c r="B67" s="170">
        <v>1397</v>
      </c>
      <c r="C67" s="170">
        <v>-18</v>
      </c>
      <c r="D67" s="81">
        <v>1520.142857</v>
      </c>
      <c r="E67" s="170">
        <v>315</v>
      </c>
      <c r="F67" s="170">
        <v>-7</v>
      </c>
      <c r="G67" s="170">
        <v>202</v>
      </c>
      <c r="H67" s="170">
        <v>-7</v>
      </c>
      <c r="I67" s="208"/>
      <c r="J67" s="170">
        <v>60</v>
      </c>
    </row>
    <row r="68" spans="1:10" s="170" customFormat="1" x14ac:dyDescent="0.35">
      <c r="A68" s="115">
        <v>43991</v>
      </c>
      <c r="B68" s="170">
        <v>1335</v>
      </c>
      <c r="C68" s="170">
        <v>-62</v>
      </c>
      <c r="D68" s="81">
        <v>1470.2857140000001</v>
      </c>
      <c r="E68" s="170">
        <v>319</v>
      </c>
      <c r="F68" s="170">
        <v>4</v>
      </c>
      <c r="G68" s="170">
        <v>200</v>
      </c>
      <c r="H68" s="170">
        <v>-2</v>
      </c>
      <c r="I68" s="208"/>
      <c r="J68" s="170">
        <v>67</v>
      </c>
    </row>
    <row r="69" spans="1:10" s="170" customFormat="1" x14ac:dyDescent="0.35">
      <c r="A69" s="115">
        <v>43992</v>
      </c>
      <c r="B69" s="170">
        <v>1260</v>
      </c>
      <c r="C69" s="170">
        <v>-75</v>
      </c>
      <c r="D69" s="81">
        <v>1416.4285709999999</v>
      </c>
      <c r="E69" s="170">
        <v>296</v>
      </c>
      <c r="F69" s="170">
        <v>-23</v>
      </c>
      <c r="G69" s="170">
        <v>181</v>
      </c>
      <c r="H69" s="170">
        <v>-19</v>
      </c>
      <c r="I69" s="208"/>
      <c r="J69" s="170">
        <v>47</v>
      </c>
    </row>
    <row r="70" spans="1:10" s="170" customFormat="1" x14ac:dyDescent="0.35">
      <c r="A70" s="115">
        <v>43993</v>
      </c>
      <c r="B70" s="170">
        <v>1143</v>
      </c>
      <c r="C70" s="170">
        <v>-117</v>
      </c>
      <c r="D70" s="81">
        <v>1360.7142859999999</v>
      </c>
      <c r="E70" s="170">
        <v>276</v>
      </c>
      <c r="F70" s="170">
        <v>-20</v>
      </c>
      <c r="G70" s="170">
        <v>170</v>
      </c>
      <c r="H70" s="170">
        <v>-11</v>
      </c>
      <c r="I70" s="208"/>
      <c r="J70" s="170">
        <v>48</v>
      </c>
    </row>
    <row r="71" spans="1:10" s="170" customFormat="1" x14ac:dyDescent="0.35">
      <c r="A71" s="115">
        <v>43994</v>
      </c>
      <c r="B71" s="170">
        <v>1069</v>
      </c>
      <c r="C71" s="170">
        <v>-74</v>
      </c>
      <c r="D71" s="81">
        <v>1294.7142859999999</v>
      </c>
      <c r="E71" s="170">
        <v>249</v>
      </c>
      <c r="F71" s="170">
        <v>-27</v>
      </c>
      <c r="G71" s="170">
        <v>162</v>
      </c>
      <c r="H71" s="170">
        <v>-8</v>
      </c>
      <c r="I71" s="208"/>
      <c r="J71" s="170">
        <v>62</v>
      </c>
    </row>
    <row r="72" spans="1:10" s="170" customFormat="1" x14ac:dyDescent="0.35">
      <c r="A72" s="115">
        <v>43995</v>
      </c>
      <c r="B72" s="170">
        <v>1039</v>
      </c>
      <c r="C72" s="170">
        <v>-30</v>
      </c>
      <c r="D72" s="81">
        <v>1236.857143</v>
      </c>
      <c r="E72" s="170">
        <v>244</v>
      </c>
      <c r="F72" s="170">
        <v>-5</v>
      </c>
      <c r="G72" s="170">
        <v>156</v>
      </c>
      <c r="H72" s="170">
        <v>-6</v>
      </c>
      <c r="I72" s="208"/>
      <c r="J72" s="170">
        <v>52</v>
      </c>
    </row>
    <row r="73" spans="1:10" s="170" customFormat="1" x14ac:dyDescent="0.35">
      <c r="A73" s="115">
        <v>43996</v>
      </c>
      <c r="B73" s="170">
        <v>1026</v>
      </c>
      <c r="C73" s="170">
        <v>-13</v>
      </c>
      <c r="D73" s="81">
        <v>1181.2857140000001</v>
      </c>
      <c r="E73" s="170">
        <v>253</v>
      </c>
      <c r="F73" s="170">
        <v>9</v>
      </c>
      <c r="G73" s="170">
        <v>167</v>
      </c>
      <c r="H73" s="170">
        <v>11</v>
      </c>
      <c r="I73" s="208"/>
      <c r="J73" s="170">
        <v>38</v>
      </c>
    </row>
    <row r="74" spans="1:10" s="170" customFormat="1" x14ac:dyDescent="0.35">
      <c r="A74" s="115">
        <v>43997</v>
      </c>
      <c r="B74" s="170">
        <v>1045</v>
      </c>
      <c r="C74" s="170">
        <v>19</v>
      </c>
      <c r="D74" s="81">
        <v>1131</v>
      </c>
      <c r="E74" s="170">
        <v>244</v>
      </c>
      <c r="F74" s="170">
        <v>-9</v>
      </c>
      <c r="G74" s="170">
        <v>151</v>
      </c>
      <c r="H74" s="170">
        <v>-16</v>
      </c>
      <c r="I74" s="208"/>
      <c r="J74" s="170">
        <v>44</v>
      </c>
    </row>
    <row r="75" spans="1:10" s="170" customFormat="1" x14ac:dyDescent="0.35">
      <c r="A75" s="115">
        <v>43998</v>
      </c>
      <c r="B75" s="170">
        <v>998</v>
      </c>
      <c r="C75" s="170">
        <v>-47</v>
      </c>
      <c r="D75" s="81">
        <v>1082.857143</v>
      </c>
      <c r="E75" s="170">
        <v>227</v>
      </c>
      <c r="F75" s="170">
        <v>-17</v>
      </c>
      <c r="G75" s="170">
        <v>135</v>
      </c>
      <c r="H75" s="170">
        <v>-16</v>
      </c>
      <c r="I75" s="208"/>
      <c r="J75" s="170">
        <v>59</v>
      </c>
    </row>
    <row r="76" spans="1:10" s="170" customFormat="1" x14ac:dyDescent="0.35">
      <c r="A76" s="115">
        <v>43999</v>
      </c>
      <c r="B76" s="170">
        <v>968</v>
      </c>
      <c r="C76" s="170">
        <v>-30</v>
      </c>
      <c r="D76" s="81">
        <v>1041.142857</v>
      </c>
      <c r="E76" s="170">
        <v>227</v>
      </c>
      <c r="F76" s="170">
        <v>0</v>
      </c>
      <c r="G76" s="170">
        <v>125</v>
      </c>
      <c r="H76" s="170">
        <v>-10</v>
      </c>
      <c r="I76" s="208"/>
      <c r="J76" s="170">
        <v>56</v>
      </c>
    </row>
    <row r="77" spans="1:10" s="170" customFormat="1" x14ac:dyDescent="0.35">
      <c r="A77" s="115">
        <v>44000</v>
      </c>
      <c r="B77" s="170">
        <v>994</v>
      </c>
      <c r="C77" s="170">
        <v>26</v>
      </c>
      <c r="D77" s="81">
        <v>1019.857143</v>
      </c>
      <c r="E77" s="170">
        <v>199</v>
      </c>
      <c r="F77" s="170">
        <v>-28</v>
      </c>
      <c r="G77" s="170">
        <v>124</v>
      </c>
      <c r="H77" s="170">
        <v>-1</v>
      </c>
      <c r="I77" s="208"/>
      <c r="J77" s="170">
        <v>57</v>
      </c>
    </row>
    <row r="78" spans="1:10" s="170" customFormat="1" x14ac:dyDescent="0.35">
      <c r="A78" s="115">
        <v>44001</v>
      </c>
      <c r="B78" s="170">
        <v>964</v>
      </c>
      <c r="C78" s="170">
        <v>-30</v>
      </c>
      <c r="D78" s="81">
        <v>1004.857143</v>
      </c>
      <c r="E78" s="170">
        <v>200</v>
      </c>
      <c r="F78" s="170">
        <v>1</v>
      </c>
      <c r="G78" s="170">
        <v>118</v>
      </c>
      <c r="H78" s="170">
        <v>-6</v>
      </c>
      <c r="I78" s="208"/>
      <c r="J78" s="170">
        <v>45</v>
      </c>
    </row>
    <row r="79" spans="1:10" s="170" customFormat="1" x14ac:dyDescent="0.35">
      <c r="A79" s="115">
        <v>44002</v>
      </c>
      <c r="B79" s="170">
        <v>927</v>
      </c>
      <c r="C79" s="170">
        <v>-37</v>
      </c>
      <c r="D79" s="81">
        <v>988.85714289999999</v>
      </c>
      <c r="E79" s="170">
        <v>194</v>
      </c>
      <c r="F79" s="170">
        <v>-6</v>
      </c>
      <c r="G79" s="170">
        <v>111</v>
      </c>
      <c r="H79" s="170">
        <v>-7</v>
      </c>
      <c r="I79" s="208"/>
      <c r="J79" s="170">
        <v>48</v>
      </c>
    </row>
    <row r="80" spans="1:10" s="170" customFormat="1" x14ac:dyDescent="0.35">
      <c r="A80" s="115">
        <v>44003</v>
      </c>
      <c r="B80" s="170">
        <v>920</v>
      </c>
      <c r="C80" s="170">
        <v>-7</v>
      </c>
      <c r="D80" s="81">
        <v>973.7142857</v>
      </c>
      <c r="E80" s="170">
        <v>180</v>
      </c>
      <c r="F80" s="170">
        <v>-14</v>
      </c>
      <c r="G80" s="170">
        <v>107</v>
      </c>
      <c r="H80" s="170">
        <v>-4</v>
      </c>
      <c r="I80" s="208"/>
      <c r="J80" s="170">
        <v>37</v>
      </c>
    </row>
    <row r="81" spans="1:10" s="170" customFormat="1" x14ac:dyDescent="0.35">
      <c r="A81" s="115">
        <v>44004</v>
      </c>
      <c r="B81" s="170">
        <v>953</v>
      </c>
      <c r="C81" s="170">
        <v>33</v>
      </c>
      <c r="D81" s="81">
        <v>960.57142859999999</v>
      </c>
      <c r="E81" s="170">
        <v>181</v>
      </c>
      <c r="F81" s="170">
        <v>1</v>
      </c>
      <c r="G81" s="170">
        <v>112</v>
      </c>
      <c r="H81" s="170">
        <v>5</v>
      </c>
      <c r="I81" s="208"/>
      <c r="J81" s="170">
        <v>42</v>
      </c>
    </row>
    <row r="82" spans="1:10" s="170" customFormat="1" x14ac:dyDescent="0.35">
      <c r="A82" s="115">
        <v>44005</v>
      </c>
      <c r="B82" s="170">
        <v>939</v>
      </c>
      <c r="C82" s="170">
        <v>-14</v>
      </c>
      <c r="D82" s="81">
        <v>952.14285710000001</v>
      </c>
      <c r="E82" s="170">
        <v>181</v>
      </c>
      <c r="F82" s="170">
        <v>0</v>
      </c>
      <c r="G82" s="170">
        <v>98</v>
      </c>
      <c r="H82" s="170">
        <v>-14</v>
      </c>
      <c r="I82" s="208"/>
      <c r="J82" s="170">
        <v>46</v>
      </c>
    </row>
    <row r="83" spans="1:10" s="170" customFormat="1" x14ac:dyDescent="0.35">
      <c r="A83" s="115">
        <v>44006</v>
      </c>
      <c r="B83" s="170">
        <v>822</v>
      </c>
      <c r="C83" s="170">
        <v>-117</v>
      </c>
      <c r="D83" s="81">
        <v>931.2857143</v>
      </c>
      <c r="E83" s="170">
        <v>174</v>
      </c>
      <c r="F83" s="170">
        <v>-7</v>
      </c>
      <c r="G83" s="170">
        <v>101</v>
      </c>
      <c r="H83" s="170">
        <v>3</v>
      </c>
      <c r="I83" s="208"/>
      <c r="J83" s="170">
        <v>54</v>
      </c>
    </row>
    <row r="84" spans="1:10" s="170" customFormat="1" x14ac:dyDescent="0.35">
      <c r="A84" s="115">
        <v>44007</v>
      </c>
      <c r="B84" s="170">
        <v>791</v>
      </c>
      <c r="C84" s="170">
        <v>-31</v>
      </c>
      <c r="D84" s="81">
        <v>902.2857143</v>
      </c>
      <c r="E84" s="170">
        <v>156</v>
      </c>
      <c r="F84" s="170">
        <v>-18</v>
      </c>
      <c r="G84" s="170">
        <v>99</v>
      </c>
      <c r="H84" s="170">
        <v>-2</v>
      </c>
      <c r="I84" s="208"/>
      <c r="J84" s="11">
        <v>49</v>
      </c>
    </row>
    <row r="85" spans="1:10" s="170" customFormat="1" x14ac:dyDescent="0.35">
      <c r="A85" s="115">
        <v>44008</v>
      </c>
      <c r="B85" s="170">
        <v>769</v>
      </c>
      <c r="C85" s="170">
        <v>-22</v>
      </c>
      <c r="D85" s="81">
        <v>874.42857140000001</v>
      </c>
      <c r="E85" s="170">
        <v>143</v>
      </c>
      <c r="F85" s="170">
        <v>-13</v>
      </c>
      <c r="G85" s="170">
        <v>90</v>
      </c>
      <c r="H85" s="170">
        <v>-9</v>
      </c>
      <c r="I85" s="208"/>
      <c r="J85" s="11">
        <v>52</v>
      </c>
    </row>
    <row r="86" spans="1:10" s="170" customFormat="1" x14ac:dyDescent="0.35">
      <c r="A86" s="115">
        <v>44009</v>
      </c>
      <c r="B86" s="170">
        <v>748</v>
      </c>
      <c r="C86" s="170">
        <v>-21</v>
      </c>
      <c r="D86" s="81">
        <v>848.85714289999999</v>
      </c>
      <c r="E86" s="170">
        <v>134</v>
      </c>
      <c r="F86" s="170">
        <v>-9</v>
      </c>
      <c r="G86" s="170">
        <v>81</v>
      </c>
      <c r="H86" s="170">
        <v>-9</v>
      </c>
      <c r="I86" s="208"/>
      <c r="J86" s="11">
        <v>51</v>
      </c>
    </row>
    <row r="87" spans="1:10" s="170" customFormat="1" x14ac:dyDescent="0.35">
      <c r="A87" s="115">
        <v>44010</v>
      </c>
      <c r="B87" s="170">
        <v>762</v>
      </c>
      <c r="C87" s="170">
        <v>14</v>
      </c>
      <c r="D87" s="81">
        <v>826.2857143</v>
      </c>
      <c r="E87" s="170">
        <v>138</v>
      </c>
      <c r="F87" s="170">
        <v>4</v>
      </c>
      <c r="G87" s="170">
        <v>79</v>
      </c>
      <c r="H87" s="170">
        <v>-2</v>
      </c>
      <c r="I87" s="208"/>
      <c r="J87" s="11">
        <v>28</v>
      </c>
    </row>
    <row r="88" spans="1:10" s="170" customFormat="1" x14ac:dyDescent="0.35">
      <c r="A88" s="115">
        <v>44011</v>
      </c>
      <c r="B88" s="170">
        <v>733</v>
      </c>
      <c r="C88" s="170">
        <v>-29</v>
      </c>
      <c r="D88" s="81">
        <v>794.85714289999999</v>
      </c>
      <c r="E88" s="170">
        <v>120</v>
      </c>
      <c r="F88" s="170">
        <v>-18</v>
      </c>
      <c r="G88" s="170">
        <v>63</v>
      </c>
      <c r="H88" s="170">
        <v>-16</v>
      </c>
      <c r="I88" s="208"/>
      <c r="J88" s="11">
        <v>29</v>
      </c>
    </row>
    <row r="89" spans="1:10" s="170" customFormat="1" x14ac:dyDescent="0.35">
      <c r="A89" s="115">
        <v>44012</v>
      </c>
      <c r="B89" s="170">
        <v>760</v>
      </c>
      <c r="C89" s="170">
        <v>27</v>
      </c>
      <c r="D89" s="81">
        <v>769.2857143</v>
      </c>
      <c r="E89" s="170">
        <v>123</v>
      </c>
      <c r="F89" s="170">
        <v>3</v>
      </c>
      <c r="G89" s="170">
        <v>65</v>
      </c>
      <c r="H89" s="170">
        <v>2</v>
      </c>
      <c r="I89" s="208"/>
      <c r="J89" s="11">
        <v>38</v>
      </c>
    </row>
    <row r="90" spans="1:10" s="170" customFormat="1" x14ac:dyDescent="0.35">
      <c r="A90" s="115">
        <v>44013</v>
      </c>
      <c r="B90" s="170">
        <v>681</v>
      </c>
      <c r="C90" s="170">
        <v>-79</v>
      </c>
      <c r="D90" s="81">
        <v>749.14285710000001</v>
      </c>
      <c r="E90" s="170">
        <v>113</v>
      </c>
      <c r="F90" s="170">
        <v>-10</v>
      </c>
      <c r="G90" s="170">
        <v>52</v>
      </c>
      <c r="H90" s="170">
        <v>-13</v>
      </c>
      <c r="I90" s="208"/>
      <c r="J90" s="11">
        <v>22</v>
      </c>
    </row>
    <row r="91" spans="1:10" s="170" customFormat="1" x14ac:dyDescent="0.35">
      <c r="A91" s="115">
        <v>44014</v>
      </c>
      <c r="B91" s="170">
        <v>656</v>
      </c>
      <c r="C91" s="170">
        <v>-25</v>
      </c>
      <c r="D91" s="81">
        <v>729.85714289999999</v>
      </c>
      <c r="E91" s="170">
        <v>106</v>
      </c>
      <c r="F91" s="170">
        <v>-7</v>
      </c>
      <c r="G91" s="170">
        <v>55</v>
      </c>
      <c r="H91" s="170">
        <v>3</v>
      </c>
      <c r="I91" s="208"/>
      <c r="J91" s="11">
        <v>28</v>
      </c>
    </row>
    <row r="92" spans="1:10" s="170" customFormat="1" x14ac:dyDescent="0.35">
      <c r="A92" s="115">
        <v>44015</v>
      </c>
      <c r="B92" s="170">
        <v>640</v>
      </c>
      <c r="C92" s="170">
        <v>-16</v>
      </c>
      <c r="D92" s="81">
        <v>711.42857140000001</v>
      </c>
      <c r="E92" s="170">
        <v>107</v>
      </c>
      <c r="F92" s="170">
        <v>1</v>
      </c>
      <c r="G92" s="170">
        <v>51</v>
      </c>
      <c r="H92" s="170">
        <v>-4</v>
      </c>
      <c r="I92" s="208"/>
      <c r="J92" s="11">
        <v>33</v>
      </c>
    </row>
    <row r="93" spans="1:10" s="170" customFormat="1" x14ac:dyDescent="0.35">
      <c r="A93" s="115">
        <v>44016</v>
      </c>
      <c r="B93" s="170">
        <v>636</v>
      </c>
      <c r="C93" s="170">
        <v>-4</v>
      </c>
      <c r="D93" s="81">
        <v>695.42857140000001</v>
      </c>
      <c r="E93" s="170">
        <v>100</v>
      </c>
      <c r="F93" s="170">
        <v>-7</v>
      </c>
      <c r="G93" s="170">
        <v>46</v>
      </c>
      <c r="H93" s="170">
        <v>-5</v>
      </c>
      <c r="I93" s="208"/>
      <c r="J93" s="11">
        <v>31</v>
      </c>
    </row>
    <row r="94" spans="1:10" s="170" customFormat="1" x14ac:dyDescent="0.35">
      <c r="A94" s="115">
        <v>44017</v>
      </c>
      <c r="B94" s="170">
        <v>603</v>
      </c>
      <c r="C94" s="170">
        <v>-33</v>
      </c>
      <c r="D94" s="81">
        <v>672.7142857</v>
      </c>
      <c r="E94" s="170">
        <v>99</v>
      </c>
      <c r="F94" s="170">
        <v>-1</v>
      </c>
      <c r="G94" s="170">
        <v>51</v>
      </c>
      <c r="H94" s="170">
        <v>5</v>
      </c>
      <c r="I94" s="208"/>
      <c r="J94" s="11">
        <v>30</v>
      </c>
    </row>
    <row r="95" spans="1:10" s="170" customFormat="1" x14ac:dyDescent="0.35">
      <c r="A95" s="115">
        <v>44018</v>
      </c>
      <c r="B95" s="170">
        <v>621</v>
      </c>
      <c r="C95" s="170">
        <v>18</v>
      </c>
      <c r="D95" s="81">
        <v>656.7142857</v>
      </c>
      <c r="E95" s="170">
        <v>104</v>
      </c>
      <c r="F95" s="170">
        <v>5</v>
      </c>
      <c r="G95" s="170">
        <v>50</v>
      </c>
      <c r="H95" s="170">
        <v>-1</v>
      </c>
      <c r="I95" s="208"/>
      <c r="J95" s="11">
        <v>33</v>
      </c>
    </row>
    <row r="96" spans="1:10" s="170" customFormat="1" x14ac:dyDescent="0.35">
      <c r="A96" s="115">
        <v>44019</v>
      </c>
      <c r="B96" s="170">
        <v>662</v>
      </c>
      <c r="C96" s="170">
        <v>41</v>
      </c>
      <c r="D96" s="81">
        <v>642.7142857</v>
      </c>
      <c r="E96" s="170">
        <v>102</v>
      </c>
      <c r="F96" s="170">
        <v>-2</v>
      </c>
      <c r="G96" s="170">
        <v>49</v>
      </c>
      <c r="H96" s="170">
        <v>-1</v>
      </c>
      <c r="I96" s="208"/>
      <c r="J96" s="11">
        <v>36</v>
      </c>
    </row>
    <row r="97" spans="1:10" s="170" customFormat="1" x14ac:dyDescent="0.35">
      <c r="A97" s="115">
        <v>44020</v>
      </c>
      <c r="B97" s="170">
        <v>635</v>
      </c>
      <c r="C97" s="170">
        <v>-27</v>
      </c>
      <c r="D97" s="81">
        <v>636.14285710000001</v>
      </c>
      <c r="E97" s="170">
        <v>103</v>
      </c>
      <c r="F97" s="170">
        <v>1</v>
      </c>
      <c r="G97" s="170">
        <v>42</v>
      </c>
      <c r="H97" s="170">
        <v>-7</v>
      </c>
      <c r="I97" s="208"/>
      <c r="J97" s="11">
        <v>24</v>
      </c>
    </row>
    <row r="98" spans="1:10" s="170" customFormat="1" x14ac:dyDescent="0.35">
      <c r="A98" s="115">
        <v>44021</v>
      </c>
      <c r="B98" s="170">
        <v>632</v>
      </c>
      <c r="C98" s="170">
        <v>-3</v>
      </c>
      <c r="D98" s="81">
        <v>632.7142857</v>
      </c>
      <c r="E98" s="170">
        <v>98</v>
      </c>
      <c r="F98" s="170">
        <v>-5</v>
      </c>
      <c r="G98" s="170">
        <v>47</v>
      </c>
      <c r="H98" s="170">
        <v>5</v>
      </c>
      <c r="I98" s="208"/>
      <c r="J98" s="11">
        <v>30</v>
      </c>
    </row>
    <row r="99" spans="1:10" s="170" customFormat="1" x14ac:dyDescent="0.35">
      <c r="A99" s="115">
        <v>44022</v>
      </c>
      <c r="B99" s="170">
        <v>572</v>
      </c>
      <c r="C99" s="170">
        <v>-60</v>
      </c>
      <c r="D99" s="81">
        <v>623</v>
      </c>
      <c r="E99" s="170">
        <v>87</v>
      </c>
      <c r="F99" s="170">
        <v>-11</v>
      </c>
      <c r="G99" s="170">
        <v>44</v>
      </c>
      <c r="H99" s="170">
        <v>-3</v>
      </c>
      <c r="I99" s="208"/>
      <c r="J99" s="11">
        <v>32</v>
      </c>
    </row>
    <row r="100" spans="1:10" s="170" customFormat="1" x14ac:dyDescent="0.35">
      <c r="A100" s="115">
        <v>44023</v>
      </c>
      <c r="B100" s="170">
        <v>583</v>
      </c>
      <c r="C100" s="170">
        <v>11</v>
      </c>
      <c r="D100" s="81">
        <v>615.42857140000001</v>
      </c>
      <c r="E100" s="170">
        <v>93</v>
      </c>
      <c r="F100" s="170">
        <v>6</v>
      </c>
      <c r="G100" s="170">
        <v>43</v>
      </c>
      <c r="H100" s="170">
        <v>-1</v>
      </c>
      <c r="I100" s="208"/>
      <c r="J100" s="11">
        <v>19</v>
      </c>
    </row>
    <row r="101" spans="1:10" s="170" customFormat="1" x14ac:dyDescent="0.35">
      <c r="A101" s="115">
        <v>44024</v>
      </c>
      <c r="B101" s="170">
        <v>570</v>
      </c>
      <c r="C101" s="170">
        <v>-13</v>
      </c>
      <c r="D101" s="81">
        <v>610.7142857</v>
      </c>
      <c r="E101" s="170">
        <v>89</v>
      </c>
      <c r="F101" s="170">
        <v>-4</v>
      </c>
      <c r="G101" s="170">
        <v>46</v>
      </c>
      <c r="H101" s="170">
        <v>3</v>
      </c>
      <c r="I101" s="208"/>
      <c r="J101" s="11">
        <v>22</v>
      </c>
    </row>
    <row r="102" spans="1:10" s="170" customFormat="1" x14ac:dyDescent="0.35">
      <c r="A102" s="115">
        <v>44025</v>
      </c>
      <c r="B102" s="170">
        <v>560</v>
      </c>
      <c r="C102" s="170">
        <v>-10</v>
      </c>
      <c r="D102" s="81">
        <v>602</v>
      </c>
      <c r="E102" s="170">
        <v>93</v>
      </c>
      <c r="F102" s="170">
        <v>4</v>
      </c>
      <c r="G102" s="170">
        <v>37</v>
      </c>
      <c r="H102" s="170">
        <v>-9</v>
      </c>
      <c r="I102" s="208"/>
      <c r="J102" s="11">
        <v>16</v>
      </c>
    </row>
    <row r="103" spans="1:10" s="170" customFormat="1" x14ac:dyDescent="0.35">
      <c r="A103" s="115">
        <v>44026</v>
      </c>
      <c r="B103" s="170">
        <v>580</v>
      </c>
      <c r="C103" s="170">
        <v>20</v>
      </c>
      <c r="D103" s="81">
        <v>590.2857143</v>
      </c>
      <c r="E103" s="170">
        <v>80</v>
      </c>
      <c r="F103" s="170">
        <v>-13</v>
      </c>
      <c r="G103" s="170">
        <v>40</v>
      </c>
      <c r="H103" s="170">
        <v>3</v>
      </c>
      <c r="I103" s="208"/>
      <c r="J103" s="11">
        <v>26</v>
      </c>
    </row>
    <row r="104" spans="1:10" s="170" customFormat="1" x14ac:dyDescent="0.35">
      <c r="A104" s="115">
        <v>44027</v>
      </c>
      <c r="B104" s="170">
        <v>557</v>
      </c>
      <c r="C104" s="170">
        <v>-23</v>
      </c>
      <c r="D104" s="81">
        <v>579.14285710000001</v>
      </c>
      <c r="E104" s="170">
        <v>77</v>
      </c>
      <c r="F104" s="170">
        <v>-3</v>
      </c>
      <c r="G104" s="170">
        <v>38</v>
      </c>
      <c r="H104" s="170">
        <v>-2</v>
      </c>
      <c r="I104" s="208"/>
      <c r="J104" s="11">
        <v>25</v>
      </c>
    </row>
    <row r="105" spans="1:10" s="170" customFormat="1" x14ac:dyDescent="0.35">
      <c r="A105" s="115">
        <v>44028</v>
      </c>
      <c r="B105" s="170">
        <v>515</v>
      </c>
      <c r="C105" s="170">
        <v>-42</v>
      </c>
      <c r="D105" s="81">
        <v>562.42857140000001</v>
      </c>
      <c r="E105" s="170">
        <v>76</v>
      </c>
      <c r="F105" s="170">
        <v>-1</v>
      </c>
      <c r="G105" s="170">
        <v>34</v>
      </c>
      <c r="H105" s="170">
        <v>-4</v>
      </c>
      <c r="I105" s="208"/>
      <c r="J105" s="11">
        <v>20</v>
      </c>
    </row>
    <row r="106" spans="1:10" s="170" customFormat="1" x14ac:dyDescent="0.35">
      <c r="A106" s="115">
        <v>44029</v>
      </c>
      <c r="B106" s="170">
        <v>499</v>
      </c>
      <c r="C106" s="170">
        <v>-16</v>
      </c>
      <c r="D106" s="81">
        <v>552</v>
      </c>
      <c r="E106" s="170">
        <v>86</v>
      </c>
      <c r="F106" s="170">
        <v>10</v>
      </c>
      <c r="G106" s="170">
        <v>43</v>
      </c>
      <c r="H106" s="170">
        <v>9</v>
      </c>
      <c r="I106" s="208"/>
      <c r="J106" s="11">
        <v>32</v>
      </c>
    </row>
    <row r="107" spans="1:10" s="170" customFormat="1" x14ac:dyDescent="0.35">
      <c r="A107" s="115">
        <v>44030</v>
      </c>
      <c r="B107" s="170">
        <v>498</v>
      </c>
      <c r="C107" s="170">
        <v>-1</v>
      </c>
      <c r="D107" s="81">
        <v>539.85714289999999</v>
      </c>
      <c r="E107" s="170">
        <v>64</v>
      </c>
      <c r="F107" s="170">
        <v>-22</v>
      </c>
      <c r="G107" s="170">
        <v>41</v>
      </c>
      <c r="H107" s="170">
        <v>-2</v>
      </c>
      <c r="I107" s="208"/>
      <c r="J107" s="11">
        <v>26</v>
      </c>
    </row>
    <row r="108" spans="1:10" s="170" customFormat="1" x14ac:dyDescent="0.35">
      <c r="A108" s="115">
        <v>44031</v>
      </c>
      <c r="B108" s="170">
        <v>483</v>
      </c>
      <c r="C108" s="170">
        <v>-15</v>
      </c>
      <c r="D108" s="81">
        <v>527.42857140000001</v>
      </c>
      <c r="E108" s="170">
        <v>67</v>
      </c>
      <c r="F108" s="170">
        <v>3</v>
      </c>
      <c r="G108" s="170">
        <v>38</v>
      </c>
      <c r="H108" s="170">
        <v>-3</v>
      </c>
      <c r="I108" s="208"/>
      <c r="J108" s="11">
        <v>21</v>
      </c>
    </row>
    <row r="109" spans="1:10" s="170" customFormat="1" x14ac:dyDescent="0.35">
      <c r="A109" s="115">
        <v>44032</v>
      </c>
      <c r="B109" s="170">
        <v>513</v>
      </c>
      <c r="C109" s="170">
        <v>30</v>
      </c>
      <c r="D109" s="81">
        <v>520.7142857</v>
      </c>
      <c r="E109" s="170">
        <v>63</v>
      </c>
      <c r="F109" s="170">
        <v>-4</v>
      </c>
      <c r="G109" s="170">
        <v>33</v>
      </c>
      <c r="H109" s="170">
        <v>-5</v>
      </c>
      <c r="I109" s="208"/>
      <c r="J109" s="11">
        <v>23</v>
      </c>
    </row>
    <row r="110" spans="1:10" s="170" customFormat="1" x14ac:dyDescent="0.35">
      <c r="A110" s="115">
        <v>44033</v>
      </c>
      <c r="B110" s="170">
        <v>532</v>
      </c>
      <c r="C110" s="170">
        <v>19</v>
      </c>
      <c r="D110" s="81">
        <v>513.85714289999999</v>
      </c>
      <c r="E110" s="170">
        <v>63</v>
      </c>
      <c r="F110" s="170">
        <v>0</v>
      </c>
      <c r="G110" s="170">
        <v>37</v>
      </c>
      <c r="H110" s="170">
        <v>4</v>
      </c>
      <c r="I110" s="208"/>
      <c r="J110" s="11">
        <v>19</v>
      </c>
    </row>
    <row r="111" spans="1:10" s="170" customFormat="1" x14ac:dyDescent="0.35">
      <c r="A111" s="115">
        <v>44034</v>
      </c>
      <c r="B111" s="170">
        <v>351</v>
      </c>
      <c r="C111" s="170">
        <v>-181</v>
      </c>
      <c r="D111" s="81">
        <v>484.42857140000001</v>
      </c>
      <c r="E111" s="170">
        <v>59</v>
      </c>
      <c r="F111" s="170">
        <v>-4</v>
      </c>
      <c r="G111" s="170">
        <v>30</v>
      </c>
      <c r="H111" s="170">
        <v>-7</v>
      </c>
      <c r="I111" s="208"/>
      <c r="J111" s="11"/>
    </row>
    <row r="112" spans="1:10" s="170" customFormat="1" x14ac:dyDescent="0.35">
      <c r="A112" s="115">
        <v>44035</v>
      </c>
      <c r="B112" s="170">
        <v>155</v>
      </c>
      <c r="C112" s="170">
        <v>-196</v>
      </c>
      <c r="D112" s="81">
        <v>433</v>
      </c>
      <c r="E112" s="170">
        <v>20</v>
      </c>
      <c r="F112" s="170">
        <v>-39</v>
      </c>
      <c r="G112" s="170">
        <v>16</v>
      </c>
      <c r="H112" s="170">
        <v>-14</v>
      </c>
      <c r="I112" s="208"/>
      <c r="J112" s="11">
        <v>20</v>
      </c>
    </row>
    <row r="113" spans="1:10" s="170" customFormat="1" x14ac:dyDescent="0.35">
      <c r="A113" s="115">
        <v>44036</v>
      </c>
      <c r="B113" s="170">
        <v>148</v>
      </c>
      <c r="C113" s="170">
        <v>-7</v>
      </c>
      <c r="D113" s="81">
        <v>382.85714289999999</v>
      </c>
      <c r="E113" s="170">
        <v>22</v>
      </c>
      <c r="F113" s="170">
        <v>2</v>
      </c>
      <c r="G113" s="170">
        <v>17</v>
      </c>
      <c r="H113" s="170">
        <v>1</v>
      </c>
      <c r="I113" s="208"/>
      <c r="J113" s="11">
        <v>23</v>
      </c>
    </row>
    <row r="114" spans="1:10" s="170" customFormat="1" x14ac:dyDescent="0.35">
      <c r="A114" s="115">
        <v>44037</v>
      </c>
      <c r="B114" s="170">
        <v>161</v>
      </c>
      <c r="C114" s="170">
        <v>13</v>
      </c>
      <c r="D114" s="81">
        <v>334.7142857</v>
      </c>
      <c r="E114" s="170">
        <v>32</v>
      </c>
      <c r="F114" s="170">
        <v>10</v>
      </c>
      <c r="G114" s="170">
        <v>19</v>
      </c>
      <c r="H114" s="170">
        <v>2</v>
      </c>
      <c r="I114" s="208"/>
      <c r="J114" s="11">
        <v>22</v>
      </c>
    </row>
    <row r="115" spans="1:10" s="170" customFormat="1" x14ac:dyDescent="0.35">
      <c r="A115" s="115">
        <v>44038</v>
      </c>
      <c r="B115" s="170">
        <v>160</v>
      </c>
      <c r="C115" s="170">
        <v>-1</v>
      </c>
      <c r="D115" s="81">
        <v>288.57142859999999</v>
      </c>
      <c r="E115" s="170">
        <v>30</v>
      </c>
      <c r="F115" s="170">
        <v>-2</v>
      </c>
      <c r="G115" s="170">
        <v>16</v>
      </c>
      <c r="H115" s="170">
        <v>-3</v>
      </c>
      <c r="I115" s="208"/>
      <c r="J115" s="11">
        <v>24</v>
      </c>
    </row>
    <row r="116" spans="1:10" s="170" customFormat="1" x14ac:dyDescent="0.35">
      <c r="A116" s="115">
        <v>44039</v>
      </c>
      <c r="B116" s="170">
        <v>162</v>
      </c>
      <c r="C116" s="170">
        <v>2</v>
      </c>
      <c r="D116" s="81">
        <v>238.42857140000001</v>
      </c>
      <c r="E116" s="170">
        <v>31</v>
      </c>
      <c r="F116" s="170">
        <v>1</v>
      </c>
      <c r="G116" s="170">
        <v>19</v>
      </c>
      <c r="H116" s="170">
        <v>3</v>
      </c>
      <c r="I116" s="208"/>
      <c r="J116" s="11">
        <v>25</v>
      </c>
    </row>
    <row r="117" spans="1:10" s="170" customFormat="1" x14ac:dyDescent="0.35">
      <c r="A117" s="115">
        <v>44040</v>
      </c>
      <c r="B117" s="170">
        <v>164</v>
      </c>
      <c r="C117" s="170">
        <v>2</v>
      </c>
      <c r="D117" s="81">
        <v>185.85714290000001</v>
      </c>
      <c r="E117" s="170">
        <v>31</v>
      </c>
      <c r="F117" s="170">
        <v>0</v>
      </c>
      <c r="G117" s="170">
        <v>14</v>
      </c>
      <c r="H117" s="170">
        <v>-5</v>
      </c>
      <c r="I117" s="208"/>
      <c r="J117" s="11">
        <v>32</v>
      </c>
    </row>
    <row r="118" spans="1:10" s="170" customFormat="1" x14ac:dyDescent="0.35">
      <c r="A118" s="115">
        <v>44041</v>
      </c>
      <c r="B118" s="170">
        <v>170</v>
      </c>
      <c r="C118" s="170">
        <v>6</v>
      </c>
      <c r="D118" s="81">
        <v>160</v>
      </c>
      <c r="E118" s="170">
        <v>35</v>
      </c>
      <c r="F118" s="170">
        <v>4</v>
      </c>
      <c r="G118" s="170">
        <v>21</v>
      </c>
      <c r="H118" s="170">
        <v>7</v>
      </c>
      <c r="I118" s="208"/>
      <c r="J118" s="11">
        <v>15</v>
      </c>
    </row>
    <row r="119" spans="1:10" s="170" customFormat="1" x14ac:dyDescent="0.35">
      <c r="A119" s="115">
        <v>44042</v>
      </c>
      <c r="B119" s="170">
        <v>175</v>
      </c>
      <c r="C119" s="170">
        <v>5</v>
      </c>
      <c r="D119" s="81">
        <v>162.85714290000001</v>
      </c>
      <c r="E119" s="170">
        <v>37</v>
      </c>
      <c r="F119" s="170">
        <v>2</v>
      </c>
      <c r="G119" s="170">
        <v>21</v>
      </c>
      <c r="H119" s="170">
        <v>0</v>
      </c>
      <c r="I119" s="208"/>
      <c r="J119" s="11">
        <v>25</v>
      </c>
    </row>
    <row r="120" spans="1:10" s="170" customFormat="1" x14ac:dyDescent="0.35">
      <c r="A120" s="115">
        <v>44043</v>
      </c>
      <c r="B120" s="170">
        <v>171</v>
      </c>
      <c r="C120" s="170">
        <v>-4</v>
      </c>
      <c r="D120" s="81">
        <v>166.14285709999999</v>
      </c>
      <c r="E120" s="170">
        <v>34</v>
      </c>
      <c r="F120" s="170">
        <v>-3</v>
      </c>
      <c r="G120" s="170">
        <v>21</v>
      </c>
      <c r="H120" s="170">
        <v>0</v>
      </c>
      <c r="I120" s="208"/>
      <c r="J120" s="11">
        <v>21</v>
      </c>
    </row>
    <row r="121" spans="1:10" s="170" customFormat="1" x14ac:dyDescent="0.35">
      <c r="A121" s="115">
        <v>44044</v>
      </c>
      <c r="B121" s="170">
        <v>174</v>
      </c>
      <c r="C121" s="170">
        <v>3</v>
      </c>
      <c r="D121" s="81">
        <v>168</v>
      </c>
      <c r="E121" s="170">
        <v>33</v>
      </c>
      <c r="F121" s="170">
        <v>-1</v>
      </c>
      <c r="G121" s="170">
        <v>22</v>
      </c>
      <c r="H121" s="170">
        <v>1</v>
      </c>
      <c r="I121" s="208"/>
      <c r="J121" s="11">
        <v>22</v>
      </c>
    </row>
    <row r="122" spans="1:10" s="170" customFormat="1" x14ac:dyDescent="0.35">
      <c r="A122" s="115">
        <v>44045</v>
      </c>
      <c r="B122" s="170">
        <v>171</v>
      </c>
      <c r="C122" s="170">
        <v>-3</v>
      </c>
      <c r="D122" s="81">
        <v>169.57142859999999</v>
      </c>
      <c r="E122" s="170">
        <v>31</v>
      </c>
      <c r="F122" s="170">
        <v>-2</v>
      </c>
      <c r="G122" s="170">
        <v>20</v>
      </c>
      <c r="H122" s="170">
        <v>-2</v>
      </c>
      <c r="I122" s="208"/>
      <c r="J122" s="11">
        <v>22</v>
      </c>
    </row>
    <row r="123" spans="1:10" s="170" customFormat="1" x14ac:dyDescent="0.35">
      <c r="A123" s="115">
        <v>44046</v>
      </c>
      <c r="B123" s="170">
        <v>167</v>
      </c>
      <c r="C123" s="170">
        <v>-4</v>
      </c>
      <c r="D123" s="81">
        <v>170.2857143</v>
      </c>
      <c r="E123" s="170">
        <v>28</v>
      </c>
      <c r="F123" s="170">
        <v>-3</v>
      </c>
      <c r="G123" s="170">
        <v>19</v>
      </c>
      <c r="H123" s="170">
        <v>-1</v>
      </c>
      <c r="I123" s="208"/>
      <c r="J123" s="11">
        <v>17</v>
      </c>
    </row>
    <row r="124" spans="1:10" s="170" customFormat="1" x14ac:dyDescent="0.35">
      <c r="A124" s="115">
        <v>44047</v>
      </c>
      <c r="B124" s="170">
        <v>181</v>
      </c>
      <c r="C124" s="170">
        <v>14</v>
      </c>
      <c r="D124" s="81">
        <v>172.7142857</v>
      </c>
      <c r="E124" s="170">
        <v>32</v>
      </c>
      <c r="F124" s="170">
        <v>4</v>
      </c>
      <c r="G124" s="170">
        <v>16</v>
      </c>
      <c r="H124" s="170">
        <v>-3</v>
      </c>
      <c r="I124" s="208"/>
      <c r="J124" s="11">
        <v>25</v>
      </c>
    </row>
    <row r="125" spans="1:10" s="170" customFormat="1" x14ac:dyDescent="0.35">
      <c r="A125" s="115">
        <v>44048</v>
      </c>
      <c r="B125" s="170">
        <v>198</v>
      </c>
      <c r="C125" s="170">
        <v>17</v>
      </c>
      <c r="D125" s="81">
        <v>176.7142857</v>
      </c>
      <c r="E125" s="170">
        <v>35</v>
      </c>
      <c r="F125" s="170">
        <v>3</v>
      </c>
      <c r="G125" s="170">
        <v>22</v>
      </c>
      <c r="H125" s="170">
        <v>6</v>
      </c>
      <c r="I125" s="208"/>
      <c r="J125" s="11">
        <v>19</v>
      </c>
    </row>
    <row r="126" spans="1:10" s="170" customFormat="1" x14ac:dyDescent="0.35">
      <c r="A126" s="115">
        <v>44049</v>
      </c>
      <c r="B126" s="170">
        <v>191</v>
      </c>
      <c r="C126" s="170">
        <v>-7</v>
      </c>
      <c r="D126" s="81">
        <v>179</v>
      </c>
      <c r="E126" s="170">
        <v>30</v>
      </c>
      <c r="F126" s="170">
        <v>-5</v>
      </c>
      <c r="G126" s="170">
        <v>19</v>
      </c>
      <c r="H126" s="170">
        <v>-3</v>
      </c>
      <c r="I126" s="208"/>
      <c r="J126" s="11">
        <v>21</v>
      </c>
    </row>
    <row r="127" spans="1:10" s="170" customFormat="1" x14ac:dyDescent="0.35">
      <c r="A127" s="115">
        <v>44050</v>
      </c>
      <c r="B127" s="170">
        <v>202</v>
      </c>
      <c r="C127" s="170">
        <v>11</v>
      </c>
      <c r="D127" s="81">
        <v>183.42857140000001</v>
      </c>
      <c r="E127" s="170">
        <v>40</v>
      </c>
      <c r="F127" s="170">
        <v>10</v>
      </c>
      <c r="G127" s="170">
        <v>18</v>
      </c>
      <c r="H127" s="170">
        <v>-1</v>
      </c>
      <c r="I127" s="208"/>
      <c r="J127" s="11">
        <v>27</v>
      </c>
    </row>
    <row r="128" spans="1:10" s="170" customFormat="1" x14ac:dyDescent="0.35">
      <c r="A128" s="115">
        <v>44051</v>
      </c>
      <c r="B128" s="170">
        <v>195</v>
      </c>
      <c r="C128" s="170">
        <v>-7</v>
      </c>
      <c r="D128" s="81">
        <v>186.42857140000001</v>
      </c>
      <c r="E128" s="170">
        <v>39</v>
      </c>
      <c r="F128" s="170">
        <v>-1</v>
      </c>
      <c r="G128" s="170">
        <v>19</v>
      </c>
      <c r="H128" s="170">
        <v>1</v>
      </c>
      <c r="I128" s="208"/>
      <c r="J128" s="11">
        <v>23</v>
      </c>
    </row>
    <row r="129" spans="1:10" s="170" customFormat="1" x14ac:dyDescent="0.35">
      <c r="A129" s="115">
        <v>44052</v>
      </c>
      <c r="B129" s="170">
        <v>190</v>
      </c>
      <c r="C129" s="170">
        <v>-5</v>
      </c>
      <c r="D129" s="81">
        <v>189.14285709999999</v>
      </c>
      <c r="E129" s="170">
        <v>35</v>
      </c>
      <c r="F129" s="170">
        <v>-4</v>
      </c>
      <c r="G129" s="170">
        <v>19</v>
      </c>
      <c r="H129" s="170">
        <v>0</v>
      </c>
      <c r="I129" s="208"/>
      <c r="J129" s="11">
        <v>14</v>
      </c>
    </row>
    <row r="130" spans="1:10" s="170" customFormat="1" x14ac:dyDescent="0.35">
      <c r="A130" s="115">
        <v>44053</v>
      </c>
      <c r="B130" s="170">
        <v>178</v>
      </c>
      <c r="C130" s="170">
        <v>-12</v>
      </c>
      <c r="D130" s="81">
        <v>190.7142857</v>
      </c>
      <c r="E130" s="170">
        <v>34</v>
      </c>
      <c r="F130" s="170">
        <v>-1</v>
      </c>
      <c r="G130" s="170">
        <v>21</v>
      </c>
      <c r="H130" s="170">
        <v>2</v>
      </c>
      <c r="I130" s="208"/>
      <c r="J130" s="11">
        <v>14</v>
      </c>
    </row>
    <row r="131" spans="1:10" s="170" customFormat="1" x14ac:dyDescent="0.35">
      <c r="A131" s="115">
        <v>44054</v>
      </c>
      <c r="B131" s="170">
        <v>190</v>
      </c>
      <c r="C131" s="170">
        <v>12</v>
      </c>
      <c r="D131" s="81">
        <v>192</v>
      </c>
      <c r="E131" s="170">
        <v>37</v>
      </c>
      <c r="F131" s="170">
        <v>3</v>
      </c>
      <c r="G131" s="170">
        <v>23</v>
      </c>
      <c r="H131" s="170">
        <v>2</v>
      </c>
      <c r="I131" s="208"/>
      <c r="J131" s="11">
        <v>24</v>
      </c>
    </row>
    <row r="132" spans="1:10" s="170" customFormat="1" x14ac:dyDescent="0.35">
      <c r="A132" s="115">
        <v>44055</v>
      </c>
      <c r="B132" s="170">
        <v>183</v>
      </c>
      <c r="C132" s="170">
        <v>-7</v>
      </c>
      <c r="D132" s="81">
        <v>189.85714290000001</v>
      </c>
      <c r="E132" s="170">
        <v>38</v>
      </c>
      <c r="F132" s="170">
        <v>1</v>
      </c>
      <c r="G132" s="170">
        <v>22</v>
      </c>
      <c r="H132" s="170">
        <v>-1</v>
      </c>
      <c r="I132" s="208"/>
      <c r="J132" s="11">
        <v>17</v>
      </c>
    </row>
    <row r="133" spans="1:10" s="170" customFormat="1" x14ac:dyDescent="0.35">
      <c r="A133" s="115">
        <v>44056</v>
      </c>
      <c r="B133" s="170">
        <v>189</v>
      </c>
      <c r="C133" s="170">
        <v>6</v>
      </c>
      <c r="D133" s="81">
        <v>189.57142859999999</v>
      </c>
      <c r="E133" s="170">
        <v>39</v>
      </c>
      <c r="F133" s="170">
        <v>1</v>
      </c>
      <c r="G133" s="170">
        <v>20</v>
      </c>
      <c r="H133" s="170">
        <v>-2</v>
      </c>
      <c r="I133" s="208"/>
      <c r="J133" s="11">
        <v>19</v>
      </c>
    </row>
    <row r="134" spans="1:10" s="170" customFormat="1" x14ac:dyDescent="0.35">
      <c r="A134" s="115">
        <v>44057</v>
      </c>
      <c r="B134" s="170">
        <v>180</v>
      </c>
      <c r="C134" s="170">
        <v>-9</v>
      </c>
      <c r="D134" s="81">
        <v>186.42857140000001</v>
      </c>
      <c r="E134" s="170">
        <v>39</v>
      </c>
      <c r="F134" s="170">
        <v>0</v>
      </c>
      <c r="G134" s="170">
        <v>22</v>
      </c>
      <c r="H134" s="170">
        <v>2</v>
      </c>
      <c r="I134" s="208"/>
      <c r="J134" s="11">
        <v>22</v>
      </c>
    </row>
    <row r="135" spans="1:10" s="170" customFormat="1" x14ac:dyDescent="0.35">
      <c r="A135" s="115">
        <v>44058</v>
      </c>
      <c r="B135" s="170">
        <v>181</v>
      </c>
      <c r="C135" s="170">
        <v>1</v>
      </c>
      <c r="D135" s="81">
        <v>184.42857140000001</v>
      </c>
      <c r="E135" s="170">
        <v>41</v>
      </c>
      <c r="F135" s="170">
        <v>2</v>
      </c>
      <c r="G135" s="170">
        <v>21</v>
      </c>
      <c r="H135" s="170">
        <v>-1</v>
      </c>
      <c r="I135" s="208"/>
      <c r="J135" s="11">
        <v>24</v>
      </c>
    </row>
    <row r="136" spans="1:10" s="170" customFormat="1" x14ac:dyDescent="0.35">
      <c r="A136" s="115">
        <v>44059</v>
      </c>
      <c r="B136" s="170">
        <v>180</v>
      </c>
      <c r="C136" s="170">
        <v>-1</v>
      </c>
      <c r="D136" s="81">
        <v>183</v>
      </c>
      <c r="E136" s="170">
        <v>37</v>
      </c>
      <c r="F136" s="170">
        <v>-4</v>
      </c>
      <c r="G136" s="170">
        <v>14</v>
      </c>
      <c r="H136" s="170">
        <v>-7</v>
      </c>
      <c r="I136" s="208"/>
      <c r="J136" s="11">
        <v>16</v>
      </c>
    </row>
    <row r="137" spans="1:10" s="170" customFormat="1" x14ac:dyDescent="0.35">
      <c r="A137" s="115">
        <v>44060</v>
      </c>
      <c r="B137" s="170">
        <v>182</v>
      </c>
      <c r="C137" s="170">
        <v>2</v>
      </c>
      <c r="D137" s="81">
        <v>183.57142859999999</v>
      </c>
      <c r="E137" s="170">
        <v>39</v>
      </c>
      <c r="F137" s="170">
        <v>2</v>
      </c>
      <c r="G137" s="170">
        <v>15</v>
      </c>
      <c r="H137" s="170">
        <v>1</v>
      </c>
      <c r="I137" s="208"/>
      <c r="J137" s="11">
        <v>22</v>
      </c>
    </row>
    <row r="138" spans="1:10" s="170" customFormat="1" x14ac:dyDescent="0.35">
      <c r="A138" s="115">
        <v>44061</v>
      </c>
      <c r="B138" s="170">
        <v>174</v>
      </c>
      <c r="C138" s="170">
        <v>-8</v>
      </c>
      <c r="D138" s="81">
        <v>181.2857143</v>
      </c>
      <c r="E138" s="170">
        <v>36</v>
      </c>
      <c r="F138" s="170">
        <v>-3</v>
      </c>
      <c r="G138" s="170">
        <v>15</v>
      </c>
      <c r="H138" s="170">
        <v>0</v>
      </c>
      <c r="I138" s="208"/>
      <c r="J138" s="11">
        <v>20</v>
      </c>
    </row>
    <row r="139" spans="1:10" s="170" customFormat="1" x14ac:dyDescent="0.35">
      <c r="A139" s="115">
        <v>44062</v>
      </c>
      <c r="B139" s="170">
        <v>180</v>
      </c>
      <c r="C139" s="170">
        <v>6</v>
      </c>
      <c r="D139" s="81">
        <v>180.85714290000001</v>
      </c>
      <c r="E139" s="170">
        <v>35</v>
      </c>
      <c r="F139" s="170">
        <v>-1</v>
      </c>
      <c r="G139" s="170">
        <v>13</v>
      </c>
      <c r="H139" s="170">
        <v>-2</v>
      </c>
      <c r="I139" s="208"/>
      <c r="J139" s="11">
        <v>14</v>
      </c>
    </row>
    <row r="140" spans="1:10" s="170" customFormat="1" x14ac:dyDescent="0.35">
      <c r="A140" s="115">
        <v>44063</v>
      </c>
      <c r="B140" s="170">
        <v>162</v>
      </c>
      <c r="C140" s="170">
        <v>-18</v>
      </c>
      <c r="D140" s="81">
        <v>177</v>
      </c>
      <c r="E140" s="170">
        <v>38</v>
      </c>
      <c r="F140" s="170">
        <v>3</v>
      </c>
      <c r="G140" s="170">
        <v>11</v>
      </c>
      <c r="H140" s="170">
        <v>-2</v>
      </c>
      <c r="I140" s="208"/>
      <c r="J140" s="11">
        <v>13</v>
      </c>
    </row>
    <row r="141" spans="1:10" s="170" customFormat="1" x14ac:dyDescent="0.35">
      <c r="A141" s="115">
        <v>44064</v>
      </c>
      <c r="B141" s="170">
        <v>151</v>
      </c>
      <c r="C141" s="170">
        <v>-11</v>
      </c>
      <c r="D141" s="81">
        <v>172.85714290000001</v>
      </c>
      <c r="E141" s="170">
        <v>33</v>
      </c>
      <c r="F141" s="170">
        <v>-5</v>
      </c>
      <c r="G141" s="170">
        <v>13</v>
      </c>
      <c r="H141" s="170">
        <v>2</v>
      </c>
      <c r="I141" s="208"/>
      <c r="J141" s="11">
        <v>14</v>
      </c>
    </row>
    <row r="142" spans="1:10" s="170" customFormat="1" x14ac:dyDescent="0.35">
      <c r="A142" s="115">
        <v>44065</v>
      </c>
      <c r="B142" s="170">
        <v>142</v>
      </c>
      <c r="C142" s="170">
        <v>-9</v>
      </c>
      <c r="D142" s="81">
        <v>167.2857143</v>
      </c>
      <c r="E142" s="170">
        <v>33</v>
      </c>
      <c r="F142" s="170">
        <v>0</v>
      </c>
      <c r="G142" s="170">
        <v>16</v>
      </c>
      <c r="H142" s="170">
        <v>3</v>
      </c>
      <c r="I142" s="208"/>
      <c r="J142" s="11">
        <v>13</v>
      </c>
    </row>
    <row r="143" spans="1:10" s="170" customFormat="1" x14ac:dyDescent="0.35">
      <c r="A143" s="115">
        <v>44066</v>
      </c>
      <c r="B143" s="170">
        <v>140</v>
      </c>
      <c r="C143" s="170">
        <v>-2</v>
      </c>
      <c r="D143" s="81">
        <v>161.57142859999999</v>
      </c>
      <c r="E143" s="170">
        <v>35</v>
      </c>
      <c r="F143" s="170">
        <v>2</v>
      </c>
      <c r="G143" s="170">
        <v>14</v>
      </c>
      <c r="H143" s="170">
        <v>-2</v>
      </c>
      <c r="I143" s="208"/>
      <c r="J143" s="11">
        <v>12</v>
      </c>
    </row>
    <row r="144" spans="1:10" s="170" customFormat="1" x14ac:dyDescent="0.35">
      <c r="A144" s="115">
        <v>44067</v>
      </c>
      <c r="B144" s="170">
        <v>162</v>
      </c>
      <c r="C144" s="170">
        <v>22</v>
      </c>
      <c r="D144" s="81">
        <v>158.7142857</v>
      </c>
      <c r="E144" s="170">
        <v>40</v>
      </c>
      <c r="F144" s="170">
        <v>5</v>
      </c>
      <c r="G144" s="170">
        <v>18</v>
      </c>
      <c r="H144" s="170">
        <v>4</v>
      </c>
      <c r="I144" s="208"/>
      <c r="J144" s="11">
        <v>16</v>
      </c>
    </row>
    <row r="145" spans="1:10" s="170" customFormat="1" x14ac:dyDescent="0.35">
      <c r="A145" s="115">
        <v>44068</v>
      </c>
      <c r="B145" s="170">
        <v>160</v>
      </c>
      <c r="C145" s="170">
        <v>-2</v>
      </c>
      <c r="D145" s="81">
        <v>156.7142857</v>
      </c>
      <c r="E145" s="170">
        <v>42</v>
      </c>
      <c r="F145" s="170">
        <v>2</v>
      </c>
      <c r="G145" s="170">
        <v>21</v>
      </c>
      <c r="H145" s="170">
        <v>3</v>
      </c>
      <c r="I145" s="208"/>
      <c r="J145" s="11">
        <v>21</v>
      </c>
    </row>
    <row r="146" spans="1:10" s="170" customFormat="1" x14ac:dyDescent="0.35">
      <c r="A146" s="115">
        <v>44069</v>
      </c>
      <c r="B146" s="170">
        <v>170</v>
      </c>
      <c r="C146" s="170">
        <v>10</v>
      </c>
      <c r="D146" s="81">
        <v>155.2857143</v>
      </c>
      <c r="E146" s="170">
        <v>41</v>
      </c>
      <c r="F146" s="170">
        <v>-1</v>
      </c>
      <c r="G146" s="170">
        <v>23</v>
      </c>
      <c r="H146" s="170">
        <v>2</v>
      </c>
      <c r="I146" s="208"/>
      <c r="J146" s="11">
        <v>22</v>
      </c>
    </row>
    <row r="147" spans="1:10" s="170" customFormat="1" x14ac:dyDescent="0.35">
      <c r="A147" s="115">
        <v>44070</v>
      </c>
      <c r="B147" s="170">
        <v>166</v>
      </c>
      <c r="C147" s="170">
        <v>-4</v>
      </c>
      <c r="D147" s="81">
        <v>155.85714290000001</v>
      </c>
      <c r="E147" s="170">
        <v>43</v>
      </c>
      <c r="F147" s="170">
        <v>2</v>
      </c>
      <c r="G147" s="170">
        <v>20</v>
      </c>
      <c r="H147" s="170">
        <v>-3</v>
      </c>
      <c r="I147" s="208"/>
      <c r="J147" s="11">
        <v>16</v>
      </c>
    </row>
    <row r="148" spans="1:10" s="170" customFormat="1" x14ac:dyDescent="0.35">
      <c r="A148" s="115">
        <v>44071</v>
      </c>
      <c r="B148" s="170">
        <v>161</v>
      </c>
      <c r="C148" s="170">
        <v>-5</v>
      </c>
      <c r="D148" s="81">
        <v>157.2857143</v>
      </c>
      <c r="E148" s="170">
        <v>41</v>
      </c>
      <c r="F148" s="170">
        <v>-2</v>
      </c>
      <c r="G148" s="170">
        <v>21</v>
      </c>
      <c r="H148" s="170">
        <v>1</v>
      </c>
      <c r="I148" s="208"/>
      <c r="J148" s="11">
        <v>17</v>
      </c>
    </row>
    <row r="149" spans="1:10" s="170" customFormat="1" x14ac:dyDescent="0.35">
      <c r="A149" s="115">
        <v>44072</v>
      </c>
      <c r="B149" s="170">
        <v>160</v>
      </c>
      <c r="C149" s="170">
        <v>-1</v>
      </c>
      <c r="D149" s="81">
        <v>159.85714290000001</v>
      </c>
      <c r="E149" s="170">
        <v>40</v>
      </c>
      <c r="F149" s="170">
        <v>-1</v>
      </c>
      <c r="G149" s="170">
        <v>19</v>
      </c>
      <c r="H149" s="170">
        <v>-2</v>
      </c>
      <c r="I149" s="208"/>
      <c r="J149" s="11">
        <v>23</v>
      </c>
    </row>
    <row r="150" spans="1:10" s="170" customFormat="1" x14ac:dyDescent="0.35">
      <c r="A150" s="115">
        <v>44073</v>
      </c>
      <c r="B150" s="170">
        <v>157</v>
      </c>
      <c r="C150" s="170">
        <v>-3</v>
      </c>
      <c r="D150" s="81">
        <v>162.2857143</v>
      </c>
      <c r="E150" s="170">
        <v>38</v>
      </c>
      <c r="F150" s="170">
        <v>-2</v>
      </c>
      <c r="G150" s="170">
        <v>19</v>
      </c>
      <c r="H150" s="170">
        <v>0</v>
      </c>
      <c r="I150" s="208"/>
      <c r="J150" s="11">
        <v>12</v>
      </c>
    </row>
    <row r="151" spans="1:10" s="170" customFormat="1" x14ac:dyDescent="0.35">
      <c r="A151" s="115">
        <v>44074</v>
      </c>
      <c r="B151" s="170">
        <v>162</v>
      </c>
      <c r="C151" s="170">
        <v>5</v>
      </c>
      <c r="D151" s="81">
        <v>162.2857143</v>
      </c>
      <c r="E151" s="170">
        <v>35</v>
      </c>
      <c r="F151" s="170">
        <v>-3</v>
      </c>
      <c r="G151" s="170">
        <v>20</v>
      </c>
      <c r="H151" s="170">
        <v>1</v>
      </c>
      <c r="I151" s="208"/>
      <c r="J151" s="11">
        <v>16</v>
      </c>
    </row>
    <row r="152" spans="1:10" s="170" customFormat="1" x14ac:dyDescent="0.35">
      <c r="A152" s="115">
        <v>44075</v>
      </c>
      <c r="B152" s="170">
        <v>169</v>
      </c>
      <c r="C152" s="170">
        <v>7</v>
      </c>
      <c r="D152" s="81">
        <v>163.57142859999999</v>
      </c>
      <c r="E152" s="170">
        <v>35</v>
      </c>
      <c r="F152" s="170">
        <v>0</v>
      </c>
      <c r="G152" s="170">
        <v>19</v>
      </c>
      <c r="H152" s="170">
        <v>-1</v>
      </c>
      <c r="I152" s="208"/>
      <c r="J152" s="11">
        <v>20</v>
      </c>
    </row>
    <row r="153" spans="1:10" s="170" customFormat="1" x14ac:dyDescent="0.35">
      <c r="A153" s="115">
        <v>44076</v>
      </c>
      <c r="B153" s="170">
        <v>167</v>
      </c>
      <c r="C153" s="170">
        <v>-2</v>
      </c>
      <c r="D153" s="81">
        <v>163.14285709999999</v>
      </c>
      <c r="E153" s="170">
        <v>35</v>
      </c>
      <c r="F153" s="170">
        <v>0</v>
      </c>
      <c r="G153" s="170">
        <v>21</v>
      </c>
      <c r="H153" s="170">
        <v>2</v>
      </c>
      <c r="I153" s="208"/>
      <c r="J153" s="11">
        <v>27</v>
      </c>
    </row>
    <row r="154" spans="1:10" s="170" customFormat="1" x14ac:dyDescent="0.35">
      <c r="A154" s="115">
        <v>44077</v>
      </c>
      <c r="B154" s="170">
        <v>173</v>
      </c>
      <c r="C154" s="170">
        <v>6</v>
      </c>
      <c r="D154" s="81">
        <v>164.14285709999999</v>
      </c>
      <c r="E154" s="170">
        <v>36</v>
      </c>
      <c r="F154" s="170">
        <v>1</v>
      </c>
      <c r="G154" s="170">
        <v>20</v>
      </c>
      <c r="H154" s="170">
        <v>-1</v>
      </c>
      <c r="I154" s="208"/>
      <c r="J154" s="11">
        <v>16</v>
      </c>
    </row>
    <row r="155" spans="1:10" s="170" customFormat="1" x14ac:dyDescent="0.35">
      <c r="A155" s="115">
        <v>44078</v>
      </c>
      <c r="B155" s="170">
        <v>164</v>
      </c>
      <c r="C155" s="170">
        <v>-9</v>
      </c>
      <c r="D155" s="81">
        <v>164.57142859999999</v>
      </c>
      <c r="E155" s="170">
        <v>32</v>
      </c>
      <c r="F155" s="170">
        <v>-4</v>
      </c>
      <c r="G155" s="170">
        <v>20</v>
      </c>
      <c r="H155" s="170">
        <v>0</v>
      </c>
      <c r="I155" s="208"/>
      <c r="J155" s="11">
        <v>26</v>
      </c>
    </row>
    <row r="156" spans="1:10" s="170" customFormat="1" x14ac:dyDescent="0.35">
      <c r="A156" s="115">
        <v>44079</v>
      </c>
      <c r="B156" s="170">
        <v>163</v>
      </c>
      <c r="C156" s="170">
        <v>-1</v>
      </c>
      <c r="D156" s="81">
        <v>165</v>
      </c>
      <c r="E156" s="170">
        <v>33</v>
      </c>
      <c r="F156" s="170">
        <v>1</v>
      </c>
      <c r="G156" s="170">
        <v>16</v>
      </c>
      <c r="H156" s="170">
        <v>-4</v>
      </c>
      <c r="I156" s="208"/>
      <c r="J156" s="11">
        <v>19</v>
      </c>
    </row>
    <row r="157" spans="1:10" s="170" customFormat="1" x14ac:dyDescent="0.35">
      <c r="A157" s="115">
        <v>44080</v>
      </c>
      <c r="B157" s="170">
        <v>169</v>
      </c>
      <c r="C157" s="170">
        <v>6</v>
      </c>
      <c r="D157" s="81">
        <v>166.7142857</v>
      </c>
      <c r="E157" s="170">
        <v>31</v>
      </c>
      <c r="F157" s="170">
        <v>-2</v>
      </c>
      <c r="G157" s="170">
        <v>16</v>
      </c>
      <c r="H157" s="170">
        <v>0</v>
      </c>
      <c r="I157" s="208"/>
      <c r="J157" s="11">
        <v>22</v>
      </c>
    </row>
    <row r="158" spans="1:10" s="170" customFormat="1" x14ac:dyDescent="0.35">
      <c r="A158" s="115">
        <v>44081</v>
      </c>
      <c r="B158" s="170">
        <v>178</v>
      </c>
      <c r="C158" s="170">
        <v>9</v>
      </c>
      <c r="D158" s="81">
        <v>169</v>
      </c>
      <c r="E158" s="170">
        <v>27</v>
      </c>
      <c r="F158" s="170">
        <v>-4</v>
      </c>
      <c r="G158" s="170">
        <v>16</v>
      </c>
      <c r="H158" s="170">
        <v>0</v>
      </c>
      <c r="I158" s="208"/>
      <c r="J158" s="11">
        <v>20</v>
      </c>
    </row>
    <row r="159" spans="1:10" s="170" customFormat="1" x14ac:dyDescent="0.35">
      <c r="A159" s="115">
        <v>44082</v>
      </c>
      <c r="B159" s="170">
        <v>179</v>
      </c>
      <c r="C159" s="170">
        <v>1</v>
      </c>
      <c r="D159" s="81">
        <v>170.42857140000001</v>
      </c>
      <c r="E159" s="170">
        <v>31</v>
      </c>
      <c r="F159" s="170">
        <v>4</v>
      </c>
      <c r="G159" s="170">
        <v>17</v>
      </c>
      <c r="H159" s="170">
        <v>1</v>
      </c>
      <c r="I159" s="208"/>
      <c r="J159" s="11">
        <v>22</v>
      </c>
    </row>
    <row r="160" spans="1:10" s="170" customFormat="1" x14ac:dyDescent="0.35">
      <c r="A160" s="115">
        <v>44083</v>
      </c>
      <c r="B160" s="170">
        <v>174</v>
      </c>
      <c r="C160" s="170">
        <v>-5</v>
      </c>
      <c r="D160" s="81">
        <v>171.42857140000001</v>
      </c>
      <c r="E160" s="170">
        <v>33</v>
      </c>
      <c r="F160" s="170">
        <v>2</v>
      </c>
      <c r="G160" s="170">
        <v>17</v>
      </c>
      <c r="H160" s="170">
        <v>0</v>
      </c>
      <c r="I160" s="208"/>
      <c r="J160" s="11">
        <v>25</v>
      </c>
    </row>
    <row r="161" spans="1:10" s="170" customFormat="1" x14ac:dyDescent="0.35">
      <c r="A161" s="115">
        <v>44084</v>
      </c>
      <c r="B161" s="170">
        <v>173</v>
      </c>
      <c r="C161" s="170">
        <v>-1</v>
      </c>
      <c r="D161" s="81">
        <v>171.42857140000001</v>
      </c>
      <c r="E161" s="170">
        <v>38</v>
      </c>
      <c r="F161" s="170">
        <v>5</v>
      </c>
      <c r="G161" s="170">
        <v>14</v>
      </c>
      <c r="H161" s="170">
        <v>-3</v>
      </c>
      <c r="I161" s="208"/>
      <c r="J161" s="11">
        <v>17</v>
      </c>
    </row>
    <row r="162" spans="1:10" s="170" customFormat="1" x14ac:dyDescent="0.35">
      <c r="A162" s="115">
        <v>44085</v>
      </c>
      <c r="B162" s="170">
        <v>170</v>
      </c>
      <c r="C162" s="170">
        <v>-3</v>
      </c>
      <c r="D162" s="81">
        <v>172.2857143</v>
      </c>
      <c r="E162" s="170">
        <v>39</v>
      </c>
      <c r="F162" s="170">
        <v>1</v>
      </c>
      <c r="G162" s="170">
        <v>16</v>
      </c>
      <c r="H162" s="170">
        <v>2</v>
      </c>
      <c r="I162" s="208"/>
      <c r="J162" s="11">
        <v>17</v>
      </c>
    </row>
    <row r="163" spans="1:10" s="170" customFormat="1" x14ac:dyDescent="0.35">
      <c r="A163" s="115">
        <v>44086</v>
      </c>
      <c r="B163" s="170">
        <v>156</v>
      </c>
      <c r="C163" s="170">
        <v>-14</v>
      </c>
      <c r="D163" s="81">
        <v>171.2857143</v>
      </c>
      <c r="E163" s="170">
        <v>35</v>
      </c>
      <c r="F163" s="170">
        <v>-4</v>
      </c>
      <c r="G163" s="170">
        <v>13</v>
      </c>
      <c r="H163" s="170">
        <v>-3</v>
      </c>
      <c r="I163" s="208"/>
      <c r="J163" s="11">
        <v>17</v>
      </c>
    </row>
    <row r="164" spans="1:10" s="170" customFormat="1" x14ac:dyDescent="0.35">
      <c r="A164" s="115">
        <v>44087</v>
      </c>
      <c r="B164" s="170">
        <v>157</v>
      </c>
      <c r="C164" s="170">
        <v>1</v>
      </c>
      <c r="D164" s="81">
        <v>169.57142859999999</v>
      </c>
      <c r="E164" s="170">
        <v>35</v>
      </c>
      <c r="F164" s="170">
        <v>0</v>
      </c>
      <c r="G164" s="170">
        <v>13</v>
      </c>
      <c r="H164" s="170">
        <v>0</v>
      </c>
      <c r="I164" s="208"/>
      <c r="J164" s="11">
        <v>10</v>
      </c>
    </row>
    <row r="165" spans="1:10" s="170" customFormat="1" x14ac:dyDescent="0.35">
      <c r="A165" s="115">
        <v>44088</v>
      </c>
      <c r="B165" s="170">
        <v>165</v>
      </c>
      <c r="C165" s="170">
        <v>8</v>
      </c>
      <c r="D165" s="81">
        <v>167.7142857</v>
      </c>
      <c r="E165" s="170">
        <v>35</v>
      </c>
      <c r="F165" s="170">
        <v>0</v>
      </c>
      <c r="G165" s="170">
        <v>14</v>
      </c>
      <c r="H165" s="170">
        <v>1</v>
      </c>
      <c r="I165" s="208"/>
      <c r="J165" s="11">
        <v>18</v>
      </c>
    </row>
    <row r="166" spans="1:10" s="170" customFormat="1" x14ac:dyDescent="0.35">
      <c r="A166" s="115">
        <v>44089</v>
      </c>
      <c r="B166" s="170">
        <v>179</v>
      </c>
      <c r="C166" s="170">
        <v>14</v>
      </c>
      <c r="D166" s="81">
        <v>167.7142857</v>
      </c>
      <c r="E166" s="170">
        <v>40</v>
      </c>
      <c r="F166" s="170">
        <v>5</v>
      </c>
      <c r="G166" s="170">
        <v>16</v>
      </c>
      <c r="H166" s="170">
        <v>2</v>
      </c>
      <c r="I166" s="208"/>
      <c r="J166" s="11">
        <v>31</v>
      </c>
    </row>
    <row r="167" spans="1:10" s="170" customFormat="1" x14ac:dyDescent="0.35">
      <c r="A167" s="115">
        <v>44090</v>
      </c>
      <c r="B167" s="170">
        <v>185</v>
      </c>
      <c r="C167" s="170">
        <v>6</v>
      </c>
      <c r="D167" s="81">
        <v>169.2857143</v>
      </c>
      <c r="E167" s="170">
        <v>39</v>
      </c>
      <c r="F167" s="170">
        <v>-1</v>
      </c>
      <c r="G167" s="170">
        <v>15</v>
      </c>
      <c r="H167" s="170">
        <v>-1</v>
      </c>
      <c r="I167" s="208"/>
      <c r="J167" s="11">
        <v>25</v>
      </c>
    </row>
    <row r="168" spans="1:10" s="170" customFormat="1" x14ac:dyDescent="0.35">
      <c r="A168" s="115">
        <v>44091</v>
      </c>
      <c r="B168" s="170">
        <v>178</v>
      </c>
      <c r="C168" s="170">
        <v>-7</v>
      </c>
      <c r="D168" s="81">
        <v>170</v>
      </c>
      <c r="E168" s="170">
        <v>34</v>
      </c>
      <c r="F168" s="170">
        <v>-5</v>
      </c>
      <c r="G168" s="170">
        <v>13</v>
      </c>
      <c r="H168" s="170">
        <v>-2</v>
      </c>
      <c r="I168" s="208"/>
      <c r="J168" s="11">
        <v>17</v>
      </c>
    </row>
    <row r="169" spans="1:10" s="170" customFormat="1" x14ac:dyDescent="0.35">
      <c r="A169" s="115">
        <v>44092</v>
      </c>
      <c r="B169" s="170">
        <v>183</v>
      </c>
      <c r="C169" s="170">
        <v>5</v>
      </c>
      <c r="D169" s="81">
        <v>171.85714290000001</v>
      </c>
      <c r="E169" s="170">
        <v>38</v>
      </c>
      <c r="F169" s="170">
        <v>4</v>
      </c>
      <c r="G169" s="170">
        <v>15</v>
      </c>
      <c r="H169" s="170">
        <v>2</v>
      </c>
      <c r="I169" s="208"/>
      <c r="J169" s="11">
        <v>18</v>
      </c>
    </row>
    <row r="170" spans="1:10" s="170" customFormat="1" x14ac:dyDescent="0.35">
      <c r="A170" s="115">
        <v>44093</v>
      </c>
      <c r="B170" s="170">
        <v>188</v>
      </c>
      <c r="C170" s="170">
        <v>5</v>
      </c>
      <c r="D170" s="81">
        <v>176.42857140000001</v>
      </c>
      <c r="E170" s="170">
        <v>40</v>
      </c>
      <c r="F170" s="170">
        <v>2</v>
      </c>
      <c r="G170" s="170">
        <v>21</v>
      </c>
      <c r="H170" s="170">
        <v>6</v>
      </c>
      <c r="I170" s="208"/>
      <c r="J170" s="11">
        <v>23</v>
      </c>
    </row>
    <row r="171" spans="1:10" s="170" customFormat="1" x14ac:dyDescent="0.35">
      <c r="A171" s="115">
        <v>44094</v>
      </c>
      <c r="B171" s="170">
        <v>193</v>
      </c>
      <c r="C171" s="170">
        <v>5</v>
      </c>
      <c r="D171" s="81">
        <v>181.57142859999999</v>
      </c>
      <c r="E171" s="170">
        <v>50</v>
      </c>
      <c r="F171" s="170">
        <v>10</v>
      </c>
      <c r="G171" s="170">
        <v>23</v>
      </c>
      <c r="H171" s="170">
        <v>2</v>
      </c>
      <c r="I171" s="208"/>
      <c r="J171" s="11">
        <v>23</v>
      </c>
    </row>
    <row r="172" spans="1:10" s="170" customFormat="1" x14ac:dyDescent="0.35">
      <c r="A172" s="115">
        <v>44095</v>
      </c>
      <c r="B172" s="170">
        <v>200</v>
      </c>
      <c r="C172" s="170">
        <v>7</v>
      </c>
      <c r="D172" s="81">
        <v>186.57142859999999</v>
      </c>
      <c r="E172" s="170">
        <v>40</v>
      </c>
      <c r="F172" s="170">
        <v>-10</v>
      </c>
      <c r="G172" s="170">
        <v>22</v>
      </c>
      <c r="H172" s="170">
        <v>-1</v>
      </c>
      <c r="I172" s="208"/>
      <c r="J172" s="11">
        <v>22</v>
      </c>
    </row>
    <row r="173" spans="1:10" s="170" customFormat="1" x14ac:dyDescent="0.35">
      <c r="A173" s="115">
        <v>44096</v>
      </c>
      <c r="B173" s="170">
        <v>195</v>
      </c>
      <c r="C173" s="170">
        <v>-5</v>
      </c>
      <c r="D173" s="81">
        <v>188.85714290000001</v>
      </c>
      <c r="E173" s="170">
        <v>45</v>
      </c>
      <c r="F173" s="170">
        <v>5</v>
      </c>
      <c r="G173" s="170">
        <v>22</v>
      </c>
      <c r="H173" s="170">
        <v>0</v>
      </c>
      <c r="I173" s="208"/>
      <c r="J173" s="11">
        <v>12</v>
      </c>
    </row>
    <row r="174" spans="1:10" s="170" customFormat="1" x14ac:dyDescent="0.35">
      <c r="A174" s="115">
        <v>44097</v>
      </c>
      <c r="B174" s="170">
        <v>204</v>
      </c>
      <c r="C174" s="170">
        <v>9</v>
      </c>
      <c r="D174" s="81">
        <v>191.57142859999999</v>
      </c>
      <c r="E174" s="170">
        <v>45</v>
      </c>
      <c r="F174" s="170">
        <v>0</v>
      </c>
      <c r="G174" s="170">
        <v>19</v>
      </c>
      <c r="H174" s="170">
        <v>-3</v>
      </c>
      <c r="I174" s="208"/>
      <c r="J174" s="11">
        <v>28</v>
      </c>
    </row>
    <row r="175" spans="1:10" s="170" customFormat="1" x14ac:dyDescent="0.35">
      <c r="A175" s="115">
        <v>44098</v>
      </c>
      <c r="B175" s="170">
        <v>211</v>
      </c>
      <c r="C175" s="170">
        <v>7</v>
      </c>
      <c r="D175" s="81">
        <v>196.2857143</v>
      </c>
      <c r="E175" s="170">
        <v>52</v>
      </c>
      <c r="F175" s="170">
        <v>7</v>
      </c>
      <c r="G175" s="170">
        <v>21</v>
      </c>
      <c r="H175" s="170">
        <v>2</v>
      </c>
      <c r="I175" s="208"/>
      <c r="J175" s="11">
        <v>27</v>
      </c>
    </row>
    <row r="176" spans="1:10" s="170" customFormat="1" x14ac:dyDescent="0.35">
      <c r="A176" s="115">
        <v>44099</v>
      </c>
      <c r="B176" s="170">
        <v>211</v>
      </c>
      <c r="C176" s="170">
        <v>0</v>
      </c>
      <c r="D176" s="81">
        <v>200.2857143</v>
      </c>
      <c r="E176" s="170">
        <v>49</v>
      </c>
      <c r="F176" s="170">
        <v>-3</v>
      </c>
      <c r="G176" s="170">
        <v>20</v>
      </c>
      <c r="H176" s="170">
        <v>-1</v>
      </c>
      <c r="I176" s="208"/>
      <c r="J176" s="11">
        <v>28</v>
      </c>
    </row>
    <row r="177" spans="1:10" s="170" customFormat="1" x14ac:dyDescent="0.35">
      <c r="A177" s="115">
        <v>44100</v>
      </c>
      <c r="B177" s="170">
        <v>222</v>
      </c>
      <c r="C177" s="170">
        <v>11</v>
      </c>
      <c r="D177" s="81">
        <v>205.14285709999999</v>
      </c>
      <c r="E177" s="170">
        <v>49</v>
      </c>
      <c r="F177" s="170">
        <v>0</v>
      </c>
      <c r="G177" s="170">
        <v>19</v>
      </c>
      <c r="H177" s="170">
        <v>-1</v>
      </c>
      <c r="I177" s="208"/>
      <c r="J177" s="11">
        <v>34</v>
      </c>
    </row>
    <row r="178" spans="1:10" s="170" customFormat="1" x14ac:dyDescent="0.35">
      <c r="A178" s="115">
        <v>44101</v>
      </c>
      <c r="B178" s="170">
        <v>236</v>
      </c>
      <c r="C178" s="170">
        <v>14</v>
      </c>
      <c r="D178" s="81">
        <v>211.2857143</v>
      </c>
      <c r="E178" s="170">
        <v>57</v>
      </c>
      <c r="F178" s="170">
        <v>8</v>
      </c>
      <c r="G178" s="170">
        <v>21</v>
      </c>
      <c r="H178" s="170">
        <v>2</v>
      </c>
      <c r="I178" s="208"/>
      <c r="J178" s="11">
        <v>38</v>
      </c>
    </row>
    <row r="179" spans="1:10" s="170" customFormat="1" x14ac:dyDescent="0.35">
      <c r="A179" s="115">
        <v>44102</v>
      </c>
      <c r="B179" s="170">
        <v>254</v>
      </c>
      <c r="C179" s="170">
        <v>18</v>
      </c>
      <c r="D179" s="81">
        <v>219</v>
      </c>
      <c r="E179" s="170">
        <v>65</v>
      </c>
      <c r="F179" s="170">
        <v>8</v>
      </c>
      <c r="G179" s="170">
        <v>20</v>
      </c>
      <c r="H179" s="170">
        <v>-1</v>
      </c>
      <c r="I179" s="208"/>
      <c r="J179" s="11">
        <v>31</v>
      </c>
    </row>
    <row r="180" spans="1:10" s="170" customFormat="1" x14ac:dyDescent="0.35">
      <c r="A180" s="115">
        <v>44103</v>
      </c>
      <c r="B180" s="170">
        <v>266</v>
      </c>
      <c r="C180" s="170">
        <v>12</v>
      </c>
      <c r="D180" s="81">
        <v>229.14285709999999</v>
      </c>
      <c r="E180" s="170">
        <v>63</v>
      </c>
      <c r="F180" s="170">
        <v>-2</v>
      </c>
      <c r="G180" s="170">
        <v>23</v>
      </c>
      <c r="H180" s="170">
        <v>3</v>
      </c>
      <c r="I180" s="208"/>
      <c r="J180" s="11">
        <v>33</v>
      </c>
    </row>
    <row r="181" spans="1:10" s="170" customFormat="1" x14ac:dyDescent="0.35">
      <c r="A181" s="115">
        <v>44104</v>
      </c>
      <c r="B181" s="170">
        <v>259</v>
      </c>
      <c r="C181" s="170">
        <v>-7</v>
      </c>
      <c r="D181" s="81">
        <v>237</v>
      </c>
      <c r="E181" s="170">
        <v>61</v>
      </c>
      <c r="F181" s="170">
        <v>-2</v>
      </c>
      <c r="G181" s="170">
        <v>22</v>
      </c>
      <c r="H181" s="170">
        <v>-1</v>
      </c>
      <c r="I181" s="208"/>
      <c r="J181" s="11">
        <v>29</v>
      </c>
    </row>
    <row r="182" spans="1:10" s="170" customFormat="1" x14ac:dyDescent="0.35">
      <c r="A182" s="115">
        <v>44105</v>
      </c>
      <c r="B182" s="170">
        <v>250</v>
      </c>
      <c r="C182" s="170">
        <v>-9</v>
      </c>
      <c r="D182" s="81">
        <v>242.57142859999999</v>
      </c>
      <c r="E182" s="170">
        <v>53</v>
      </c>
      <c r="F182" s="170">
        <v>-8</v>
      </c>
      <c r="G182" s="170">
        <v>21</v>
      </c>
      <c r="H182" s="170">
        <v>-1</v>
      </c>
      <c r="I182" s="208"/>
      <c r="J182" s="11">
        <v>33</v>
      </c>
    </row>
    <row r="183" spans="1:10" s="170" customFormat="1" x14ac:dyDescent="0.35">
      <c r="A183" s="115">
        <v>44106</v>
      </c>
      <c r="B183" s="170">
        <v>258</v>
      </c>
      <c r="C183" s="170">
        <v>8</v>
      </c>
      <c r="D183" s="81">
        <v>249.2857143</v>
      </c>
      <c r="E183" s="170">
        <v>56</v>
      </c>
      <c r="F183" s="170">
        <v>3</v>
      </c>
      <c r="G183" s="170">
        <v>21</v>
      </c>
      <c r="H183" s="170">
        <v>0</v>
      </c>
      <c r="I183" s="208"/>
      <c r="J183" s="11">
        <v>36</v>
      </c>
    </row>
    <row r="184" spans="1:10" s="170" customFormat="1" x14ac:dyDescent="0.35">
      <c r="A184" s="115">
        <v>44107</v>
      </c>
      <c r="B184" s="170">
        <v>264</v>
      </c>
      <c r="C184" s="170">
        <v>6</v>
      </c>
      <c r="D184" s="81">
        <v>255.2857143</v>
      </c>
      <c r="E184" s="170">
        <v>55</v>
      </c>
      <c r="F184" s="170">
        <v>-1</v>
      </c>
      <c r="G184" s="170">
        <v>22</v>
      </c>
      <c r="H184" s="170">
        <v>1</v>
      </c>
      <c r="I184" s="208"/>
      <c r="J184" s="11">
        <v>39</v>
      </c>
    </row>
    <row r="185" spans="1:10" s="170" customFormat="1" x14ac:dyDescent="0.35">
      <c r="A185" s="115">
        <v>44108</v>
      </c>
      <c r="B185" s="170">
        <v>263</v>
      </c>
      <c r="C185" s="170">
        <v>-1</v>
      </c>
      <c r="D185" s="81">
        <v>259.14285710000001</v>
      </c>
      <c r="E185" s="170">
        <v>50</v>
      </c>
      <c r="F185" s="170">
        <v>-5</v>
      </c>
      <c r="G185" s="170">
        <v>22</v>
      </c>
      <c r="H185" s="170">
        <v>0</v>
      </c>
      <c r="I185" s="208"/>
      <c r="J185" s="11">
        <v>28</v>
      </c>
    </row>
    <row r="186" spans="1:10" s="170" customFormat="1" x14ac:dyDescent="0.35">
      <c r="A186" s="115">
        <v>44109</v>
      </c>
      <c r="B186" s="170">
        <v>288</v>
      </c>
      <c r="C186" s="170">
        <v>25</v>
      </c>
      <c r="D186" s="81">
        <v>264</v>
      </c>
      <c r="E186" s="170">
        <v>49</v>
      </c>
      <c r="F186" s="170">
        <v>-1</v>
      </c>
      <c r="G186" s="170">
        <v>21</v>
      </c>
      <c r="H186" s="170">
        <v>-1</v>
      </c>
      <c r="I186" s="208"/>
      <c r="J186" s="11">
        <v>40</v>
      </c>
    </row>
    <row r="187" spans="1:10" s="170" customFormat="1" x14ac:dyDescent="0.35">
      <c r="A187" s="115">
        <v>44110</v>
      </c>
      <c r="B187" s="170">
        <v>299</v>
      </c>
      <c r="C187" s="170">
        <v>11</v>
      </c>
      <c r="D187" s="81">
        <v>268.7142857</v>
      </c>
      <c r="E187" s="170">
        <v>55</v>
      </c>
      <c r="F187" s="170">
        <v>6</v>
      </c>
      <c r="G187" s="170">
        <v>23</v>
      </c>
      <c r="H187" s="170">
        <v>2</v>
      </c>
      <c r="I187" s="208"/>
      <c r="J187" s="11">
        <v>35</v>
      </c>
    </row>
    <row r="188" spans="1:10" s="170" customFormat="1" x14ac:dyDescent="0.35">
      <c r="A188" s="115">
        <v>44111</v>
      </c>
      <c r="B188" s="170">
        <v>311</v>
      </c>
      <c r="C188" s="170">
        <v>12</v>
      </c>
      <c r="D188" s="81">
        <v>276.14285710000001</v>
      </c>
      <c r="E188" s="170">
        <v>60</v>
      </c>
      <c r="F188" s="170">
        <v>5</v>
      </c>
      <c r="G188" s="170">
        <v>19</v>
      </c>
      <c r="H188" s="170">
        <v>-4</v>
      </c>
      <c r="I188" s="208"/>
      <c r="J188" s="11">
        <v>35</v>
      </c>
    </row>
    <row r="189" spans="1:10" s="170" customFormat="1" x14ac:dyDescent="0.35">
      <c r="A189" s="115">
        <v>44112</v>
      </c>
      <c r="B189" s="170">
        <v>309</v>
      </c>
      <c r="C189" s="170">
        <v>-2</v>
      </c>
      <c r="D189" s="81">
        <v>284.57142859999999</v>
      </c>
      <c r="E189" s="170">
        <v>63</v>
      </c>
      <c r="F189" s="170">
        <v>3</v>
      </c>
      <c r="G189" s="170">
        <v>21</v>
      </c>
      <c r="H189" s="170">
        <v>2</v>
      </c>
      <c r="I189" s="208"/>
      <c r="J189" s="11">
        <v>33</v>
      </c>
    </row>
    <row r="190" spans="1:10" s="170" customFormat="1" x14ac:dyDescent="0.35">
      <c r="A190" s="115">
        <v>44113</v>
      </c>
      <c r="B190" s="170">
        <v>330</v>
      </c>
      <c r="C190" s="170">
        <v>21</v>
      </c>
      <c r="D190" s="81">
        <v>294.85714289999999</v>
      </c>
      <c r="E190" s="170">
        <v>64</v>
      </c>
      <c r="F190" s="170">
        <v>1</v>
      </c>
      <c r="G190" s="170">
        <v>24</v>
      </c>
      <c r="H190" s="170">
        <v>3</v>
      </c>
      <c r="I190" s="208"/>
      <c r="J190" s="11">
        <v>47</v>
      </c>
    </row>
    <row r="191" spans="1:10" s="170" customFormat="1" x14ac:dyDescent="0.35">
      <c r="A191" s="115">
        <v>44114</v>
      </c>
      <c r="B191" s="170">
        <v>324</v>
      </c>
      <c r="C191" s="170">
        <v>-6</v>
      </c>
      <c r="D191" s="81">
        <v>303.42857140000001</v>
      </c>
      <c r="E191" s="170">
        <v>65</v>
      </c>
      <c r="F191" s="170">
        <v>1</v>
      </c>
      <c r="G191" s="170">
        <v>23</v>
      </c>
      <c r="H191" s="170">
        <v>-1</v>
      </c>
      <c r="I191" s="208"/>
      <c r="J191" s="11">
        <v>36</v>
      </c>
    </row>
    <row r="192" spans="1:10" s="170" customFormat="1" x14ac:dyDescent="0.35">
      <c r="A192" s="115">
        <v>44115</v>
      </c>
      <c r="B192" s="170">
        <v>322</v>
      </c>
      <c r="C192" s="170">
        <v>-2</v>
      </c>
      <c r="D192" s="81">
        <v>311.85714289999999</v>
      </c>
      <c r="E192" s="170">
        <v>58</v>
      </c>
      <c r="F192" s="170">
        <v>-7</v>
      </c>
      <c r="G192" s="170">
        <v>24</v>
      </c>
      <c r="H192" s="170">
        <v>1</v>
      </c>
      <c r="I192" s="208"/>
      <c r="J192" s="11">
        <v>31</v>
      </c>
    </row>
    <row r="193" spans="1:10" s="170" customFormat="1" x14ac:dyDescent="0.35">
      <c r="A193" s="115">
        <v>44116</v>
      </c>
      <c r="B193" s="170">
        <v>321</v>
      </c>
      <c r="C193" s="170">
        <v>-1</v>
      </c>
      <c r="D193" s="81">
        <v>316.57142859999999</v>
      </c>
      <c r="E193" s="170">
        <v>58</v>
      </c>
      <c r="F193" s="170">
        <v>0</v>
      </c>
      <c r="G193" s="170">
        <v>22</v>
      </c>
      <c r="H193" s="170">
        <v>-2</v>
      </c>
      <c r="I193" s="208"/>
      <c r="J193" s="11">
        <v>34</v>
      </c>
    </row>
    <row r="194" spans="1:10" s="170" customFormat="1" x14ac:dyDescent="0.35">
      <c r="A194" s="115">
        <v>44117</v>
      </c>
      <c r="B194" s="170">
        <v>325</v>
      </c>
      <c r="C194" s="170">
        <v>4</v>
      </c>
      <c r="D194" s="81">
        <v>320.2857143</v>
      </c>
      <c r="E194" s="170">
        <v>60</v>
      </c>
      <c r="F194" s="170">
        <v>2</v>
      </c>
      <c r="G194" s="170">
        <v>21</v>
      </c>
      <c r="H194" s="170">
        <v>-1</v>
      </c>
      <c r="I194" s="208"/>
      <c r="J194" s="11">
        <v>40</v>
      </c>
    </row>
    <row r="195" spans="1:10" s="170" customFormat="1" x14ac:dyDescent="0.35">
      <c r="A195" s="115">
        <v>44118</v>
      </c>
      <c r="B195" s="170">
        <v>320</v>
      </c>
      <c r="C195" s="170">
        <v>-5</v>
      </c>
      <c r="D195" s="81">
        <v>321.57142859999999</v>
      </c>
      <c r="E195" s="170">
        <v>59</v>
      </c>
      <c r="F195" s="170">
        <v>-1</v>
      </c>
      <c r="G195" s="170">
        <v>24</v>
      </c>
      <c r="H195" s="170">
        <v>3</v>
      </c>
      <c r="I195" s="208"/>
      <c r="J195" s="11">
        <v>45</v>
      </c>
    </row>
    <row r="196" spans="1:10" s="170" customFormat="1" x14ac:dyDescent="0.35">
      <c r="A196" s="115">
        <v>44119</v>
      </c>
      <c r="B196" s="170">
        <v>316</v>
      </c>
      <c r="C196" s="170">
        <v>-4</v>
      </c>
      <c r="D196" s="81">
        <v>322.57142859999999</v>
      </c>
      <c r="E196" s="170">
        <v>53</v>
      </c>
      <c r="F196" s="170">
        <v>-6</v>
      </c>
      <c r="G196" s="170">
        <v>25</v>
      </c>
      <c r="H196" s="170">
        <v>1</v>
      </c>
      <c r="I196" s="208"/>
      <c r="J196" s="11">
        <v>39</v>
      </c>
    </row>
    <row r="197" spans="1:10" s="170" customFormat="1" x14ac:dyDescent="0.35">
      <c r="A197" s="115">
        <v>44120</v>
      </c>
      <c r="B197" s="170">
        <v>308</v>
      </c>
      <c r="C197" s="170">
        <v>-8</v>
      </c>
      <c r="D197" s="81">
        <v>319.42857140000001</v>
      </c>
      <c r="E197" s="170">
        <v>61</v>
      </c>
      <c r="F197" s="170">
        <v>8</v>
      </c>
      <c r="G197" s="170">
        <v>27</v>
      </c>
      <c r="H197" s="170">
        <v>2</v>
      </c>
      <c r="I197" s="208"/>
      <c r="J197" s="11">
        <v>36</v>
      </c>
    </row>
    <row r="198" spans="1:10" s="170" customFormat="1" x14ac:dyDescent="0.35">
      <c r="A198" s="115">
        <v>44121</v>
      </c>
      <c r="B198" s="170">
        <v>311</v>
      </c>
      <c r="C198" s="170">
        <v>3</v>
      </c>
      <c r="D198" s="81">
        <v>317.57142859999999</v>
      </c>
      <c r="E198" s="170">
        <v>60</v>
      </c>
      <c r="F198" s="170">
        <v>-1</v>
      </c>
      <c r="G198" s="170">
        <v>26</v>
      </c>
      <c r="H198" s="170">
        <v>-1</v>
      </c>
      <c r="I198" s="208"/>
      <c r="J198" s="11">
        <v>43</v>
      </c>
    </row>
    <row r="199" spans="1:10" s="170" customFormat="1" x14ac:dyDescent="0.35">
      <c r="A199" s="115">
        <v>44122</v>
      </c>
      <c r="B199" s="170">
        <v>334</v>
      </c>
      <c r="C199" s="170">
        <v>23</v>
      </c>
      <c r="D199" s="81">
        <v>319.2857143</v>
      </c>
      <c r="E199" s="170">
        <v>61</v>
      </c>
      <c r="F199" s="170">
        <v>1</v>
      </c>
      <c r="G199" s="170">
        <v>28</v>
      </c>
      <c r="H199" s="170">
        <v>2</v>
      </c>
      <c r="I199" s="208"/>
      <c r="J199" s="11">
        <v>42</v>
      </c>
    </row>
    <row r="200" spans="1:10" s="170" customFormat="1" x14ac:dyDescent="0.35">
      <c r="A200" s="115">
        <v>44123</v>
      </c>
      <c r="B200" s="170">
        <v>342</v>
      </c>
      <c r="C200" s="170">
        <v>8</v>
      </c>
      <c r="D200" s="81">
        <v>322.2857143</v>
      </c>
      <c r="E200" s="170">
        <v>67</v>
      </c>
      <c r="F200" s="170">
        <v>6</v>
      </c>
      <c r="G200" s="170">
        <v>32</v>
      </c>
      <c r="H200" s="170">
        <v>4</v>
      </c>
      <c r="I200" s="208"/>
      <c r="J200" s="11">
        <v>40</v>
      </c>
    </row>
    <row r="201" spans="1:10" s="170" customFormat="1" x14ac:dyDescent="0.35">
      <c r="A201" s="115">
        <v>44124</v>
      </c>
      <c r="B201" s="170">
        <v>358</v>
      </c>
      <c r="C201" s="170">
        <v>16</v>
      </c>
      <c r="D201" s="81">
        <v>327</v>
      </c>
      <c r="E201" s="170">
        <v>66</v>
      </c>
      <c r="F201" s="170">
        <v>-1</v>
      </c>
      <c r="G201" s="170">
        <v>31</v>
      </c>
      <c r="H201" s="170">
        <v>-1</v>
      </c>
      <c r="I201" s="208"/>
      <c r="J201" s="11">
        <v>43</v>
      </c>
    </row>
    <row r="202" spans="1:10" s="170" customFormat="1" x14ac:dyDescent="0.35">
      <c r="A202" s="115">
        <v>44125</v>
      </c>
      <c r="B202" s="170">
        <v>354</v>
      </c>
      <c r="C202" s="170">
        <v>-4</v>
      </c>
      <c r="D202" s="81">
        <v>331.85714289999999</v>
      </c>
      <c r="E202" s="170">
        <v>75</v>
      </c>
      <c r="F202" s="170">
        <v>9</v>
      </c>
      <c r="G202" s="170">
        <v>34</v>
      </c>
      <c r="H202" s="170">
        <v>3</v>
      </c>
      <c r="I202" s="208"/>
      <c r="J202" s="11">
        <v>45</v>
      </c>
    </row>
    <row r="203" spans="1:10" s="170" customFormat="1" x14ac:dyDescent="0.35">
      <c r="A203" s="115">
        <v>44126</v>
      </c>
      <c r="B203" s="170">
        <v>368</v>
      </c>
      <c r="C203" s="170">
        <v>14</v>
      </c>
      <c r="D203" s="81">
        <v>339.2857143</v>
      </c>
      <c r="E203" s="170">
        <v>79</v>
      </c>
      <c r="F203" s="170">
        <v>4</v>
      </c>
      <c r="G203" s="170">
        <v>31</v>
      </c>
      <c r="H203" s="170">
        <v>-3</v>
      </c>
      <c r="I203" s="208"/>
      <c r="J203" s="11">
        <v>62</v>
      </c>
    </row>
    <row r="204" spans="1:10" s="170" customFormat="1" x14ac:dyDescent="0.35">
      <c r="A204" s="115">
        <v>44127</v>
      </c>
      <c r="B204" s="170">
        <v>364</v>
      </c>
      <c r="C204" s="170">
        <v>-4</v>
      </c>
      <c r="D204" s="81">
        <v>347.2857143</v>
      </c>
      <c r="E204" s="170">
        <v>82</v>
      </c>
      <c r="F204" s="170">
        <v>3</v>
      </c>
      <c r="G204" s="170">
        <v>37</v>
      </c>
      <c r="H204" s="170">
        <v>6</v>
      </c>
      <c r="I204" s="208"/>
      <c r="J204" s="11">
        <v>45</v>
      </c>
    </row>
    <row r="205" spans="1:10" s="170" customFormat="1" x14ac:dyDescent="0.35">
      <c r="A205" s="115">
        <v>44128</v>
      </c>
      <c r="B205" s="170">
        <v>362</v>
      </c>
      <c r="C205" s="170">
        <v>-2</v>
      </c>
      <c r="D205" s="81">
        <v>354.57142859999999</v>
      </c>
      <c r="E205" s="170">
        <v>82</v>
      </c>
      <c r="F205" s="170">
        <v>0</v>
      </c>
      <c r="G205" s="170">
        <v>38</v>
      </c>
      <c r="H205" s="170">
        <v>1</v>
      </c>
      <c r="I205" s="208"/>
      <c r="J205" s="11">
        <v>49</v>
      </c>
    </row>
    <row r="206" spans="1:10" s="170" customFormat="1" x14ac:dyDescent="0.35">
      <c r="A206" s="115">
        <v>44129</v>
      </c>
      <c r="B206" s="170">
        <v>377</v>
      </c>
      <c r="C206" s="170">
        <v>15</v>
      </c>
      <c r="D206" s="81">
        <v>360.7142857</v>
      </c>
      <c r="E206" s="170">
        <v>79</v>
      </c>
      <c r="F206" s="170">
        <v>-3</v>
      </c>
      <c r="G206" s="170">
        <v>38</v>
      </c>
      <c r="H206" s="170">
        <v>0</v>
      </c>
      <c r="I206" s="208"/>
      <c r="J206" s="11">
        <v>41</v>
      </c>
    </row>
    <row r="207" spans="1:10" s="170" customFormat="1" x14ac:dyDescent="0.35">
      <c r="A207" s="115">
        <v>44130</v>
      </c>
      <c r="B207" s="170">
        <v>400</v>
      </c>
      <c r="C207" s="170">
        <v>23</v>
      </c>
      <c r="D207" s="81">
        <v>369</v>
      </c>
      <c r="E207" s="170">
        <v>82</v>
      </c>
      <c r="F207" s="170">
        <v>3</v>
      </c>
      <c r="G207" s="170">
        <v>41</v>
      </c>
      <c r="H207" s="170">
        <v>3</v>
      </c>
      <c r="I207" s="208"/>
      <c r="J207" s="11">
        <v>57</v>
      </c>
    </row>
    <row r="208" spans="1:10" s="170" customFormat="1" x14ac:dyDescent="0.35">
      <c r="A208" s="115">
        <v>44131</v>
      </c>
      <c r="B208" s="170">
        <v>403</v>
      </c>
      <c r="C208" s="170">
        <v>3</v>
      </c>
      <c r="D208" s="81">
        <v>375.42857140000001</v>
      </c>
      <c r="E208" s="170">
        <v>77</v>
      </c>
      <c r="F208" s="170">
        <v>-5</v>
      </c>
      <c r="G208" s="170">
        <v>42</v>
      </c>
      <c r="H208" s="170">
        <v>1</v>
      </c>
      <c r="I208" s="208"/>
      <c r="J208" s="11">
        <v>53</v>
      </c>
    </row>
    <row r="209" spans="1:10" s="170" customFormat="1" x14ac:dyDescent="0.35">
      <c r="A209" s="115">
        <v>44132</v>
      </c>
      <c r="B209" s="170">
        <v>393</v>
      </c>
      <c r="C209" s="170">
        <v>-10</v>
      </c>
      <c r="D209" s="81">
        <v>381</v>
      </c>
      <c r="E209" s="170">
        <v>73</v>
      </c>
      <c r="F209" s="170">
        <v>-4</v>
      </c>
      <c r="G209" s="170">
        <v>43</v>
      </c>
      <c r="H209" s="170">
        <v>1</v>
      </c>
      <c r="I209" s="208"/>
      <c r="J209" s="11">
        <v>51</v>
      </c>
    </row>
    <row r="210" spans="1:10" s="170" customFormat="1" x14ac:dyDescent="0.35">
      <c r="A210" s="115">
        <v>44133</v>
      </c>
      <c r="B210" s="170">
        <v>407</v>
      </c>
      <c r="C210" s="170">
        <v>14</v>
      </c>
      <c r="D210" s="81">
        <v>386.57142859999999</v>
      </c>
      <c r="E210" s="170">
        <v>80</v>
      </c>
      <c r="F210" s="170">
        <v>7</v>
      </c>
      <c r="G210" s="170">
        <v>41</v>
      </c>
      <c r="H210" s="170">
        <v>-2</v>
      </c>
      <c r="I210" s="208"/>
      <c r="J210" s="11">
        <v>56</v>
      </c>
    </row>
    <row r="211" spans="1:10" s="170" customFormat="1" x14ac:dyDescent="0.35">
      <c r="A211" s="115">
        <v>44134</v>
      </c>
      <c r="B211" s="170">
        <v>434</v>
      </c>
      <c r="C211" s="170">
        <v>27</v>
      </c>
      <c r="D211" s="81">
        <v>396.57142859999999</v>
      </c>
      <c r="E211" s="170">
        <v>89</v>
      </c>
      <c r="F211" s="170">
        <v>9</v>
      </c>
      <c r="G211" s="170">
        <v>48</v>
      </c>
      <c r="H211" s="170">
        <v>7</v>
      </c>
      <c r="I211" s="208"/>
      <c r="J211" s="11">
        <v>58</v>
      </c>
    </row>
    <row r="212" spans="1:10" s="170" customFormat="1" x14ac:dyDescent="0.35">
      <c r="A212" s="115">
        <v>44135</v>
      </c>
      <c r="B212" s="170">
        <v>436</v>
      </c>
      <c r="C212" s="170">
        <v>2</v>
      </c>
      <c r="D212" s="81">
        <v>407.14285710000001</v>
      </c>
      <c r="E212" s="170">
        <v>86</v>
      </c>
      <c r="F212" s="170">
        <v>-3</v>
      </c>
      <c r="G212" s="170">
        <v>47</v>
      </c>
      <c r="H212" s="170">
        <v>-1</v>
      </c>
      <c r="I212" s="208"/>
      <c r="J212" s="11">
        <v>49</v>
      </c>
    </row>
    <row r="213" spans="1:10" s="170" customFormat="1" x14ac:dyDescent="0.35">
      <c r="A213" s="115">
        <v>44136</v>
      </c>
      <c r="B213" s="170">
        <v>469</v>
      </c>
      <c r="C213" s="170">
        <v>33</v>
      </c>
      <c r="D213" s="81">
        <v>420.2857143</v>
      </c>
      <c r="E213" s="170">
        <v>96</v>
      </c>
      <c r="F213" s="170">
        <v>10</v>
      </c>
      <c r="G213" s="170">
        <v>50</v>
      </c>
      <c r="H213" s="170">
        <v>3</v>
      </c>
      <c r="I213" s="208"/>
      <c r="J213" s="11">
        <v>62</v>
      </c>
    </row>
    <row r="214" spans="1:10" s="170" customFormat="1" x14ac:dyDescent="0.35">
      <c r="A214" s="115">
        <v>44137</v>
      </c>
      <c r="B214" s="170">
        <v>485</v>
      </c>
      <c r="C214" s="170">
        <v>16</v>
      </c>
      <c r="D214" s="81">
        <v>432.42857140000001</v>
      </c>
      <c r="E214" s="170">
        <v>96</v>
      </c>
      <c r="F214" s="170">
        <v>0</v>
      </c>
      <c r="G214" s="170">
        <v>51</v>
      </c>
      <c r="H214" s="170">
        <v>1</v>
      </c>
      <c r="I214" s="208"/>
      <c r="J214" s="11">
        <v>58</v>
      </c>
    </row>
    <row r="215" spans="1:10" s="170" customFormat="1" x14ac:dyDescent="0.35">
      <c r="A215" s="115">
        <v>44138</v>
      </c>
      <c r="B215" s="170">
        <v>502</v>
      </c>
      <c r="C215" s="170">
        <v>17</v>
      </c>
      <c r="D215" s="81">
        <v>446.57142859999999</v>
      </c>
      <c r="E215" s="170">
        <v>109</v>
      </c>
      <c r="F215" s="170">
        <v>13</v>
      </c>
      <c r="G215" s="170">
        <v>55</v>
      </c>
      <c r="H215" s="170">
        <v>4</v>
      </c>
      <c r="I215" s="208"/>
      <c r="J215" s="11">
        <v>64</v>
      </c>
    </row>
    <row r="216" spans="1:10" s="170" customFormat="1" x14ac:dyDescent="0.35">
      <c r="A216" s="115">
        <v>44139</v>
      </c>
      <c r="B216" s="170">
        <v>498</v>
      </c>
      <c r="C216" s="170">
        <v>-4</v>
      </c>
      <c r="D216" s="81">
        <v>461.57142859999999</v>
      </c>
      <c r="E216" s="170">
        <v>115</v>
      </c>
      <c r="F216" s="170">
        <v>6</v>
      </c>
      <c r="G216" s="170">
        <v>56</v>
      </c>
      <c r="H216" s="170">
        <v>1</v>
      </c>
      <c r="I216" s="208"/>
      <c r="J216" s="11">
        <v>60</v>
      </c>
    </row>
    <row r="217" spans="1:10" s="170" customFormat="1" x14ac:dyDescent="0.35">
      <c r="A217" s="115">
        <v>44140</v>
      </c>
      <c r="B217" s="170">
        <v>513</v>
      </c>
      <c r="C217" s="170">
        <v>15</v>
      </c>
      <c r="D217" s="81">
        <v>476.7142857</v>
      </c>
      <c r="E217" s="170">
        <v>118</v>
      </c>
      <c r="F217" s="170">
        <v>3</v>
      </c>
      <c r="G217" s="170">
        <v>57</v>
      </c>
      <c r="H217" s="170">
        <v>1</v>
      </c>
      <c r="I217" s="208"/>
      <c r="J217" s="11">
        <v>65</v>
      </c>
    </row>
    <row r="218" spans="1:10" s="170" customFormat="1" x14ac:dyDescent="0.35">
      <c r="A218" s="115">
        <v>44141</v>
      </c>
      <c r="B218" s="170">
        <v>535</v>
      </c>
      <c r="C218" s="170">
        <v>22</v>
      </c>
      <c r="D218" s="81">
        <v>491.14285710000001</v>
      </c>
      <c r="E218" s="170">
        <v>127</v>
      </c>
      <c r="F218" s="170">
        <v>9</v>
      </c>
      <c r="G218" s="170">
        <v>60</v>
      </c>
      <c r="H218" s="170">
        <v>3</v>
      </c>
      <c r="I218" s="208"/>
      <c r="J218" s="11">
        <v>90</v>
      </c>
    </row>
    <row r="219" spans="1:10" s="170" customFormat="1" x14ac:dyDescent="0.35">
      <c r="A219" s="115">
        <v>44142</v>
      </c>
      <c r="B219" s="170">
        <v>568</v>
      </c>
      <c r="C219" s="170">
        <v>33</v>
      </c>
      <c r="D219" s="81">
        <v>510</v>
      </c>
      <c r="E219" s="170">
        <v>144</v>
      </c>
      <c r="F219" s="170">
        <v>17</v>
      </c>
      <c r="G219" s="170">
        <v>62</v>
      </c>
      <c r="H219" s="170">
        <v>2</v>
      </c>
      <c r="I219" s="208"/>
      <c r="J219" s="11">
        <v>103</v>
      </c>
    </row>
    <row r="220" spans="1:10" s="170" customFormat="1" x14ac:dyDescent="0.35">
      <c r="A220" s="115">
        <v>44143</v>
      </c>
      <c r="B220" s="170">
        <v>588</v>
      </c>
      <c r="C220" s="170">
        <v>20</v>
      </c>
      <c r="D220" s="81">
        <v>527</v>
      </c>
      <c r="E220" s="170">
        <v>143</v>
      </c>
      <c r="F220" s="170">
        <v>-1</v>
      </c>
      <c r="G220" s="170">
        <v>66</v>
      </c>
      <c r="H220" s="170">
        <v>4</v>
      </c>
      <c r="I220" s="208"/>
      <c r="J220" s="11">
        <v>78</v>
      </c>
    </row>
    <row r="221" spans="1:10" s="170" customFormat="1" x14ac:dyDescent="0.35">
      <c r="A221" s="115">
        <v>44144</v>
      </c>
      <c r="B221" s="170">
        <v>618</v>
      </c>
      <c r="C221" s="170">
        <v>30</v>
      </c>
      <c r="D221" s="81">
        <v>546</v>
      </c>
      <c r="E221" s="170">
        <v>150</v>
      </c>
      <c r="F221" s="170">
        <v>7</v>
      </c>
      <c r="G221" s="170">
        <v>68</v>
      </c>
      <c r="H221" s="170">
        <v>2</v>
      </c>
      <c r="I221" s="208"/>
      <c r="J221" s="11">
        <v>72</v>
      </c>
    </row>
    <row r="222" spans="1:10" s="170" customFormat="1" x14ac:dyDescent="0.35">
      <c r="A222" s="115">
        <v>44145</v>
      </c>
      <c r="B222" s="170">
        <v>659</v>
      </c>
      <c r="C222" s="170">
        <v>41</v>
      </c>
      <c r="D222" s="81">
        <v>568.42857140000001</v>
      </c>
      <c r="E222" s="170">
        <v>152</v>
      </c>
      <c r="F222" s="170">
        <v>2</v>
      </c>
      <c r="G222" s="170">
        <v>72</v>
      </c>
      <c r="H222" s="170">
        <v>4</v>
      </c>
      <c r="I222" s="208"/>
      <c r="J222" s="11">
        <v>91</v>
      </c>
    </row>
    <row r="223" spans="1:10" s="170" customFormat="1" x14ac:dyDescent="0.35">
      <c r="A223" s="115">
        <v>44146</v>
      </c>
      <c r="B223" s="170">
        <v>661</v>
      </c>
      <c r="C223" s="170">
        <v>2</v>
      </c>
      <c r="D223" s="81">
        <v>591.7142857</v>
      </c>
      <c r="E223" s="170">
        <v>151</v>
      </c>
      <c r="F223" s="170">
        <v>-1</v>
      </c>
      <c r="G223" s="170">
        <v>68</v>
      </c>
      <c r="H223" s="170">
        <v>-4</v>
      </c>
      <c r="I223" s="208"/>
      <c r="J223" s="11">
        <v>97</v>
      </c>
    </row>
    <row r="224" spans="1:10" s="170" customFormat="1" x14ac:dyDescent="0.35">
      <c r="A224" s="115">
        <v>44147</v>
      </c>
      <c r="B224" s="170">
        <v>687</v>
      </c>
      <c r="C224" s="170">
        <v>26</v>
      </c>
      <c r="D224" s="81">
        <v>616.57142859999999</v>
      </c>
      <c r="E224" s="170">
        <v>153</v>
      </c>
      <c r="F224" s="170">
        <v>2</v>
      </c>
      <c r="G224" s="170">
        <v>71</v>
      </c>
      <c r="H224" s="170">
        <v>3</v>
      </c>
      <c r="I224" s="208"/>
      <c r="J224" s="11">
        <v>83</v>
      </c>
    </row>
    <row r="225" spans="1:10" s="170" customFormat="1" x14ac:dyDescent="0.35">
      <c r="A225" s="115">
        <v>44148</v>
      </c>
      <c r="B225" s="170">
        <v>705</v>
      </c>
      <c r="C225" s="170">
        <v>18</v>
      </c>
      <c r="D225" s="81">
        <v>640.85714289999999</v>
      </c>
      <c r="E225" s="170">
        <v>151</v>
      </c>
      <c r="F225" s="170">
        <v>-2</v>
      </c>
      <c r="G225" s="170">
        <v>71</v>
      </c>
      <c r="H225" s="170">
        <v>0</v>
      </c>
      <c r="I225" s="208"/>
      <c r="J225" s="11">
        <v>111</v>
      </c>
    </row>
    <row r="226" spans="1:10" s="170" customFormat="1" x14ac:dyDescent="0.35">
      <c r="A226" s="115">
        <v>44149</v>
      </c>
      <c r="B226" s="170">
        <v>737</v>
      </c>
      <c r="C226" s="170">
        <v>32</v>
      </c>
      <c r="D226" s="81">
        <v>665</v>
      </c>
      <c r="E226" s="170">
        <v>159</v>
      </c>
      <c r="F226" s="170">
        <v>8</v>
      </c>
      <c r="G226" s="170">
        <v>70</v>
      </c>
      <c r="H226" s="170">
        <v>-1</v>
      </c>
      <c r="I226" s="208"/>
      <c r="J226" s="11">
        <v>98</v>
      </c>
    </row>
    <row r="227" spans="1:10" s="170" customFormat="1" x14ac:dyDescent="0.35">
      <c r="A227" s="115">
        <v>44150</v>
      </c>
      <c r="B227" s="170">
        <v>781</v>
      </c>
      <c r="C227" s="170">
        <v>44</v>
      </c>
      <c r="D227" s="81">
        <v>692.57142859999999</v>
      </c>
      <c r="E227" s="170">
        <v>159</v>
      </c>
      <c r="F227" s="170">
        <v>0</v>
      </c>
      <c r="G227" s="170">
        <v>74</v>
      </c>
      <c r="H227" s="170">
        <v>4</v>
      </c>
      <c r="I227" s="208"/>
      <c r="J227" s="11">
        <v>89</v>
      </c>
    </row>
    <row r="228" spans="1:10" s="170" customFormat="1" x14ac:dyDescent="0.35">
      <c r="A228" s="115">
        <v>44151</v>
      </c>
      <c r="B228" s="170">
        <v>835</v>
      </c>
      <c r="C228" s="170">
        <v>54</v>
      </c>
      <c r="D228" s="81">
        <v>723.57142859999999</v>
      </c>
      <c r="E228" s="170">
        <v>159</v>
      </c>
      <c r="F228" s="170">
        <v>0</v>
      </c>
      <c r="G228" s="170">
        <v>73</v>
      </c>
      <c r="H228" s="170">
        <v>-1</v>
      </c>
      <c r="I228" s="208"/>
      <c r="J228" s="11">
        <v>112</v>
      </c>
    </row>
    <row r="229" spans="1:10" s="170" customFormat="1" x14ac:dyDescent="0.35">
      <c r="A229" s="115">
        <v>44152</v>
      </c>
      <c r="B229" s="170">
        <v>885</v>
      </c>
      <c r="C229" s="170">
        <v>50</v>
      </c>
      <c r="D229" s="81">
        <v>755.85714289999999</v>
      </c>
      <c r="E229" s="170">
        <v>173</v>
      </c>
      <c r="F229" s="170">
        <v>14</v>
      </c>
      <c r="G229" s="170">
        <v>72</v>
      </c>
      <c r="H229" s="170">
        <v>-1</v>
      </c>
      <c r="I229" s="208"/>
      <c r="J229" s="11">
        <v>146</v>
      </c>
    </row>
    <row r="230" spans="1:10" s="170" customFormat="1" x14ac:dyDescent="0.35">
      <c r="A230" s="115">
        <v>44153</v>
      </c>
      <c r="B230" s="170">
        <v>917</v>
      </c>
      <c r="C230" s="170">
        <v>32</v>
      </c>
      <c r="D230" s="81">
        <v>792.42857140000001</v>
      </c>
      <c r="E230" s="170">
        <v>181</v>
      </c>
      <c r="F230" s="170">
        <v>8</v>
      </c>
      <c r="G230" s="170">
        <v>75</v>
      </c>
      <c r="H230" s="170">
        <v>3</v>
      </c>
      <c r="I230" s="208"/>
      <c r="J230" s="11">
        <v>142</v>
      </c>
    </row>
    <row r="231" spans="1:10" s="170" customFormat="1" x14ac:dyDescent="0.35">
      <c r="A231" s="115">
        <v>44154</v>
      </c>
      <c r="B231" s="170">
        <v>904</v>
      </c>
      <c r="C231" s="170">
        <v>-13</v>
      </c>
      <c r="D231" s="81">
        <v>823.42857140000001</v>
      </c>
      <c r="E231" s="170">
        <v>179</v>
      </c>
      <c r="F231" s="170">
        <v>-2</v>
      </c>
      <c r="G231" s="170">
        <v>75</v>
      </c>
      <c r="H231" s="170">
        <v>0</v>
      </c>
      <c r="I231" s="208"/>
      <c r="J231" s="11">
        <v>129</v>
      </c>
    </row>
    <row r="232" spans="1:10" s="170" customFormat="1" x14ac:dyDescent="0.35">
      <c r="A232" s="115">
        <v>44155</v>
      </c>
      <c r="B232" s="170">
        <v>891</v>
      </c>
      <c r="C232" s="170">
        <v>-13</v>
      </c>
      <c r="D232" s="81">
        <v>850</v>
      </c>
      <c r="E232" s="170">
        <v>187</v>
      </c>
      <c r="F232" s="170">
        <v>8</v>
      </c>
      <c r="G232" s="170">
        <v>85</v>
      </c>
      <c r="H232" s="170">
        <v>10</v>
      </c>
      <c r="I232" s="208"/>
      <c r="J232" s="11">
        <v>109</v>
      </c>
    </row>
    <row r="233" spans="1:10" s="170" customFormat="1" x14ac:dyDescent="0.35">
      <c r="A233" s="115">
        <v>44156</v>
      </c>
      <c r="B233" s="170">
        <v>893</v>
      </c>
      <c r="C233" s="170">
        <v>2</v>
      </c>
      <c r="D233" s="81">
        <v>872.2857143</v>
      </c>
      <c r="E233" s="170">
        <v>192</v>
      </c>
      <c r="F233" s="170">
        <v>5</v>
      </c>
      <c r="G233" s="170">
        <v>88</v>
      </c>
      <c r="H233" s="170">
        <v>3</v>
      </c>
      <c r="I233" s="208"/>
      <c r="J233" s="11">
        <v>136</v>
      </c>
    </row>
    <row r="234" spans="1:10" s="170" customFormat="1" x14ac:dyDescent="0.35">
      <c r="A234" s="115">
        <v>44157</v>
      </c>
      <c r="B234" s="170">
        <v>922</v>
      </c>
      <c r="C234" s="170">
        <v>29</v>
      </c>
      <c r="D234" s="81">
        <v>892.42857140000001</v>
      </c>
      <c r="E234" s="170">
        <v>204</v>
      </c>
      <c r="F234" s="170">
        <v>12</v>
      </c>
      <c r="G234" s="170">
        <v>91</v>
      </c>
      <c r="H234" s="170">
        <v>3</v>
      </c>
      <c r="I234" s="208"/>
      <c r="J234" s="11">
        <v>121</v>
      </c>
    </row>
    <row r="235" spans="1:10" s="170" customFormat="1" x14ac:dyDescent="0.35">
      <c r="A235" s="115">
        <v>44158</v>
      </c>
      <c r="B235" s="170">
        <v>954</v>
      </c>
      <c r="C235" s="170">
        <v>32</v>
      </c>
      <c r="D235" s="81">
        <v>909.42857140000001</v>
      </c>
      <c r="E235" s="170">
        <v>205</v>
      </c>
      <c r="F235" s="170">
        <v>1</v>
      </c>
      <c r="G235" s="170">
        <v>99</v>
      </c>
      <c r="H235" s="170">
        <v>8</v>
      </c>
      <c r="I235" s="208"/>
      <c r="J235" s="11">
        <v>112</v>
      </c>
    </row>
    <row r="236" spans="1:10" s="170" customFormat="1" x14ac:dyDescent="0.35">
      <c r="A236" s="115">
        <v>44159</v>
      </c>
      <c r="B236" s="170">
        <v>942</v>
      </c>
      <c r="C236" s="170">
        <v>-12</v>
      </c>
      <c r="D236" s="81">
        <v>917.57142859999999</v>
      </c>
      <c r="E236" s="170">
        <v>208</v>
      </c>
      <c r="F236" s="170">
        <v>3</v>
      </c>
      <c r="G236" s="170">
        <v>108</v>
      </c>
      <c r="H236" s="170">
        <v>9</v>
      </c>
      <c r="I236" s="208"/>
      <c r="J236" s="11">
        <v>124</v>
      </c>
    </row>
    <row r="237" spans="1:10" s="170" customFormat="1" x14ac:dyDescent="0.35">
      <c r="A237" s="115">
        <v>44160</v>
      </c>
      <c r="B237" s="170">
        <v>966</v>
      </c>
      <c r="C237" s="170">
        <v>24</v>
      </c>
      <c r="D237" s="81">
        <v>917.66666669999995</v>
      </c>
      <c r="E237" s="170">
        <v>211</v>
      </c>
      <c r="F237" s="170">
        <v>3</v>
      </c>
      <c r="G237" s="170">
        <v>107</v>
      </c>
      <c r="H237" s="170">
        <v>-1</v>
      </c>
      <c r="I237" s="208"/>
      <c r="J237" s="11">
        <v>116</v>
      </c>
    </row>
    <row r="238" spans="1:10" s="170" customFormat="1" x14ac:dyDescent="0.35">
      <c r="A238" s="115">
        <v>44161</v>
      </c>
      <c r="B238" s="170">
        <v>986</v>
      </c>
      <c r="C238" s="170">
        <v>20</v>
      </c>
      <c r="D238" s="81">
        <v>936.2857143</v>
      </c>
      <c r="E238" s="170">
        <v>209</v>
      </c>
      <c r="F238" s="170">
        <v>-2</v>
      </c>
      <c r="G238" s="170">
        <v>109</v>
      </c>
      <c r="H238" s="170">
        <v>2</v>
      </c>
      <c r="I238" s="208"/>
      <c r="J238" s="11">
        <v>129</v>
      </c>
    </row>
    <row r="239" spans="1:10" s="170" customFormat="1" x14ac:dyDescent="0.35">
      <c r="A239" s="115">
        <v>44162</v>
      </c>
      <c r="B239" s="170">
        <v>1045</v>
      </c>
      <c r="C239" s="170">
        <v>59</v>
      </c>
      <c r="D239" s="81">
        <v>958.2857143</v>
      </c>
      <c r="E239" s="170">
        <v>225</v>
      </c>
      <c r="F239" s="170">
        <v>16</v>
      </c>
      <c r="G239" s="170">
        <v>111</v>
      </c>
      <c r="H239" s="170">
        <v>2</v>
      </c>
      <c r="I239" s="208"/>
      <c r="J239" s="11">
        <v>111</v>
      </c>
    </row>
    <row r="240" spans="1:10" s="170" customFormat="1" x14ac:dyDescent="0.35">
      <c r="A240" s="115">
        <v>44163</v>
      </c>
      <c r="B240" s="170">
        <v>1081</v>
      </c>
      <c r="C240" s="170">
        <v>36</v>
      </c>
      <c r="D240" s="81">
        <v>985.14285710000001</v>
      </c>
      <c r="E240" s="170">
        <v>238</v>
      </c>
      <c r="F240" s="170">
        <v>13</v>
      </c>
      <c r="G240" s="170">
        <v>110</v>
      </c>
      <c r="H240" s="170">
        <v>-1</v>
      </c>
      <c r="I240" s="208"/>
      <c r="J240" s="11">
        <v>139</v>
      </c>
    </row>
    <row r="241" spans="1:10" s="170" customFormat="1" x14ac:dyDescent="0.35">
      <c r="A241" s="115">
        <v>44164</v>
      </c>
      <c r="B241" s="170">
        <v>1174</v>
      </c>
      <c r="C241" s="170">
        <v>93</v>
      </c>
      <c r="D241" s="81">
        <v>1021.142857</v>
      </c>
      <c r="E241" s="170">
        <v>244</v>
      </c>
      <c r="F241" s="170">
        <v>6</v>
      </c>
      <c r="G241" s="170">
        <v>126</v>
      </c>
      <c r="H241" s="170">
        <v>16</v>
      </c>
      <c r="I241" s="208"/>
      <c r="J241" s="11">
        <v>159</v>
      </c>
    </row>
    <row r="242" spans="1:10" s="170" customFormat="1" x14ac:dyDescent="0.35">
      <c r="A242" s="115">
        <v>44165</v>
      </c>
      <c r="B242" s="170">
        <v>1191</v>
      </c>
      <c r="C242" s="170">
        <v>17</v>
      </c>
      <c r="D242" s="81">
        <v>1055</v>
      </c>
      <c r="E242" s="170">
        <v>239</v>
      </c>
      <c r="F242" s="170">
        <v>-5</v>
      </c>
      <c r="G242" s="170">
        <v>130</v>
      </c>
      <c r="H242" s="170">
        <v>4</v>
      </c>
      <c r="I242" s="208"/>
      <c r="J242" s="11">
        <v>127</v>
      </c>
    </row>
    <row r="243" spans="1:10" s="170" customFormat="1" x14ac:dyDescent="0.35">
      <c r="A243" s="115">
        <v>44166</v>
      </c>
      <c r="B243" s="170">
        <v>1259</v>
      </c>
      <c r="C243" s="170">
        <v>68</v>
      </c>
      <c r="D243" s="81">
        <v>1100.2857140000001</v>
      </c>
      <c r="E243" s="170">
        <v>264</v>
      </c>
      <c r="F243" s="170">
        <v>25</v>
      </c>
      <c r="G243" s="170">
        <v>126</v>
      </c>
      <c r="H243" s="170">
        <v>-4</v>
      </c>
      <c r="I243" s="208"/>
      <c r="J243" s="11">
        <v>186</v>
      </c>
    </row>
    <row r="244" spans="1:10" s="170" customFormat="1" x14ac:dyDescent="0.35">
      <c r="A244" s="115">
        <v>44167</v>
      </c>
      <c r="B244" s="170">
        <v>1324</v>
      </c>
      <c r="C244" s="170">
        <v>65</v>
      </c>
      <c r="D244" s="81">
        <v>1151.4285709999999</v>
      </c>
      <c r="E244" s="170">
        <v>261</v>
      </c>
      <c r="F244" s="170">
        <v>-3</v>
      </c>
      <c r="G244" s="170">
        <v>137</v>
      </c>
      <c r="H244" s="170">
        <v>11</v>
      </c>
      <c r="I244" s="208"/>
      <c r="J244" s="11">
        <v>208</v>
      </c>
    </row>
    <row r="245" spans="1:10" s="170" customFormat="1" x14ac:dyDescent="0.35">
      <c r="A245" s="115">
        <v>44168</v>
      </c>
      <c r="B245" s="170">
        <v>1394</v>
      </c>
      <c r="C245" s="170">
        <v>70</v>
      </c>
      <c r="D245" s="81">
        <v>1209.7142859999999</v>
      </c>
      <c r="E245" s="170">
        <v>278</v>
      </c>
      <c r="F245" s="170">
        <v>17</v>
      </c>
      <c r="G245" s="170">
        <v>134</v>
      </c>
      <c r="H245" s="170">
        <v>-3</v>
      </c>
      <c r="I245" s="208"/>
      <c r="J245" s="11">
        <v>185</v>
      </c>
    </row>
    <row r="246" spans="1:10" s="170" customFormat="1" x14ac:dyDescent="0.35">
      <c r="A246" s="115">
        <v>44169</v>
      </c>
      <c r="B246" s="170">
        <v>1428</v>
      </c>
      <c r="C246" s="170">
        <v>34</v>
      </c>
      <c r="D246" s="81">
        <v>1264.4285709999999</v>
      </c>
      <c r="E246" s="170">
        <v>283</v>
      </c>
      <c r="F246" s="170">
        <v>5</v>
      </c>
      <c r="G246" s="170">
        <v>138</v>
      </c>
      <c r="H246" s="170">
        <v>4</v>
      </c>
      <c r="I246" s="208"/>
      <c r="J246" s="11">
        <v>187</v>
      </c>
    </row>
    <row r="247" spans="1:10" s="170" customFormat="1" x14ac:dyDescent="0.35">
      <c r="A247" s="115">
        <v>44170</v>
      </c>
      <c r="B247" s="170">
        <v>1416</v>
      </c>
      <c r="C247" s="170">
        <v>-12</v>
      </c>
      <c r="D247" s="81">
        <v>1312.2857140000001</v>
      </c>
      <c r="E247" s="170">
        <v>298</v>
      </c>
      <c r="F247" s="170">
        <v>15</v>
      </c>
      <c r="G247" s="170">
        <v>139</v>
      </c>
      <c r="H247" s="170">
        <v>1</v>
      </c>
      <c r="I247" s="208"/>
      <c r="J247" s="11">
        <v>192</v>
      </c>
    </row>
    <row r="248" spans="1:10" s="170" customFormat="1" x14ac:dyDescent="0.35">
      <c r="A248" s="115">
        <v>44171</v>
      </c>
      <c r="B248" s="170">
        <v>1516</v>
      </c>
      <c r="C248" s="170">
        <v>100</v>
      </c>
      <c r="D248" s="81">
        <v>1361.142857</v>
      </c>
      <c r="E248" s="170">
        <v>302</v>
      </c>
      <c r="F248" s="170">
        <v>4</v>
      </c>
      <c r="G248" s="170">
        <v>153</v>
      </c>
      <c r="H248" s="170">
        <v>14</v>
      </c>
      <c r="I248" s="208"/>
      <c r="J248" s="11">
        <v>185</v>
      </c>
    </row>
    <row r="249" spans="1:10" s="170" customFormat="1" x14ac:dyDescent="0.35">
      <c r="A249" s="115">
        <v>44172</v>
      </c>
      <c r="B249" s="170">
        <v>1552</v>
      </c>
      <c r="C249" s="170">
        <v>36</v>
      </c>
      <c r="D249" s="81">
        <v>1412.7142859999999</v>
      </c>
      <c r="E249" s="170">
        <v>310</v>
      </c>
      <c r="F249" s="170">
        <v>8</v>
      </c>
      <c r="G249" s="170">
        <v>166</v>
      </c>
      <c r="H249" s="170">
        <v>13</v>
      </c>
      <c r="I249" s="208"/>
      <c r="J249" s="11">
        <v>176</v>
      </c>
    </row>
    <row r="250" spans="1:10" s="170" customFormat="1" x14ac:dyDescent="0.35">
      <c r="A250" s="115">
        <v>44173</v>
      </c>
      <c r="B250" s="170">
        <v>1576</v>
      </c>
      <c r="C250" s="170">
        <v>24</v>
      </c>
      <c r="D250" s="81">
        <v>1458</v>
      </c>
      <c r="E250" s="170">
        <v>308</v>
      </c>
      <c r="F250" s="170">
        <v>-2</v>
      </c>
      <c r="G250" s="170">
        <v>162</v>
      </c>
      <c r="H250" s="170">
        <v>-4</v>
      </c>
      <c r="I250" s="208"/>
      <c r="J250" s="11">
        <v>235</v>
      </c>
    </row>
    <row r="251" spans="1:10" s="170" customFormat="1" x14ac:dyDescent="0.35">
      <c r="A251" s="115">
        <v>44174</v>
      </c>
      <c r="B251" s="170">
        <v>1607</v>
      </c>
      <c r="C251" s="170">
        <v>31</v>
      </c>
      <c r="D251" s="81">
        <v>1498.4285709999999</v>
      </c>
      <c r="E251" s="170">
        <v>307</v>
      </c>
      <c r="F251" s="170">
        <v>-1</v>
      </c>
      <c r="G251" s="170">
        <v>168</v>
      </c>
      <c r="H251" s="170">
        <v>6</v>
      </c>
      <c r="I251" s="208"/>
      <c r="J251" s="11">
        <v>251</v>
      </c>
    </row>
    <row r="252" spans="1:10" s="170" customFormat="1" x14ac:dyDescent="0.35">
      <c r="A252" s="115">
        <v>44175</v>
      </c>
      <c r="B252" s="170">
        <v>1605</v>
      </c>
      <c r="C252" s="170">
        <v>-2</v>
      </c>
      <c r="D252" s="81">
        <v>1528.5714290000001</v>
      </c>
      <c r="E252" s="170">
        <v>309</v>
      </c>
      <c r="F252" s="170">
        <v>2</v>
      </c>
      <c r="G252" s="170">
        <v>165</v>
      </c>
      <c r="H252" s="170">
        <v>-3</v>
      </c>
      <c r="I252" s="208"/>
      <c r="J252" s="11">
        <v>222</v>
      </c>
    </row>
    <row r="253" spans="1:10" s="170" customFormat="1" x14ac:dyDescent="0.35">
      <c r="A253" s="115">
        <v>44176</v>
      </c>
      <c r="B253" s="170">
        <v>1670</v>
      </c>
      <c r="C253" s="170">
        <v>65</v>
      </c>
      <c r="D253" s="81">
        <v>1563.142857</v>
      </c>
      <c r="E253" s="170">
        <v>334</v>
      </c>
      <c r="F253" s="170">
        <v>25</v>
      </c>
      <c r="G253" s="170">
        <v>170</v>
      </c>
      <c r="H253" s="170">
        <v>5</v>
      </c>
      <c r="I253" s="208"/>
      <c r="J253" s="11">
        <v>237</v>
      </c>
    </row>
    <row r="254" spans="1:10" s="170" customFormat="1" x14ac:dyDescent="0.35">
      <c r="A254" s="115">
        <v>44177</v>
      </c>
      <c r="B254" s="170">
        <v>1707</v>
      </c>
      <c r="C254" s="170">
        <v>37</v>
      </c>
      <c r="D254" s="81">
        <v>1604.7142859999999</v>
      </c>
      <c r="E254" s="170">
        <v>342</v>
      </c>
      <c r="F254" s="170">
        <v>8</v>
      </c>
      <c r="G254" s="170">
        <v>178</v>
      </c>
      <c r="H254" s="170">
        <v>8</v>
      </c>
      <c r="I254" s="208"/>
      <c r="J254" s="11">
        <v>253</v>
      </c>
    </row>
    <row r="255" spans="1:10" s="170" customFormat="1" x14ac:dyDescent="0.35">
      <c r="A255" s="115">
        <v>44178</v>
      </c>
      <c r="B255" s="170">
        <v>1788</v>
      </c>
      <c r="C255" s="170">
        <v>81</v>
      </c>
      <c r="D255" s="81">
        <v>1643.5714290000001</v>
      </c>
      <c r="E255" s="170">
        <v>354</v>
      </c>
      <c r="F255" s="170">
        <v>12</v>
      </c>
      <c r="G255" s="170">
        <v>186</v>
      </c>
      <c r="H255" s="170">
        <v>8</v>
      </c>
      <c r="I255" s="208"/>
      <c r="J255" s="11">
        <v>194</v>
      </c>
    </row>
    <row r="256" spans="1:10" s="170" customFormat="1" x14ac:dyDescent="0.35">
      <c r="A256" s="115">
        <v>44179</v>
      </c>
      <c r="B256" s="170">
        <v>1834</v>
      </c>
      <c r="C256" s="170">
        <v>46</v>
      </c>
      <c r="D256" s="81">
        <v>1683.857143</v>
      </c>
      <c r="E256" s="170">
        <v>371</v>
      </c>
      <c r="F256" s="170">
        <v>17</v>
      </c>
      <c r="G256" s="170">
        <v>200</v>
      </c>
      <c r="H256" s="170">
        <v>14</v>
      </c>
      <c r="I256" s="208"/>
      <c r="J256" s="11">
        <v>211</v>
      </c>
    </row>
    <row r="257" spans="1:10" s="170" customFormat="1" x14ac:dyDescent="0.35">
      <c r="A257" s="115">
        <v>44180</v>
      </c>
      <c r="B257" s="170">
        <v>1851</v>
      </c>
      <c r="C257" s="170">
        <v>17</v>
      </c>
      <c r="D257" s="81">
        <v>1723.142857</v>
      </c>
      <c r="E257" s="170">
        <v>382</v>
      </c>
      <c r="F257" s="170">
        <v>11</v>
      </c>
      <c r="G257" s="170">
        <v>205</v>
      </c>
      <c r="H257" s="170">
        <v>5</v>
      </c>
      <c r="I257" s="208"/>
      <c r="J257" s="11">
        <v>234</v>
      </c>
    </row>
    <row r="258" spans="1:10" s="170" customFormat="1" x14ac:dyDescent="0.35">
      <c r="A258" s="115">
        <v>44181</v>
      </c>
      <c r="B258" s="170">
        <v>1871</v>
      </c>
      <c r="C258" s="170">
        <v>20</v>
      </c>
      <c r="D258" s="81">
        <v>1760.857143</v>
      </c>
      <c r="E258" s="170">
        <v>383</v>
      </c>
      <c r="F258" s="170">
        <v>1</v>
      </c>
      <c r="G258" s="170">
        <v>207</v>
      </c>
      <c r="H258" s="170">
        <v>2</v>
      </c>
      <c r="I258" s="208"/>
      <c r="J258" s="11">
        <v>244</v>
      </c>
    </row>
    <row r="259" spans="1:10" s="170" customFormat="1" x14ac:dyDescent="0.35">
      <c r="A259" s="115">
        <v>44182</v>
      </c>
      <c r="B259" s="170">
        <v>1874</v>
      </c>
      <c r="C259" s="170">
        <v>3</v>
      </c>
      <c r="D259" s="81">
        <v>1799.2857140000001</v>
      </c>
      <c r="E259" s="170">
        <v>370</v>
      </c>
      <c r="F259" s="170">
        <v>-13</v>
      </c>
      <c r="G259" s="170">
        <v>204</v>
      </c>
      <c r="H259" s="170">
        <v>-3</v>
      </c>
      <c r="I259" s="208"/>
      <c r="J259" s="11">
        <v>245</v>
      </c>
    </row>
    <row r="260" spans="1:10" s="170" customFormat="1" x14ac:dyDescent="0.35">
      <c r="A260" s="115">
        <v>44183</v>
      </c>
      <c r="B260" s="170">
        <v>1927</v>
      </c>
      <c r="C260" s="170">
        <v>53</v>
      </c>
      <c r="D260" s="81">
        <v>1836</v>
      </c>
      <c r="E260" s="170">
        <v>383</v>
      </c>
      <c r="F260" s="170">
        <v>13</v>
      </c>
      <c r="G260" s="170">
        <v>196</v>
      </c>
      <c r="H260" s="170">
        <v>-8</v>
      </c>
      <c r="I260" s="208"/>
      <c r="J260" s="11">
        <v>201</v>
      </c>
    </row>
    <row r="261" spans="1:10" s="170" customFormat="1" x14ac:dyDescent="0.35">
      <c r="A261" s="115">
        <v>44184</v>
      </c>
      <c r="B261" s="170">
        <v>1919</v>
      </c>
      <c r="C261" s="170">
        <v>-8</v>
      </c>
      <c r="D261" s="81">
        <v>1866.2857140000001</v>
      </c>
      <c r="E261" s="170">
        <v>387</v>
      </c>
      <c r="F261" s="170">
        <v>4</v>
      </c>
      <c r="G261" s="170">
        <v>205</v>
      </c>
      <c r="H261" s="170">
        <v>9</v>
      </c>
      <c r="I261" s="208"/>
      <c r="J261" s="11">
        <v>231</v>
      </c>
    </row>
    <row r="262" spans="1:10" s="170" customFormat="1" x14ac:dyDescent="0.35">
      <c r="A262" s="115">
        <v>44185</v>
      </c>
      <c r="B262" s="170">
        <v>1991</v>
      </c>
      <c r="C262" s="170">
        <v>72</v>
      </c>
      <c r="D262" s="81">
        <v>1895.2857140000001</v>
      </c>
      <c r="E262" s="170">
        <v>410</v>
      </c>
      <c r="F262" s="170">
        <v>23</v>
      </c>
      <c r="G262" s="170">
        <v>215</v>
      </c>
      <c r="H262" s="170">
        <v>10</v>
      </c>
      <c r="I262" s="208"/>
      <c r="J262" s="11">
        <v>239</v>
      </c>
    </row>
    <row r="263" spans="1:10" s="170" customFormat="1" x14ac:dyDescent="0.35">
      <c r="A263" s="115">
        <v>44186</v>
      </c>
      <c r="B263" s="170">
        <v>2004</v>
      </c>
      <c r="C263" s="170">
        <v>13</v>
      </c>
      <c r="D263" s="81">
        <v>1919.5714290000001</v>
      </c>
      <c r="E263" s="170">
        <v>412</v>
      </c>
      <c r="F263" s="170">
        <v>2</v>
      </c>
      <c r="G263" s="170">
        <v>233</v>
      </c>
      <c r="H263" s="170">
        <v>18</v>
      </c>
      <c r="I263" s="208"/>
      <c r="J263" s="11">
        <v>186</v>
      </c>
    </row>
    <row r="264" spans="1:10" s="170" customFormat="1" ht="14.25" customHeight="1" x14ac:dyDescent="0.35">
      <c r="A264" s="115">
        <v>44187</v>
      </c>
      <c r="B264" s="170">
        <v>2066</v>
      </c>
      <c r="C264" s="170">
        <v>62</v>
      </c>
      <c r="D264" s="81">
        <v>1950.2857140000001</v>
      </c>
      <c r="E264" s="170">
        <v>409</v>
      </c>
      <c r="F264" s="170">
        <v>-3</v>
      </c>
      <c r="G264" s="170">
        <v>226</v>
      </c>
      <c r="H264" s="170">
        <v>-7</v>
      </c>
      <c r="I264" s="208"/>
      <c r="J264" s="11">
        <v>255</v>
      </c>
    </row>
    <row r="265" spans="1:10" s="170" customFormat="1" x14ac:dyDescent="0.35">
      <c r="A265" s="115">
        <v>44188</v>
      </c>
      <c r="B265" s="170">
        <v>2095</v>
      </c>
      <c r="C265" s="170">
        <v>29</v>
      </c>
      <c r="D265" s="81">
        <v>1982.2857140000001</v>
      </c>
      <c r="E265" s="170">
        <v>409</v>
      </c>
      <c r="F265" s="170">
        <v>0</v>
      </c>
      <c r="G265" s="170">
        <v>232</v>
      </c>
      <c r="H265" s="170">
        <v>6</v>
      </c>
      <c r="I265" s="208"/>
      <c r="J265" s="11">
        <v>268</v>
      </c>
    </row>
    <row r="266" spans="1:10" s="170" customFormat="1" x14ac:dyDescent="0.35">
      <c r="A266" s="115">
        <v>44189</v>
      </c>
      <c r="B266" s="170">
        <v>2091</v>
      </c>
      <c r="C266" s="170">
        <v>-4</v>
      </c>
      <c r="D266" s="81">
        <v>2013.2857140000001</v>
      </c>
      <c r="E266" s="170">
        <v>409</v>
      </c>
      <c r="F266" s="170">
        <v>0</v>
      </c>
      <c r="G266" s="170">
        <v>250</v>
      </c>
      <c r="H266" s="170">
        <v>18</v>
      </c>
      <c r="I266" s="208"/>
      <c r="J266" s="11">
        <v>248</v>
      </c>
    </row>
    <row r="267" spans="1:10" s="170" customFormat="1" x14ac:dyDescent="0.35">
      <c r="A267" s="115">
        <v>44190</v>
      </c>
      <c r="B267" s="170">
        <v>2077</v>
      </c>
      <c r="C267" s="170">
        <v>-14</v>
      </c>
      <c r="D267" s="81">
        <v>2034.7142859999999</v>
      </c>
      <c r="E267" s="170">
        <v>416</v>
      </c>
      <c r="F267" s="170">
        <v>7</v>
      </c>
      <c r="G267" s="170">
        <v>232</v>
      </c>
      <c r="H267" s="170">
        <v>-18</v>
      </c>
      <c r="I267" s="208"/>
      <c r="J267" s="11">
        <v>247</v>
      </c>
    </row>
    <row r="268" spans="1:10" s="170" customFormat="1" x14ac:dyDescent="0.35">
      <c r="A268" s="115">
        <v>44191</v>
      </c>
      <c r="B268" s="170">
        <v>2156</v>
      </c>
      <c r="C268" s="170">
        <v>79</v>
      </c>
      <c r="D268" s="81">
        <v>2068.5714290000001</v>
      </c>
      <c r="E268" s="170">
        <v>416</v>
      </c>
      <c r="F268" s="170">
        <v>0</v>
      </c>
      <c r="G268" s="170">
        <v>230</v>
      </c>
      <c r="H268" s="170">
        <v>-2</v>
      </c>
      <c r="I268" s="208"/>
      <c r="J268" s="11">
        <v>223</v>
      </c>
    </row>
    <row r="269" spans="1:10" s="170" customFormat="1" x14ac:dyDescent="0.35">
      <c r="A269" s="115">
        <v>44192</v>
      </c>
      <c r="B269" s="170">
        <v>2230</v>
      </c>
      <c r="C269" s="170">
        <v>74</v>
      </c>
      <c r="D269" s="81">
        <v>2102.7142859999999</v>
      </c>
      <c r="E269" s="170">
        <v>430</v>
      </c>
      <c r="F269" s="170">
        <v>14</v>
      </c>
      <c r="G269" s="170">
        <v>234</v>
      </c>
      <c r="H269" s="170">
        <v>4</v>
      </c>
      <c r="I269" s="208"/>
      <c r="J269" s="11">
        <v>251</v>
      </c>
    </row>
    <row r="270" spans="1:10" s="170" customFormat="1" x14ac:dyDescent="0.35">
      <c r="A270" s="115">
        <v>44193</v>
      </c>
      <c r="B270" s="170">
        <v>2259</v>
      </c>
      <c r="C270" s="170">
        <v>27</v>
      </c>
      <c r="D270" s="81">
        <f>AVERAGE(B263:B270)</f>
        <v>2122.25</v>
      </c>
      <c r="E270" s="170">
        <v>431</v>
      </c>
      <c r="F270" s="170">
        <v>0</v>
      </c>
      <c r="G270" s="170">
        <v>225</v>
      </c>
      <c r="H270" s="170">
        <v>-9</v>
      </c>
      <c r="I270" s="208"/>
      <c r="J270" s="11">
        <v>223</v>
      </c>
    </row>
    <row r="271" spans="1:10" s="170" customFormat="1" x14ac:dyDescent="0.35">
      <c r="A271" s="115">
        <v>44194</v>
      </c>
      <c r="B271" s="170">
        <v>2257</v>
      </c>
      <c r="C271" s="170">
        <f>B271-B270</f>
        <v>-2</v>
      </c>
      <c r="D271" s="81">
        <f>AVERAGE(B264:B271)</f>
        <v>2153.875</v>
      </c>
      <c r="E271" s="170">
        <v>433</v>
      </c>
      <c r="F271" s="170">
        <v>2</v>
      </c>
      <c r="G271" s="170">
        <v>231</v>
      </c>
      <c r="H271" s="170">
        <v>6</v>
      </c>
      <c r="I271" s="208"/>
      <c r="J271" s="11">
        <v>266</v>
      </c>
    </row>
    <row r="272" spans="1:10" s="170" customFormat="1" x14ac:dyDescent="0.35">
      <c r="A272" s="115">
        <v>44195</v>
      </c>
      <c r="B272" s="170">
        <v>2271</v>
      </c>
      <c r="C272" s="170">
        <v>14</v>
      </c>
      <c r="D272" s="81">
        <f>AVERAGE(B265:B272)</f>
        <v>2179.5</v>
      </c>
      <c r="E272" s="170">
        <v>417</v>
      </c>
      <c r="F272" s="170">
        <v>-16</v>
      </c>
      <c r="G272" s="170">
        <v>240</v>
      </c>
      <c r="H272" s="170">
        <v>9</v>
      </c>
      <c r="I272" s="208"/>
      <c r="J272" s="11">
        <v>294</v>
      </c>
    </row>
    <row r="273" spans="1:10" s="170" customFormat="1" x14ac:dyDescent="0.35">
      <c r="A273" s="115">
        <v>44196</v>
      </c>
      <c r="B273" s="170">
        <v>2323</v>
      </c>
      <c r="C273" s="170">
        <f>B273-B271</f>
        <v>66</v>
      </c>
      <c r="D273" s="81">
        <f>AVERAGE(B266:B273)</f>
        <v>2208</v>
      </c>
      <c r="E273" s="170">
        <v>429</v>
      </c>
      <c r="F273" s="170">
        <f>E273-E271</f>
        <v>-4</v>
      </c>
      <c r="G273" s="170">
        <v>258</v>
      </c>
      <c r="H273" s="170">
        <v>18</v>
      </c>
      <c r="I273" s="208"/>
      <c r="J273" s="11">
        <v>301</v>
      </c>
    </row>
    <row r="274" spans="1:10"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208"/>
      <c r="J274" s="11">
        <v>279</v>
      </c>
    </row>
    <row r="275" spans="1:10" s="170" customFormat="1" x14ac:dyDescent="0.35">
      <c r="A275" s="115">
        <v>44198</v>
      </c>
      <c r="B275" s="170">
        <v>2291</v>
      </c>
      <c r="C275" s="170">
        <f t="shared" si="0"/>
        <v>11</v>
      </c>
      <c r="D275" s="81">
        <f t="shared" si="1"/>
        <v>2258.375</v>
      </c>
      <c r="E275" s="170">
        <v>416</v>
      </c>
      <c r="F275" s="170">
        <f t="shared" si="2"/>
        <v>4</v>
      </c>
      <c r="G275" s="170">
        <v>258</v>
      </c>
      <c r="H275" s="170">
        <v>12</v>
      </c>
      <c r="I275" s="208"/>
      <c r="J275" s="11">
        <v>229</v>
      </c>
    </row>
    <row r="276" spans="1:10" s="170" customFormat="1" x14ac:dyDescent="0.35">
      <c r="A276" s="115">
        <v>44199</v>
      </c>
      <c r="B276" s="170">
        <v>2339</v>
      </c>
      <c r="C276" s="170">
        <f t="shared" si="0"/>
        <v>48</v>
      </c>
      <c r="D276" s="81">
        <f t="shared" si="1"/>
        <v>2281.25</v>
      </c>
      <c r="E276" s="170">
        <v>423</v>
      </c>
      <c r="F276" s="170">
        <f t="shared" si="2"/>
        <v>7</v>
      </c>
      <c r="G276" s="170">
        <v>258</v>
      </c>
      <c r="H276" s="170">
        <v>0</v>
      </c>
      <c r="I276" s="208"/>
      <c r="J276" s="11">
        <v>245</v>
      </c>
    </row>
    <row r="277" spans="1:10" s="170" customFormat="1" x14ac:dyDescent="0.35">
      <c r="A277" s="115">
        <v>44200</v>
      </c>
      <c r="B277" s="170">
        <v>2428</v>
      </c>
      <c r="C277" s="170">
        <f t="shared" si="0"/>
        <v>89</v>
      </c>
      <c r="D277" s="81">
        <f t="shared" si="1"/>
        <v>2306</v>
      </c>
      <c r="E277" s="36">
        <v>425</v>
      </c>
      <c r="F277" s="170">
        <f t="shared" si="2"/>
        <v>2</v>
      </c>
      <c r="G277" s="84">
        <v>264</v>
      </c>
      <c r="H277" s="84">
        <v>6</v>
      </c>
      <c r="I277" s="84"/>
      <c r="J277" s="11">
        <v>223</v>
      </c>
    </row>
    <row r="278" spans="1:10" s="170" customFormat="1" x14ac:dyDescent="0.35">
      <c r="A278" s="115">
        <v>44201</v>
      </c>
      <c r="B278" s="170">
        <v>2416</v>
      </c>
      <c r="C278" s="170">
        <f t="shared" si="0"/>
        <v>-12</v>
      </c>
      <c r="D278" s="81">
        <f t="shared" si="1"/>
        <v>2325.625</v>
      </c>
      <c r="E278" s="170">
        <v>442</v>
      </c>
      <c r="F278" s="170">
        <f t="shared" si="2"/>
        <v>17</v>
      </c>
      <c r="G278" s="170">
        <v>281</v>
      </c>
      <c r="H278" s="170">
        <v>17</v>
      </c>
      <c r="I278" s="208"/>
      <c r="J278" s="11">
        <v>315</v>
      </c>
    </row>
    <row r="279" spans="1:10" s="170" customFormat="1" x14ac:dyDescent="0.35">
      <c r="A279" s="115">
        <v>44202</v>
      </c>
      <c r="B279" s="170">
        <v>2386</v>
      </c>
      <c r="C279" s="170">
        <f t="shared" si="0"/>
        <v>-30</v>
      </c>
      <c r="D279" s="81">
        <f t="shared" si="1"/>
        <v>2341.75</v>
      </c>
      <c r="E279" s="170">
        <v>455</v>
      </c>
      <c r="F279" s="170">
        <f t="shared" si="2"/>
        <v>13</v>
      </c>
      <c r="G279" s="170">
        <v>277</v>
      </c>
      <c r="H279" s="170">
        <v>-4</v>
      </c>
      <c r="I279" s="208"/>
      <c r="J279" s="11">
        <v>262</v>
      </c>
    </row>
    <row r="280" spans="1:10" s="170" customFormat="1" x14ac:dyDescent="0.35">
      <c r="A280" s="115">
        <v>44203</v>
      </c>
      <c r="B280" s="170">
        <v>2311</v>
      </c>
      <c r="C280" s="170">
        <f t="shared" si="0"/>
        <v>-75</v>
      </c>
      <c r="D280" s="81">
        <f t="shared" si="1"/>
        <v>2346.75</v>
      </c>
      <c r="E280" s="36">
        <v>440</v>
      </c>
      <c r="F280" s="170">
        <f t="shared" si="2"/>
        <v>-15</v>
      </c>
      <c r="G280" s="84">
        <v>280</v>
      </c>
      <c r="H280" s="170">
        <v>3</v>
      </c>
      <c r="I280" s="208"/>
      <c r="J280" s="11">
        <v>281</v>
      </c>
    </row>
    <row r="281" spans="1:10" s="170" customFormat="1" x14ac:dyDescent="0.35">
      <c r="A281" s="115">
        <v>44204</v>
      </c>
      <c r="B281" s="170">
        <v>2291</v>
      </c>
      <c r="C281" s="170">
        <f t="shared" si="0"/>
        <v>-20</v>
      </c>
      <c r="D281" s="81">
        <f t="shared" si="1"/>
        <v>2342.75</v>
      </c>
      <c r="E281" s="170">
        <v>445</v>
      </c>
      <c r="F281" s="170">
        <f t="shared" si="2"/>
        <v>5</v>
      </c>
      <c r="G281" s="170">
        <v>280</v>
      </c>
      <c r="H281" s="170">
        <v>0</v>
      </c>
      <c r="I281" s="208"/>
      <c r="J281" s="11">
        <v>267</v>
      </c>
    </row>
    <row r="282" spans="1:10" s="170" customFormat="1" x14ac:dyDescent="0.35">
      <c r="A282" s="115">
        <v>44205</v>
      </c>
      <c r="B282" s="170">
        <v>2225</v>
      </c>
      <c r="C282" s="170">
        <f t="shared" si="0"/>
        <v>-66</v>
      </c>
      <c r="D282" s="81">
        <f t="shared" si="1"/>
        <v>2335.875</v>
      </c>
      <c r="E282" s="170">
        <v>459</v>
      </c>
      <c r="F282" s="170">
        <f t="shared" si="2"/>
        <v>14</v>
      </c>
      <c r="G282" s="170">
        <v>282</v>
      </c>
      <c r="H282" s="170">
        <v>2</v>
      </c>
      <c r="I282" s="208"/>
      <c r="J282" s="11">
        <v>257</v>
      </c>
    </row>
    <row r="283" spans="1:10"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208"/>
      <c r="J283" s="11">
        <v>213</v>
      </c>
    </row>
    <row r="284" spans="1:10" s="170" customFormat="1" x14ac:dyDescent="0.35">
      <c r="A284" s="115">
        <v>44207</v>
      </c>
      <c r="B284" s="170">
        <v>2219</v>
      </c>
      <c r="C284" s="170">
        <f t="shared" si="0"/>
        <v>8</v>
      </c>
      <c r="D284" s="81">
        <f t="shared" si="1"/>
        <v>2310.875</v>
      </c>
      <c r="E284" s="170">
        <v>451</v>
      </c>
      <c r="F284" s="170">
        <f t="shared" si="2"/>
        <v>0</v>
      </c>
      <c r="G284" s="84">
        <v>271</v>
      </c>
      <c r="H284" s="170">
        <f t="shared" si="3"/>
        <v>-14</v>
      </c>
      <c r="I284" s="208"/>
      <c r="J284" s="11">
        <v>189</v>
      </c>
    </row>
    <row r="285" spans="1:10" s="170" customFormat="1" x14ac:dyDescent="0.35">
      <c r="A285" s="115">
        <v>44208</v>
      </c>
      <c r="B285" s="170">
        <v>2205</v>
      </c>
      <c r="C285" s="170">
        <f t="shared" si="0"/>
        <v>-14</v>
      </c>
      <c r="D285" s="81">
        <f t="shared" si="1"/>
        <v>2283</v>
      </c>
      <c r="E285" s="170">
        <v>461</v>
      </c>
      <c r="F285" s="170">
        <f t="shared" si="2"/>
        <v>10</v>
      </c>
      <c r="G285" s="170">
        <v>286</v>
      </c>
      <c r="H285" s="170">
        <f t="shared" si="3"/>
        <v>15</v>
      </c>
      <c r="I285" s="208"/>
      <c r="J285" s="11">
        <v>270</v>
      </c>
    </row>
    <row r="286" spans="1:10" s="170" customFormat="1" x14ac:dyDescent="0.35">
      <c r="A286" s="115">
        <v>44209</v>
      </c>
      <c r="B286" s="170">
        <v>2226</v>
      </c>
      <c r="C286" s="170">
        <f t="shared" si="0"/>
        <v>21</v>
      </c>
      <c r="D286" s="81">
        <f t="shared" si="1"/>
        <v>2259.25</v>
      </c>
      <c r="E286" s="170">
        <v>454</v>
      </c>
      <c r="F286" s="170">
        <f t="shared" si="2"/>
        <v>-7</v>
      </c>
      <c r="G286" s="170">
        <v>294</v>
      </c>
      <c r="H286" s="170">
        <f t="shared" si="3"/>
        <v>8</v>
      </c>
      <c r="I286" s="208"/>
      <c r="J286" s="11">
        <v>331</v>
      </c>
    </row>
    <row r="287" spans="1:10" s="170" customFormat="1" x14ac:dyDescent="0.35">
      <c r="A287" s="115">
        <v>44210</v>
      </c>
      <c r="B287" s="170">
        <v>2201</v>
      </c>
      <c r="C287" s="170">
        <f t="shared" si="0"/>
        <v>-25</v>
      </c>
      <c r="D287" s="81">
        <f t="shared" si="1"/>
        <v>2236.125</v>
      </c>
      <c r="E287" s="170">
        <v>451</v>
      </c>
      <c r="F287" s="170">
        <f t="shared" si="2"/>
        <v>-3</v>
      </c>
      <c r="G287" s="170">
        <v>293</v>
      </c>
      <c r="H287" s="170">
        <f t="shared" si="3"/>
        <v>-1</v>
      </c>
      <c r="I287" s="208"/>
      <c r="J287" s="11">
        <v>299</v>
      </c>
    </row>
    <row r="288" spans="1:10" s="170" customFormat="1" x14ac:dyDescent="0.35">
      <c r="A288" s="115">
        <v>44211</v>
      </c>
      <c r="B288" s="170">
        <v>2197</v>
      </c>
      <c r="C288" s="170">
        <f t="shared" si="0"/>
        <v>-4</v>
      </c>
      <c r="D288" s="81">
        <f t="shared" si="1"/>
        <v>2221.875</v>
      </c>
      <c r="E288" s="170">
        <v>433</v>
      </c>
      <c r="F288" s="170">
        <f t="shared" si="2"/>
        <v>-18</v>
      </c>
      <c r="G288" s="170">
        <v>294</v>
      </c>
      <c r="H288" s="170">
        <f t="shared" si="3"/>
        <v>1</v>
      </c>
      <c r="I288" s="208"/>
      <c r="J288" s="11">
        <v>280</v>
      </c>
    </row>
    <row r="289" spans="1:10" s="170" customFormat="1" x14ac:dyDescent="0.35">
      <c r="A289" s="115">
        <v>44212</v>
      </c>
      <c r="B289" s="170">
        <v>2165</v>
      </c>
      <c r="C289" s="170">
        <f t="shared" si="0"/>
        <v>-32</v>
      </c>
      <c r="D289" s="81">
        <f t="shared" si="1"/>
        <v>2206.125</v>
      </c>
      <c r="E289" s="170">
        <v>433</v>
      </c>
      <c r="F289" s="170">
        <f t="shared" si="2"/>
        <v>0</v>
      </c>
      <c r="G289" s="170">
        <v>288</v>
      </c>
      <c r="H289" s="170">
        <f t="shared" si="3"/>
        <v>-6</v>
      </c>
      <c r="I289" s="208"/>
      <c r="J289" s="11">
        <v>270</v>
      </c>
    </row>
    <row r="290" spans="1:10" s="170" customFormat="1" x14ac:dyDescent="0.35">
      <c r="A290" s="115">
        <v>44213</v>
      </c>
      <c r="B290" s="170">
        <v>2206</v>
      </c>
      <c r="C290" s="170">
        <f t="shared" si="0"/>
        <v>41</v>
      </c>
      <c r="D290" s="81">
        <f t="shared" si="1"/>
        <v>2203.75</v>
      </c>
      <c r="E290" s="170">
        <v>427</v>
      </c>
      <c r="F290" s="170">
        <f t="shared" si="2"/>
        <v>-6</v>
      </c>
      <c r="G290" s="170">
        <v>288</v>
      </c>
      <c r="H290" s="170">
        <f t="shared" si="3"/>
        <v>0</v>
      </c>
      <c r="I290" s="208"/>
      <c r="J290" s="11">
        <v>230</v>
      </c>
    </row>
    <row r="291" spans="1:10" s="170" customFormat="1" x14ac:dyDescent="0.35">
      <c r="A291" s="115">
        <v>44214</v>
      </c>
      <c r="B291" s="170">
        <v>2213</v>
      </c>
      <c r="C291" s="170">
        <f t="shared" si="0"/>
        <v>7</v>
      </c>
      <c r="D291" s="81">
        <f t="shared" si="1"/>
        <v>2204</v>
      </c>
      <c r="E291" s="170">
        <v>432</v>
      </c>
      <c r="F291" s="170">
        <f t="shared" si="2"/>
        <v>5</v>
      </c>
      <c r="G291" s="170">
        <v>277</v>
      </c>
      <c r="H291" s="170">
        <f t="shared" si="3"/>
        <v>-11</v>
      </c>
      <c r="I291" s="208"/>
      <c r="J291" s="11">
        <v>199</v>
      </c>
    </row>
    <row r="292" spans="1:10" s="170" customFormat="1" x14ac:dyDescent="0.35">
      <c r="A292" s="115">
        <v>44215</v>
      </c>
      <c r="B292" s="170">
        <v>2209</v>
      </c>
      <c r="C292" s="170">
        <f t="shared" si="0"/>
        <v>-4</v>
      </c>
      <c r="D292" s="81">
        <f t="shared" si="1"/>
        <v>2202.75</v>
      </c>
      <c r="E292" s="170">
        <v>444</v>
      </c>
      <c r="F292" s="170">
        <f t="shared" si="2"/>
        <v>12</v>
      </c>
      <c r="G292" s="170">
        <v>299</v>
      </c>
      <c r="H292" s="170">
        <f t="shared" si="3"/>
        <v>22</v>
      </c>
      <c r="I292" s="208"/>
      <c r="J292" s="11">
        <v>236</v>
      </c>
    </row>
    <row r="293" spans="1:10" s="170" customFormat="1" x14ac:dyDescent="0.35">
      <c r="A293" s="115">
        <v>44216</v>
      </c>
      <c r="B293" s="170">
        <v>2152</v>
      </c>
      <c r="C293" s="170">
        <f t="shared" si="0"/>
        <v>-57</v>
      </c>
      <c r="D293" s="81">
        <f t="shared" si="1"/>
        <v>2196.125</v>
      </c>
      <c r="E293" s="170">
        <v>430</v>
      </c>
      <c r="F293" s="170">
        <f t="shared" si="2"/>
        <v>-14</v>
      </c>
      <c r="G293" s="170">
        <v>287</v>
      </c>
      <c r="H293" s="170">
        <f t="shared" si="3"/>
        <v>-12</v>
      </c>
      <c r="I293" s="208"/>
      <c r="J293" s="11">
        <v>231</v>
      </c>
    </row>
    <row r="294" spans="1:10" s="170" customFormat="1" x14ac:dyDescent="0.35">
      <c r="A294" s="115">
        <v>44217</v>
      </c>
      <c r="B294" s="170">
        <v>2098</v>
      </c>
      <c r="C294" s="170">
        <f t="shared" si="0"/>
        <v>-54</v>
      </c>
      <c r="D294" s="81">
        <f t="shared" si="1"/>
        <v>2180.125</v>
      </c>
      <c r="E294" s="170">
        <v>426</v>
      </c>
      <c r="F294" s="170">
        <f t="shared" si="2"/>
        <v>-4</v>
      </c>
      <c r="G294" s="170">
        <v>282</v>
      </c>
      <c r="H294" s="170">
        <f t="shared" si="3"/>
        <v>-5</v>
      </c>
      <c r="I294" s="208"/>
      <c r="J294" s="11">
        <v>222</v>
      </c>
    </row>
    <row r="295" spans="1:10" s="170" customFormat="1" x14ac:dyDescent="0.35">
      <c r="A295" s="115">
        <v>44218</v>
      </c>
      <c r="B295" s="170">
        <v>2055</v>
      </c>
      <c r="C295" s="170">
        <f t="shared" si="0"/>
        <v>-43</v>
      </c>
      <c r="D295" s="81">
        <f t="shared" si="1"/>
        <v>2161.875</v>
      </c>
      <c r="E295" s="170">
        <v>418</v>
      </c>
      <c r="F295" s="170">
        <f t="shared" si="2"/>
        <v>-8</v>
      </c>
      <c r="G295" s="170">
        <v>291</v>
      </c>
      <c r="H295" s="170">
        <f t="shared" si="3"/>
        <v>9</v>
      </c>
      <c r="I295" s="208"/>
      <c r="J295" s="11">
        <v>256</v>
      </c>
    </row>
    <row r="296" spans="1:10" s="170" customFormat="1" x14ac:dyDescent="0.35">
      <c r="A296" s="115">
        <v>44219</v>
      </c>
      <c r="B296" s="170">
        <v>1946</v>
      </c>
      <c r="C296" s="170">
        <f t="shared" si="0"/>
        <v>-109</v>
      </c>
      <c r="D296" s="81">
        <f t="shared" si="1"/>
        <v>2130.5</v>
      </c>
      <c r="E296" s="6">
        <v>409</v>
      </c>
      <c r="F296" s="170">
        <f t="shared" si="2"/>
        <v>-9</v>
      </c>
      <c r="G296" s="170">
        <v>286</v>
      </c>
      <c r="H296" s="170">
        <f t="shared" si="3"/>
        <v>-5</v>
      </c>
      <c r="I296" s="208"/>
      <c r="J296" s="11">
        <v>214</v>
      </c>
    </row>
    <row r="297" spans="1:10" s="170" customFormat="1" x14ac:dyDescent="0.35">
      <c r="A297" s="115">
        <v>44220</v>
      </c>
      <c r="B297" s="170">
        <v>1955</v>
      </c>
      <c r="C297" s="170">
        <f t="shared" si="0"/>
        <v>9</v>
      </c>
      <c r="D297" s="81">
        <f t="shared" si="1"/>
        <v>2104.25</v>
      </c>
      <c r="E297" s="170">
        <v>418</v>
      </c>
      <c r="F297" s="170">
        <f t="shared" si="2"/>
        <v>9</v>
      </c>
      <c r="G297" s="170">
        <v>285</v>
      </c>
      <c r="H297" s="170">
        <f t="shared" si="3"/>
        <v>-1</v>
      </c>
      <c r="I297" s="208"/>
      <c r="J297" s="11">
        <v>186</v>
      </c>
    </row>
    <row r="298" spans="1:10" s="170" customFormat="1" x14ac:dyDescent="0.35">
      <c r="A298" s="115">
        <v>44221</v>
      </c>
      <c r="B298" s="170">
        <v>1951</v>
      </c>
      <c r="C298" s="170">
        <f t="shared" si="0"/>
        <v>-4</v>
      </c>
      <c r="D298" s="81">
        <f t="shared" si="1"/>
        <v>2072.375</v>
      </c>
      <c r="E298" s="170">
        <v>431</v>
      </c>
      <c r="F298" s="170">
        <f t="shared" si="2"/>
        <v>13</v>
      </c>
      <c r="G298" s="84">
        <v>278</v>
      </c>
      <c r="H298" s="170">
        <f t="shared" si="3"/>
        <v>-7</v>
      </c>
      <c r="I298" s="208"/>
      <c r="J298" s="11">
        <v>172</v>
      </c>
    </row>
    <row r="299" spans="1:10" s="170" customFormat="1" x14ac:dyDescent="0.35">
      <c r="A299" s="115">
        <v>44222</v>
      </c>
      <c r="B299" s="170">
        <v>1930</v>
      </c>
      <c r="C299" s="170">
        <f t="shared" si="0"/>
        <v>-21</v>
      </c>
      <c r="D299" s="81">
        <f t="shared" si="1"/>
        <v>2037</v>
      </c>
      <c r="E299" s="6">
        <v>418</v>
      </c>
      <c r="F299" s="170">
        <f t="shared" si="2"/>
        <v>-13</v>
      </c>
      <c r="G299" s="170">
        <v>270</v>
      </c>
      <c r="H299" s="170">
        <f t="shared" si="3"/>
        <v>-8</v>
      </c>
      <c r="I299" s="208"/>
      <c r="J299" s="11">
        <v>216</v>
      </c>
    </row>
    <row r="300" spans="1:10" s="170" customFormat="1" x14ac:dyDescent="0.35">
      <c r="A300" s="115">
        <v>44223</v>
      </c>
      <c r="B300" s="170">
        <v>1878</v>
      </c>
      <c r="C300" s="170">
        <f t="shared" si="0"/>
        <v>-52</v>
      </c>
      <c r="D300" s="81">
        <f t="shared" si="1"/>
        <v>1995.625</v>
      </c>
      <c r="E300" s="170">
        <v>405</v>
      </c>
      <c r="F300" s="170">
        <f t="shared" si="2"/>
        <v>-13</v>
      </c>
      <c r="G300" s="170">
        <v>255</v>
      </c>
      <c r="H300" s="170">
        <f t="shared" si="3"/>
        <v>-15</v>
      </c>
      <c r="I300" s="208"/>
      <c r="J300" s="11">
        <v>219</v>
      </c>
    </row>
    <row r="301" spans="1:10" s="170" customFormat="1" x14ac:dyDescent="0.35">
      <c r="A301" s="115">
        <v>44224</v>
      </c>
      <c r="B301" s="170">
        <v>1789</v>
      </c>
      <c r="C301" s="170">
        <f t="shared" si="0"/>
        <v>-89</v>
      </c>
      <c r="D301" s="81">
        <f t="shared" si="1"/>
        <v>1950.25</v>
      </c>
      <c r="E301" s="170">
        <v>412</v>
      </c>
      <c r="F301" s="170">
        <f t="shared" si="2"/>
        <v>7</v>
      </c>
      <c r="G301" s="170">
        <v>248</v>
      </c>
      <c r="H301" s="170">
        <f t="shared" si="3"/>
        <v>-7</v>
      </c>
      <c r="I301" s="208"/>
      <c r="J301" s="11">
        <v>204</v>
      </c>
    </row>
    <row r="302" spans="1:10" s="170" customFormat="1" x14ac:dyDescent="0.35">
      <c r="A302" s="115">
        <v>44225</v>
      </c>
      <c r="B302" s="170">
        <v>1739</v>
      </c>
      <c r="C302" s="170">
        <f t="shared" si="0"/>
        <v>-50</v>
      </c>
      <c r="D302" s="81">
        <f t="shared" si="1"/>
        <v>1905.375</v>
      </c>
      <c r="E302" s="170">
        <v>393</v>
      </c>
      <c r="F302" s="170">
        <f t="shared" si="2"/>
        <v>-19</v>
      </c>
      <c r="G302" s="170">
        <v>239</v>
      </c>
      <c r="H302" s="170">
        <f t="shared" si="3"/>
        <v>-9</v>
      </c>
      <c r="I302" s="208"/>
      <c r="J302" s="11">
        <v>197</v>
      </c>
    </row>
    <row r="303" spans="1:10" s="170" customFormat="1" x14ac:dyDescent="0.35">
      <c r="A303" s="115">
        <v>44226</v>
      </c>
      <c r="B303" s="170">
        <v>1676</v>
      </c>
      <c r="C303" s="170">
        <f t="shared" si="0"/>
        <v>-63</v>
      </c>
      <c r="D303" s="81">
        <f t="shared" si="1"/>
        <v>1858</v>
      </c>
      <c r="E303" s="6">
        <v>371</v>
      </c>
      <c r="F303" s="170">
        <f t="shared" si="2"/>
        <v>-22</v>
      </c>
      <c r="G303" s="170">
        <v>231</v>
      </c>
      <c r="H303" s="170">
        <f t="shared" si="3"/>
        <v>-8</v>
      </c>
      <c r="I303" s="208"/>
      <c r="J303" s="11">
        <v>183</v>
      </c>
    </row>
    <row r="304" spans="1:10" s="170" customFormat="1" x14ac:dyDescent="0.35">
      <c r="A304" s="115">
        <v>44227</v>
      </c>
      <c r="B304" s="170">
        <v>1676</v>
      </c>
      <c r="C304" s="170">
        <f t="shared" si="0"/>
        <v>0</v>
      </c>
      <c r="D304" s="81">
        <f t="shared" si="1"/>
        <v>1824.25</v>
      </c>
      <c r="E304" s="170">
        <v>373</v>
      </c>
      <c r="F304" s="170">
        <f t="shared" si="2"/>
        <v>2</v>
      </c>
      <c r="G304" s="170">
        <v>222</v>
      </c>
      <c r="H304" s="170">
        <f t="shared" si="3"/>
        <v>-9</v>
      </c>
      <c r="I304" s="208"/>
      <c r="J304" s="11">
        <v>142</v>
      </c>
    </row>
    <row r="305" spans="1:10" s="170" customFormat="1" x14ac:dyDescent="0.35">
      <c r="A305" s="115">
        <v>44228</v>
      </c>
      <c r="B305" s="170">
        <v>1640</v>
      </c>
      <c r="C305" s="170">
        <f t="shared" si="0"/>
        <v>-36</v>
      </c>
      <c r="D305" s="81">
        <f t="shared" si="1"/>
        <v>1784.875</v>
      </c>
      <c r="E305" s="170">
        <v>353</v>
      </c>
      <c r="F305" s="170">
        <f t="shared" si="2"/>
        <v>-20</v>
      </c>
      <c r="G305" s="170">
        <v>224</v>
      </c>
      <c r="H305" s="170">
        <f t="shared" si="3"/>
        <v>2</v>
      </c>
      <c r="I305" s="208"/>
      <c r="J305" s="11">
        <v>163</v>
      </c>
    </row>
    <row r="306" spans="1:10" s="170" customFormat="1" x14ac:dyDescent="0.35">
      <c r="A306" s="115">
        <v>44229</v>
      </c>
      <c r="B306" s="170">
        <v>1635</v>
      </c>
      <c r="C306" s="170">
        <f t="shared" si="0"/>
        <v>-5</v>
      </c>
      <c r="D306" s="81">
        <f t="shared" si="1"/>
        <v>1745.375</v>
      </c>
      <c r="E306" s="170">
        <v>335</v>
      </c>
      <c r="F306" s="170">
        <f t="shared" si="2"/>
        <v>-18</v>
      </c>
      <c r="G306" s="170">
        <v>203</v>
      </c>
      <c r="H306" s="170">
        <f t="shared" si="3"/>
        <v>-21</v>
      </c>
      <c r="I306" s="208"/>
      <c r="J306" s="11">
        <v>161</v>
      </c>
    </row>
    <row r="307" spans="1:10" s="170" customFormat="1" x14ac:dyDescent="0.35">
      <c r="A307" s="115">
        <v>44230</v>
      </c>
      <c r="B307" s="170">
        <v>1554</v>
      </c>
      <c r="C307" s="170">
        <f t="shared" si="0"/>
        <v>-81</v>
      </c>
      <c r="D307" s="81">
        <f t="shared" si="1"/>
        <v>1698.375</v>
      </c>
      <c r="E307" s="170">
        <v>335</v>
      </c>
      <c r="F307" s="170">
        <f t="shared" si="2"/>
        <v>0</v>
      </c>
      <c r="G307" s="170">
        <v>208</v>
      </c>
      <c r="H307" s="170">
        <f t="shared" si="3"/>
        <v>5</v>
      </c>
      <c r="I307" s="208"/>
      <c r="J307" s="11">
        <v>161</v>
      </c>
    </row>
    <row r="308" spans="1:10" s="170" customFormat="1" x14ac:dyDescent="0.35">
      <c r="A308" s="115">
        <v>44231</v>
      </c>
      <c r="B308" s="170">
        <v>1503</v>
      </c>
      <c r="C308" s="170">
        <f t="shared" si="0"/>
        <v>-51</v>
      </c>
      <c r="D308" s="81">
        <f t="shared" si="1"/>
        <v>1651.5</v>
      </c>
      <c r="E308" s="6">
        <v>322</v>
      </c>
      <c r="F308" s="170">
        <f t="shared" si="2"/>
        <v>-13</v>
      </c>
      <c r="G308" s="170">
        <v>196</v>
      </c>
      <c r="H308" s="170">
        <f t="shared" si="3"/>
        <v>-12</v>
      </c>
      <c r="I308" s="208"/>
      <c r="J308" s="11">
        <v>173</v>
      </c>
    </row>
    <row r="309" spans="1:10" s="170" customFormat="1" x14ac:dyDescent="0.35">
      <c r="A309" s="115">
        <v>44232</v>
      </c>
      <c r="B309" s="170">
        <v>1451</v>
      </c>
      <c r="C309" s="170">
        <f t="shared" si="0"/>
        <v>-52</v>
      </c>
      <c r="D309" s="81">
        <f t="shared" si="1"/>
        <v>1609.25</v>
      </c>
      <c r="E309" s="170">
        <v>310</v>
      </c>
      <c r="F309" s="170">
        <f t="shared" si="2"/>
        <v>-12</v>
      </c>
      <c r="G309" s="170">
        <v>189</v>
      </c>
      <c r="H309" s="170">
        <f t="shared" si="3"/>
        <v>-7</v>
      </c>
      <c r="I309" s="208"/>
      <c r="J309" s="11">
        <v>169</v>
      </c>
    </row>
    <row r="310" spans="1:10" s="170" customFormat="1" x14ac:dyDescent="0.35">
      <c r="A310" s="115">
        <v>44233</v>
      </c>
      <c r="B310" s="170">
        <v>1389</v>
      </c>
      <c r="C310" s="170">
        <f t="shared" si="0"/>
        <v>-62</v>
      </c>
      <c r="D310" s="81">
        <f t="shared" si="1"/>
        <v>1565.5</v>
      </c>
      <c r="E310" s="170">
        <v>318</v>
      </c>
      <c r="F310" s="170">
        <f t="shared" si="2"/>
        <v>8</v>
      </c>
      <c r="G310" s="170">
        <v>191</v>
      </c>
      <c r="H310" s="170">
        <f t="shared" si="3"/>
        <v>2</v>
      </c>
      <c r="I310" s="208"/>
      <c r="J310" s="11">
        <v>179</v>
      </c>
    </row>
    <row r="311" spans="1:10" s="170" customFormat="1" x14ac:dyDescent="0.35">
      <c r="A311" s="115">
        <v>44234</v>
      </c>
      <c r="B311" s="170">
        <v>1387</v>
      </c>
      <c r="C311" s="170">
        <f t="shared" si="0"/>
        <v>-2</v>
      </c>
      <c r="D311" s="81">
        <f t="shared" si="1"/>
        <v>1529.375</v>
      </c>
      <c r="E311" s="170">
        <v>329</v>
      </c>
      <c r="F311" s="170">
        <f t="shared" si="2"/>
        <v>11</v>
      </c>
      <c r="G311" s="170">
        <v>188</v>
      </c>
      <c r="H311" s="170">
        <f t="shared" si="3"/>
        <v>-3</v>
      </c>
      <c r="I311" s="208"/>
      <c r="J311" s="11">
        <v>138</v>
      </c>
    </row>
    <row r="312" spans="1:10" s="170" customFormat="1" x14ac:dyDescent="0.35">
      <c r="A312" s="115">
        <v>44235</v>
      </c>
      <c r="B312" s="170">
        <v>1401</v>
      </c>
      <c r="C312" s="170">
        <f t="shared" si="0"/>
        <v>14</v>
      </c>
      <c r="D312" s="81">
        <f t="shared" si="1"/>
        <v>1495</v>
      </c>
      <c r="E312" s="170">
        <v>324</v>
      </c>
      <c r="F312" s="170">
        <f t="shared" si="2"/>
        <v>-5</v>
      </c>
      <c r="G312" s="170">
        <v>191</v>
      </c>
      <c r="H312" s="170">
        <f t="shared" si="3"/>
        <v>3</v>
      </c>
      <c r="I312" s="208"/>
      <c r="J312" s="11">
        <v>123</v>
      </c>
    </row>
    <row r="313" spans="1:10" s="170" customFormat="1" x14ac:dyDescent="0.35">
      <c r="A313" s="115">
        <v>44236</v>
      </c>
      <c r="B313" s="170">
        <v>1358</v>
      </c>
      <c r="C313" s="170">
        <f t="shared" si="0"/>
        <v>-43</v>
      </c>
      <c r="D313" s="81">
        <f t="shared" si="1"/>
        <v>1459.75</v>
      </c>
      <c r="E313" s="170">
        <v>309</v>
      </c>
      <c r="F313" s="170">
        <f t="shared" si="2"/>
        <v>-15</v>
      </c>
      <c r="G313" s="170">
        <v>183</v>
      </c>
      <c r="H313" s="170">
        <f t="shared" si="3"/>
        <v>-8</v>
      </c>
      <c r="I313" s="208"/>
      <c r="J313" s="11">
        <v>144</v>
      </c>
    </row>
    <row r="314" spans="1:10" s="170" customFormat="1" x14ac:dyDescent="0.35">
      <c r="A314" s="115">
        <v>44237</v>
      </c>
      <c r="B314" s="170">
        <v>1313</v>
      </c>
      <c r="C314" s="170">
        <f t="shared" si="0"/>
        <v>-45</v>
      </c>
      <c r="D314" s="81">
        <f t="shared" si="1"/>
        <v>1419.5</v>
      </c>
      <c r="E314" s="170">
        <v>304</v>
      </c>
      <c r="F314" s="170">
        <f t="shared" si="2"/>
        <v>-5</v>
      </c>
      <c r="G314" s="170">
        <v>185</v>
      </c>
      <c r="H314" s="170">
        <f t="shared" si="3"/>
        <v>2</v>
      </c>
      <c r="I314" s="208"/>
      <c r="J314" s="11">
        <v>128</v>
      </c>
    </row>
    <row r="315" spans="1:10" s="170" customFormat="1" x14ac:dyDescent="0.35">
      <c r="A315" s="115">
        <v>44238</v>
      </c>
      <c r="B315" s="170">
        <v>1223</v>
      </c>
      <c r="C315" s="170">
        <f t="shared" si="0"/>
        <v>-90</v>
      </c>
      <c r="D315" s="81">
        <f t="shared" si="1"/>
        <v>1378.125</v>
      </c>
      <c r="E315" s="170">
        <v>300</v>
      </c>
      <c r="F315" s="170">
        <f t="shared" si="2"/>
        <v>-4</v>
      </c>
      <c r="G315" s="170">
        <v>180</v>
      </c>
      <c r="H315" s="170">
        <f t="shared" si="3"/>
        <v>-5</v>
      </c>
      <c r="I315" s="208"/>
      <c r="J315" s="11">
        <v>125</v>
      </c>
    </row>
    <row r="316" spans="1:10" s="170" customFormat="1" x14ac:dyDescent="0.35">
      <c r="A316" s="115">
        <v>44239</v>
      </c>
      <c r="B316" s="170">
        <v>1149</v>
      </c>
      <c r="C316" s="170">
        <f t="shared" si="0"/>
        <v>-74</v>
      </c>
      <c r="D316" s="81">
        <f t="shared" si="1"/>
        <v>1333.875</v>
      </c>
      <c r="E316" s="170">
        <v>291</v>
      </c>
      <c r="F316" s="170">
        <f t="shared" si="2"/>
        <v>-9</v>
      </c>
      <c r="G316" s="170">
        <v>196</v>
      </c>
      <c r="H316" s="170">
        <f t="shared" si="3"/>
        <v>16</v>
      </c>
      <c r="I316" s="208"/>
      <c r="J316" s="11">
        <v>119</v>
      </c>
    </row>
    <row r="317" spans="1:10" s="170" customFormat="1" x14ac:dyDescent="0.35">
      <c r="A317" s="115">
        <v>44240</v>
      </c>
      <c r="B317" s="170">
        <v>1125</v>
      </c>
      <c r="C317" s="170">
        <f t="shared" si="0"/>
        <v>-24</v>
      </c>
      <c r="D317" s="81">
        <f t="shared" si="1"/>
        <v>1293.125</v>
      </c>
      <c r="E317" s="170">
        <v>290</v>
      </c>
      <c r="F317" s="170">
        <f t="shared" si="2"/>
        <v>-1</v>
      </c>
      <c r="G317" s="170">
        <v>183</v>
      </c>
      <c r="H317" s="170">
        <f t="shared" si="3"/>
        <v>-13</v>
      </c>
      <c r="I317" s="208"/>
      <c r="J317" s="11">
        <v>122</v>
      </c>
    </row>
    <row r="318" spans="1:10" s="170" customFormat="1" x14ac:dyDescent="0.35">
      <c r="A318" s="115">
        <v>44241</v>
      </c>
      <c r="B318" s="170">
        <v>1107</v>
      </c>
      <c r="C318" s="170">
        <f t="shared" si="0"/>
        <v>-18</v>
      </c>
      <c r="D318" s="81">
        <f t="shared" si="1"/>
        <v>1257.875</v>
      </c>
      <c r="E318" s="170">
        <v>286</v>
      </c>
      <c r="F318" s="170">
        <f t="shared" si="2"/>
        <v>-4</v>
      </c>
      <c r="G318" s="170">
        <v>174</v>
      </c>
      <c r="H318" s="170">
        <f t="shared" si="3"/>
        <v>-9</v>
      </c>
      <c r="I318" s="208"/>
      <c r="J318" s="11">
        <v>106</v>
      </c>
    </row>
    <row r="319" spans="1:10" s="170" customFormat="1" x14ac:dyDescent="0.35">
      <c r="A319" s="115">
        <v>44242</v>
      </c>
      <c r="B319" s="170">
        <v>1096</v>
      </c>
      <c r="C319" s="170">
        <f t="shared" si="0"/>
        <v>-11</v>
      </c>
      <c r="D319" s="81">
        <f t="shared" si="1"/>
        <v>1221.5</v>
      </c>
      <c r="E319" s="170">
        <v>275</v>
      </c>
      <c r="F319" s="170">
        <f t="shared" si="2"/>
        <v>-11</v>
      </c>
      <c r="G319" s="170">
        <v>177</v>
      </c>
      <c r="H319" s="170">
        <f t="shared" si="3"/>
        <v>3</v>
      </c>
      <c r="I319" s="208"/>
      <c r="J319" s="11">
        <v>99</v>
      </c>
    </row>
    <row r="320" spans="1:10" s="170" customFormat="1" x14ac:dyDescent="0.35">
      <c r="A320" s="115">
        <v>44243</v>
      </c>
      <c r="B320" s="170">
        <v>1088</v>
      </c>
      <c r="C320" s="170">
        <f t="shared" si="0"/>
        <v>-8</v>
      </c>
      <c r="D320" s="81">
        <f t="shared" si="1"/>
        <v>1182.375</v>
      </c>
      <c r="E320" s="170">
        <v>273</v>
      </c>
      <c r="F320" s="170">
        <f t="shared" si="2"/>
        <v>-2</v>
      </c>
      <c r="G320" s="170">
        <v>179</v>
      </c>
      <c r="H320" s="170">
        <f t="shared" si="3"/>
        <v>2</v>
      </c>
      <c r="I320" s="208"/>
      <c r="J320" s="11">
        <v>97</v>
      </c>
    </row>
    <row r="321" spans="1:10" s="170" customFormat="1" x14ac:dyDescent="0.35">
      <c r="A321" s="115">
        <v>44244</v>
      </c>
      <c r="B321" s="170">
        <v>1029</v>
      </c>
      <c r="C321" s="170">
        <f t="shared" si="0"/>
        <v>-59</v>
      </c>
      <c r="D321" s="81">
        <f t="shared" si="1"/>
        <v>1141.25</v>
      </c>
      <c r="E321" s="170">
        <v>271</v>
      </c>
      <c r="F321" s="170">
        <f t="shared" si="2"/>
        <v>-2</v>
      </c>
      <c r="G321" s="170">
        <v>173</v>
      </c>
      <c r="H321" s="170">
        <f t="shared" si="3"/>
        <v>-6</v>
      </c>
      <c r="I321" s="208"/>
      <c r="J321" s="11">
        <v>97</v>
      </c>
    </row>
    <row r="322" spans="1:10" s="170" customFormat="1" x14ac:dyDescent="0.35">
      <c r="A322" s="115">
        <v>44245</v>
      </c>
      <c r="B322" s="170">
        <v>990</v>
      </c>
      <c r="C322" s="170">
        <f t="shared" si="0"/>
        <v>-39</v>
      </c>
      <c r="D322" s="81">
        <f t="shared" si="1"/>
        <v>1100.875</v>
      </c>
      <c r="E322" s="170">
        <v>258</v>
      </c>
      <c r="F322" s="170">
        <f t="shared" si="2"/>
        <v>-13</v>
      </c>
      <c r="G322" s="170">
        <v>163</v>
      </c>
      <c r="H322" s="170">
        <f t="shared" si="3"/>
        <v>-10</v>
      </c>
      <c r="I322" s="208"/>
      <c r="J322" s="11">
        <v>104</v>
      </c>
    </row>
    <row r="323" spans="1:10" s="170" customFormat="1" x14ac:dyDescent="0.35">
      <c r="A323" s="115">
        <v>44246</v>
      </c>
      <c r="B323" s="170">
        <v>970</v>
      </c>
      <c r="C323" s="170">
        <f t="shared" si="0"/>
        <v>-20</v>
      </c>
      <c r="D323" s="81">
        <f t="shared" si="1"/>
        <v>1069.25</v>
      </c>
      <c r="E323" s="170">
        <v>246</v>
      </c>
      <c r="F323" s="170">
        <f t="shared" si="2"/>
        <v>-12</v>
      </c>
      <c r="G323" s="170">
        <v>152</v>
      </c>
      <c r="H323" s="170">
        <f t="shared" si="3"/>
        <v>-11</v>
      </c>
      <c r="I323" s="208"/>
      <c r="J323" s="11">
        <v>92</v>
      </c>
    </row>
    <row r="324" spans="1:10" s="170" customFormat="1" x14ac:dyDescent="0.35">
      <c r="A324" s="115">
        <v>44247</v>
      </c>
      <c r="B324" s="170">
        <v>927</v>
      </c>
      <c r="C324" s="170">
        <f t="shared" si="0"/>
        <v>-43</v>
      </c>
      <c r="D324" s="81">
        <f t="shared" si="1"/>
        <v>1041.5</v>
      </c>
      <c r="E324" s="170">
        <v>234</v>
      </c>
      <c r="F324" s="170">
        <f t="shared" si="2"/>
        <v>-12</v>
      </c>
      <c r="G324" s="170">
        <v>153</v>
      </c>
      <c r="H324" s="170">
        <f t="shared" si="3"/>
        <v>1</v>
      </c>
      <c r="I324" s="208"/>
      <c r="J324" s="11">
        <v>86</v>
      </c>
    </row>
    <row r="325" spans="1:10" s="170" customFormat="1" x14ac:dyDescent="0.35">
      <c r="A325" s="115">
        <v>44248</v>
      </c>
      <c r="B325" s="170">
        <v>888</v>
      </c>
      <c r="C325" s="170">
        <f t="shared" si="0"/>
        <v>-39</v>
      </c>
      <c r="D325" s="81">
        <f t="shared" si="1"/>
        <v>1011.875</v>
      </c>
      <c r="E325" s="170">
        <v>229</v>
      </c>
      <c r="F325" s="170">
        <f t="shared" si="2"/>
        <v>-5</v>
      </c>
      <c r="G325" s="170">
        <v>140</v>
      </c>
      <c r="H325" s="170">
        <f t="shared" si="3"/>
        <v>-13</v>
      </c>
      <c r="I325" s="208"/>
      <c r="J325" s="11">
        <v>91</v>
      </c>
    </row>
    <row r="326" spans="1:10" s="170" customFormat="1" x14ac:dyDescent="0.35">
      <c r="A326" s="115">
        <v>44249</v>
      </c>
      <c r="B326" s="170">
        <v>879</v>
      </c>
      <c r="C326" s="170">
        <f t="shared" si="0"/>
        <v>-9</v>
      </c>
      <c r="D326" s="81">
        <f t="shared" si="1"/>
        <v>983.375</v>
      </c>
      <c r="E326" s="170">
        <v>225</v>
      </c>
      <c r="F326" s="170">
        <f t="shared" si="2"/>
        <v>-4</v>
      </c>
      <c r="G326" s="170">
        <v>147</v>
      </c>
      <c r="H326" s="170">
        <f t="shared" si="3"/>
        <v>7</v>
      </c>
      <c r="I326" s="208"/>
      <c r="J326" s="11">
        <v>88</v>
      </c>
    </row>
    <row r="327" spans="1:10" s="170" customFormat="1" x14ac:dyDescent="0.35">
      <c r="A327" s="115">
        <v>44250</v>
      </c>
      <c r="B327" s="170">
        <v>875</v>
      </c>
      <c r="C327" s="170">
        <f t="shared" si="0"/>
        <v>-4</v>
      </c>
      <c r="D327" s="81">
        <f t="shared" si="1"/>
        <v>955.75</v>
      </c>
      <c r="E327" s="170">
        <v>219</v>
      </c>
      <c r="F327" s="170">
        <f t="shared" si="2"/>
        <v>-6</v>
      </c>
      <c r="G327" s="170">
        <v>151</v>
      </c>
      <c r="H327" s="170">
        <f t="shared" si="3"/>
        <v>4</v>
      </c>
      <c r="I327" s="208"/>
      <c r="J327" s="11">
        <v>104</v>
      </c>
    </row>
    <row r="328" spans="1:10" s="170" customFormat="1" x14ac:dyDescent="0.35">
      <c r="A328" s="115">
        <v>44251</v>
      </c>
      <c r="B328" s="170">
        <v>853</v>
      </c>
      <c r="C328" s="170">
        <f t="shared" si="0"/>
        <v>-22</v>
      </c>
      <c r="D328" s="81">
        <f t="shared" si="1"/>
        <v>926.375</v>
      </c>
      <c r="E328" s="170">
        <v>221</v>
      </c>
      <c r="F328" s="170">
        <f t="shared" si="2"/>
        <v>2</v>
      </c>
      <c r="G328" s="170">
        <v>142</v>
      </c>
      <c r="H328" s="170">
        <f t="shared" si="3"/>
        <v>-9</v>
      </c>
      <c r="I328" s="208"/>
      <c r="J328" s="11">
        <v>114</v>
      </c>
    </row>
    <row r="329" spans="1:10" s="170" customFormat="1" x14ac:dyDescent="0.35">
      <c r="A329" s="115">
        <v>44252</v>
      </c>
      <c r="B329" s="170">
        <v>807</v>
      </c>
      <c r="C329" s="170">
        <f t="shared" si="0"/>
        <v>-46</v>
      </c>
      <c r="D329" s="81">
        <f t="shared" si="1"/>
        <v>898.625</v>
      </c>
      <c r="E329" s="170">
        <v>211</v>
      </c>
      <c r="F329" s="170">
        <f t="shared" si="2"/>
        <v>-10</v>
      </c>
      <c r="G329" s="170">
        <v>137</v>
      </c>
      <c r="H329" s="170">
        <f t="shared" si="3"/>
        <v>-5</v>
      </c>
      <c r="I329" s="208"/>
      <c r="J329" s="11">
        <v>88</v>
      </c>
    </row>
    <row r="330" spans="1:10" s="170" customFormat="1" x14ac:dyDescent="0.35">
      <c r="A330" s="115">
        <v>44253</v>
      </c>
      <c r="B330" s="170">
        <v>785</v>
      </c>
      <c r="C330" s="170">
        <f t="shared" si="0"/>
        <v>-22</v>
      </c>
      <c r="D330" s="81">
        <f t="shared" si="1"/>
        <v>873</v>
      </c>
      <c r="E330" s="170">
        <v>204</v>
      </c>
      <c r="F330" s="170">
        <f t="shared" si="2"/>
        <v>-7</v>
      </c>
      <c r="G330" s="170">
        <v>139</v>
      </c>
      <c r="H330" s="170">
        <f t="shared" si="3"/>
        <v>2</v>
      </c>
      <c r="I330" s="208"/>
      <c r="J330" s="11">
        <v>97</v>
      </c>
    </row>
    <row r="331" spans="1:10" s="170" customFormat="1" x14ac:dyDescent="0.35">
      <c r="A331" s="115">
        <v>44254</v>
      </c>
      <c r="B331" s="170">
        <v>760</v>
      </c>
      <c r="C331" s="170">
        <f t="shared" si="0"/>
        <v>-25</v>
      </c>
      <c r="D331" s="81">
        <f t="shared" si="1"/>
        <v>846.75</v>
      </c>
      <c r="E331" s="170">
        <v>183</v>
      </c>
      <c r="F331" s="170">
        <f t="shared" si="2"/>
        <v>-21</v>
      </c>
      <c r="G331" s="170">
        <v>124</v>
      </c>
      <c r="H331" s="170">
        <f t="shared" si="3"/>
        <v>-15</v>
      </c>
      <c r="I331" s="208"/>
      <c r="J331" s="11">
        <v>92</v>
      </c>
    </row>
    <row r="332" spans="1:10" s="170" customFormat="1" x14ac:dyDescent="0.35">
      <c r="A332" s="115">
        <v>44255</v>
      </c>
      <c r="B332" s="170">
        <v>788</v>
      </c>
      <c r="C332" s="170">
        <f t="shared" si="0"/>
        <v>28</v>
      </c>
      <c r="D332" s="81">
        <f t="shared" si="1"/>
        <v>829.375</v>
      </c>
      <c r="E332" s="170">
        <v>184</v>
      </c>
      <c r="F332" s="170">
        <f t="shared" si="2"/>
        <v>1</v>
      </c>
      <c r="G332" s="170">
        <v>119</v>
      </c>
      <c r="H332" s="170">
        <f t="shared" si="3"/>
        <v>-5</v>
      </c>
      <c r="I332" s="208"/>
      <c r="J332" s="11">
        <v>89</v>
      </c>
    </row>
    <row r="333" spans="1:10" s="170" customFormat="1" x14ac:dyDescent="0.35">
      <c r="A333" s="115">
        <v>44256</v>
      </c>
      <c r="B333" s="170">
        <v>775</v>
      </c>
      <c r="C333" s="170">
        <f t="shared" si="0"/>
        <v>-13</v>
      </c>
      <c r="D333" s="81">
        <f t="shared" si="1"/>
        <v>815.25</v>
      </c>
      <c r="E333" s="170">
        <v>187</v>
      </c>
      <c r="F333" s="170">
        <f t="shared" si="2"/>
        <v>3</v>
      </c>
      <c r="G333" s="170">
        <v>116</v>
      </c>
      <c r="H333" s="170">
        <f t="shared" si="3"/>
        <v>-3</v>
      </c>
      <c r="I333" s="208"/>
      <c r="J333" s="11">
        <v>65</v>
      </c>
    </row>
    <row r="334" spans="1:10" s="170" customFormat="1" x14ac:dyDescent="0.35">
      <c r="A334" s="115">
        <v>44257</v>
      </c>
      <c r="B334" s="170">
        <v>755</v>
      </c>
      <c r="C334" s="170">
        <f t="shared" si="0"/>
        <v>-20</v>
      </c>
      <c r="D334" s="81">
        <f t="shared" si="1"/>
        <v>799.75</v>
      </c>
      <c r="E334" s="170">
        <v>173</v>
      </c>
      <c r="F334" s="170">
        <f t="shared" si="2"/>
        <v>-14</v>
      </c>
      <c r="G334" s="170">
        <v>109</v>
      </c>
      <c r="H334" s="170">
        <f t="shared" si="3"/>
        <v>-7</v>
      </c>
      <c r="I334" s="208"/>
      <c r="J334" s="11">
        <v>95</v>
      </c>
    </row>
    <row r="335" spans="1:10" s="170" customFormat="1" x14ac:dyDescent="0.35">
      <c r="A335" s="115">
        <v>44258</v>
      </c>
      <c r="B335" s="170">
        <v>741</v>
      </c>
      <c r="C335" s="170">
        <f t="shared" si="0"/>
        <v>-14</v>
      </c>
      <c r="D335" s="81">
        <f t="shared" si="1"/>
        <v>783</v>
      </c>
      <c r="E335" s="170">
        <v>168</v>
      </c>
      <c r="F335" s="170">
        <f t="shared" si="2"/>
        <v>-5</v>
      </c>
      <c r="G335" s="170">
        <v>100</v>
      </c>
      <c r="H335" s="170">
        <f t="shared" si="3"/>
        <v>-9</v>
      </c>
      <c r="I335" s="208"/>
      <c r="J335" s="11">
        <v>89</v>
      </c>
    </row>
    <row r="336" spans="1:10" s="170" customFormat="1" x14ac:dyDescent="0.35">
      <c r="A336" s="115">
        <v>44259</v>
      </c>
      <c r="B336" s="170">
        <v>716</v>
      </c>
      <c r="C336" s="170">
        <f t="shared" si="0"/>
        <v>-25</v>
      </c>
      <c r="D336" s="81">
        <f t="shared" si="1"/>
        <v>765.875</v>
      </c>
      <c r="E336" s="170">
        <v>180</v>
      </c>
      <c r="F336" s="170">
        <f t="shared" si="2"/>
        <v>12</v>
      </c>
      <c r="G336" s="170">
        <v>109</v>
      </c>
      <c r="H336" s="170">
        <f t="shared" si="3"/>
        <v>9</v>
      </c>
      <c r="I336" s="208"/>
      <c r="J336" s="11">
        <v>100</v>
      </c>
    </row>
    <row r="337" spans="1:10" s="170" customFormat="1" x14ac:dyDescent="0.35">
      <c r="A337" s="115">
        <v>44260</v>
      </c>
      <c r="B337" s="170">
        <v>687</v>
      </c>
      <c r="C337" s="170">
        <f t="shared" si="0"/>
        <v>-29</v>
      </c>
      <c r="D337" s="81">
        <f t="shared" si="1"/>
        <v>750.875</v>
      </c>
      <c r="E337" s="170">
        <v>176</v>
      </c>
      <c r="F337" s="170">
        <f t="shared" si="2"/>
        <v>-4</v>
      </c>
      <c r="G337" s="170">
        <v>114</v>
      </c>
      <c r="H337" s="170">
        <f t="shared" si="3"/>
        <v>5</v>
      </c>
      <c r="I337" s="208"/>
      <c r="J337" s="11">
        <v>99</v>
      </c>
    </row>
    <row r="338" spans="1:10"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208"/>
      <c r="J338" s="11">
        <v>88</v>
      </c>
    </row>
    <row r="339" spans="1:10" s="170" customFormat="1" x14ac:dyDescent="0.35">
      <c r="A339" s="115">
        <v>44262</v>
      </c>
      <c r="B339" s="170">
        <v>672</v>
      </c>
      <c r="C339" s="170">
        <f t="shared" si="4"/>
        <v>7</v>
      </c>
      <c r="D339" s="81">
        <f t="shared" si="1"/>
        <v>724.875</v>
      </c>
      <c r="E339" s="170">
        <v>180</v>
      </c>
      <c r="F339" s="170">
        <f t="shared" si="2"/>
        <v>6</v>
      </c>
      <c r="G339" s="170">
        <v>123</v>
      </c>
      <c r="H339" s="170">
        <f t="shared" si="3"/>
        <v>7</v>
      </c>
      <c r="I339" s="208"/>
      <c r="J339" s="11">
        <v>79</v>
      </c>
    </row>
    <row r="340" spans="1:10" s="170" customFormat="1" x14ac:dyDescent="0.35">
      <c r="A340" s="115">
        <v>44263</v>
      </c>
      <c r="B340" s="170">
        <v>704</v>
      </c>
      <c r="C340" s="170">
        <f t="shared" si="4"/>
        <v>32</v>
      </c>
      <c r="D340" s="81">
        <f t="shared" si="1"/>
        <v>714.375</v>
      </c>
      <c r="E340" s="170">
        <v>185</v>
      </c>
      <c r="F340" s="170">
        <f t="shared" si="2"/>
        <v>5</v>
      </c>
      <c r="G340" s="170">
        <v>117</v>
      </c>
      <c r="H340" s="170">
        <f t="shared" si="3"/>
        <v>-6</v>
      </c>
      <c r="I340" s="208"/>
      <c r="J340" s="11">
        <v>80</v>
      </c>
    </row>
    <row r="341" spans="1:10" s="170" customFormat="1" x14ac:dyDescent="0.35">
      <c r="A341" s="115">
        <v>44264</v>
      </c>
      <c r="B341" s="170">
        <v>689</v>
      </c>
      <c r="C341" s="170">
        <f t="shared" si="4"/>
        <v>-15</v>
      </c>
      <c r="D341" s="81">
        <f t="shared" si="1"/>
        <v>703.625</v>
      </c>
      <c r="E341" s="170">
        <v>183</v>
      </c>
      <c r="F341" s="170">
        <f t="shared" si="2"/>
        <v>-2</v>
      </c>
      <c r="G341" s="170">
        <v>121</v>
      </c>
      <c r="H341" s="170">
        <f t="shared" si="3"/>
        <v>4</v>
      </c>
      <c r="I341" s="208"/>
      <c r="J341" s="11">
        <v>94</v>
      </c>
    </row>
    <row r="342" spans="1:10" s="170" customFormat="1" x14ac:dyDescent="0.35">
      <c r="A342" s="115">
        <v>44265</v>
      </c>
      <c r="B342" s="170">
        <v>680</v>
      </c>
      <c r="C342" s="170">
        <f t="shared" si="4"/>
        <v>-9</v>
      </c>
      <c r="D342" s="81">
        <f t="shared" si="1"/>
        <v>694.25</v>
      </c>
      <c r="E342" s="170">
        <v>176</v>
      </c>
      <c r="F342" s="170">
        <f t="shared" si="2"/>
        <v>-7</v>
      </c>
      <c r="G342" s="170">
        <v>122</v>
      </c>
      <c r="H342" s="170">
        <f t="shared" si="3"/>
        <v>1</v>
      </c>
      <c r="I342" s="208"/>
      <c r="J342" s="11">
        <v>93</v>
      </c>
    </row>
    <row r="343" spans="1:10" s="170" customFormat="1" x14ac:dyDescent="0.35">
      <c r="A343" s="115">
        <v>44266</v>
      </c>
      <c r="B343" s="170">
        <v>641</v>
      </c>
      <c r="C343" s="170">
        <f t="shared" si="4"/>
        <v>-39</v>
      </c>
      <c r="D343" s="81">
        <f t="shared" si="1"/>
        <v>681.75</v>
      </c>
      <c r="E343" s="170">
        <v>170</v>
      </c>
      <c r="F343" s="170">
        <f t="shared" si="2"/>
        <v>-6</v>
      </c>
      <c r="G343" s="170">
        <v>116</v>
      </c>
      <c r="H343" s="170">
        <f t="shared" si="3"/>
        <v>-6</v>
      </c>
      <c r="I343" s="208"/>
      <c r="J343" s="11">
        <v>68</v>
      </c>
    </row>
    <row r="344" spans="1:10" s="170" customFormat="1" x14ac:dyDescent="0.35">
      <c r="A344" s="115">
        <v>44267</v>
      </c>
      <c r="B344" s="170">
        <v>643</v>
      </c>
      <c r="C344" s="170">
        <f t="shared" si="4"/>
        <v>2</v>
      </c>
      <c r="D344" s="81">
        <f t="shared" si="1"/>
        <v>672.625</v>
      </c>
      <c r="E344" s="170">
        <v>176</v>
      </c>
      <c r="F344" s="170">
        <f t="shared" si="2"/>
        <v>6</v>
      </c>
      <c r="G344" s="170">
        <v>109</v>
      </c>
      <c r="H344" s="170">
        <f t="shared" si="3"/>
        <v>-7</v>
      </c>
      <c r="I344" s="208"/>
      <c r="J344" s="11">
        <v>86</v>
      </c>
    </row>
    <row r="345" spans="1:10" s="170" customFormat="1" x14ac:dyDescent="0.35">
      <c r="A345" s="115">
        <v>44268</v>
      </c>
      <c r="B345" s="170">
        <v>636</v>
      </c>
      <c r="C345" s="170">
        <f t="shared" si="4"/>
        <v>-7</v>
      </c>
      <c r="D345" s="81">
        <f t="shared" si="1"/>
        <v>666.25</v>
      </c>
      <c r="E345" s="170">
        <v>169</v>
      </c>
      <c r="F345" s="170">
        <f t="shared" si="2"/>
        <v>-7</v>
      </c>
      <c r="G345" s="170">
        <v>95</v>
      </c>
      <c r="H345" s="170">
        <f t="shared" si="3"/>
        <v>-14</v>
      </c>
      <c r="I345" s="208"/>
      <c r="J345" s="11">
        <v>74</v>
      </c>
    </row>
    <row r="346" spans="1:10" s="170" customFormat="1" x14ac:dyDescent="0.35">
      <c r="A346" s="115">
        <v>44269</v>
      </c>
      <c r="B346" s="170">
        <v>624</v>
      </c>
      <c r="C346" s="170">
        <f t="shared" si="4"/>
        <v>-12</v>
      </c>
      <c r="D346" s="81">
        <f t="shared" si="1"/>
        <v>661.125</v>
      </c>
      <c r="E346" s="170">
        <v>169</v>
      </c>
      <c r="F346" s="170">
        <f t="shared" si="2"/>
        <v>0</v>
      </c>
      <c r="G346" s="170">
        <v>94</v>
      </c>
      <c r="H346" s="170">
        <f t="shared" si="3"/>
        <v>-1</v>
      </c>
      <c r="I346" s="208"/>
      <c r="J346" s="11">
        <v>74</v>
      </c>
    </row>
    <row r="347" spans="1:10" s="170" customFormat="1" x14ac:dyDescent="0.35">
      <c r="A347" s="115">
        <v>44270</v>
      </c>
      <c r="B347" s="170">
        <v>619</v>
      </c>
      <c r="C347" s="170">
        <f t="shared" si="4"/>
        <v>-5</v>
      </c>
      <c r="D347" s="81">
        <f t="shared" si="1"/>
        <v>654.5</v>
      </c>
      <c r="E347" s="170">
        <v>164</v>
      </c>
      <c r="F347" s="170">
        <f t="shared" si="2"/>
        <v>-5</v>
      </c>
      <c r="G347" s="170">
        <v>99</v>
      </c>
      <c r="H347" s="170">
        <f t="shared" si="3"/>
        <v>5</v>
      </c>
      <c r="I347" s="208"/>
      <c r="J347" s="11">
        <v>64</v>
      </c>
    </row>
    <row r="348" spans="1:10" s="170" customFormat="1" x14ac:dyDescent="0.35">
      <c r="A348" s="115">
        <v>44271</v>
      </c>
      <c r="B348" s="170">
        <v>620</v>
      </c>
      <c r="C348" s="170">
        <f t="shared" si="4"/>
        <v>1</v>
      </c>
      <c r="D348" s="81">
        <f t="shared" si="1"/>
        <v>644</v>
      </c>
      <c r="E348" s="170">
        <v>158</v>
      </c>
      <c r="F348" s="170">
        <f t="shared" si="2"/>
        <v>-6</v>
      </c>
      <c r="G348" s="170">
        <v>102</v>
      </c>
      <c r="H348" s="170">
        <f t="shared" si="3"/>
        <v>3</v>
      </c>
      <c r="I348" s="208"/>
      <c r="J348" s="11">
        <v>80</v>
      </c>
    </row>
    <row r="349" spans="1:10" s="170" customFormat="1" x14ac:dyDescent="0.35">
      <c r="A349" s="115">
        <v>44272</v>
      </c>
      <c r="B349" s="170">
        <v>591</v>
      </c>
      <c r="C349" s="170">
        <f t="shared" si="4"/>
        <v>-29</v>
      </c>
      <c r="D349" s="81">
        <f t="shared" si="1"/>
        <v>631.75</v>
      </c>
      <c r="E349" s="170">
        <v>163</v>
      </c>
      <c r="F349" s="170">
        <f t="shared" si="2"/>
        <v>5</v>
      </c>
      <c r="G349" s="170">
        <v>98</v>
      </c>
      <c r="H349" s="170">
        <f t="shared" si="3"/>
        <v>-4</v>
      </c>
      <c r="I349" s="208"/>
      <c r="J349" s="11">
        <v>75</v>
      </c>
    </row>
    <row r="350" spans="1:10" s="170" customFormat="1" x14ac:dyDescent="0.35">
      <c r="A350" s="115">
        <v>44273</v>
      </c>
      <c r="B350" s="170">
        <v>586</v>
      </c>
      <c r="C350" s="170">
        <f t="shared" si="4"/>
        <v>-5</v>
      </c>
      <c r="D350" s="81">
        <f t="shared" si="1"/>
        <v>620</v>
      </c>
      <c r="E350" s="170">
        <v>157</v>
      </c>
      <c r="F350" s="170">
        <f t="shared" si="2"/>
        <v>-6</v>
      </c>
      <c r="G350" s="170">
        <v>92</v>
      </c>
      <c r="H350" s="170">
        <f t="shared" si="3"/>
        <v>-6</v>
      </c>
      <c r="I350" s="208"/>
      <c r="J350" s="11">
        <v>84</v>
      </c>
    </row>
    <row r="351" spans="1:10" s="170" customFormat="1" x14ac:dyDescent="0.35">
      <c r="A351" s="115">
        <v>44274</v>
      </c>
      <c r="B351" s="170">
        <v>588</v>
      </c>
      <c r="C351" s="170">
        <f t="shared" si="4"/>
        <v>2</v>
      </c>
      <c r="D351" s="81">
        <f t="shared" si="1"/>
        <v>613.375</v>
      </c>
      <c r="E351" s="170">
        <v>152</v>
      </c>
      <c r="F351" s="170">
        <f t="shared" si="2"/>
        <v>-5</v>
      </c>
      <c r="G351" s="170">
        <v>92</v>
      </c>
      <c r="H351" s="170">
        <f t="shared" si="3"/>
        <v>0</v>
      </c>
      <c r="I351" s="208"/>
      <c r="J351" s="11">
        <v>75</v>
      </c>
    </row>
    <row r="352" spans="1:10" s="170" customFormat="1" x14ac:dyDescent="0.35">
      <c r="A352" s="115">
        <v>44275</v>
      </c>
      <c r="B352" s="170">
        <v>580</v>
      </c>
      <c r="C352" s="170">
        <f t="shared" si="4"/>
        <v>-8</v>
      </c>
      <c r="D352" s="81">
        <f t="shared" si="1"/>
        <v>605.5</v>
      </c>
      <c r="E352" s="170">
        <v>144</v>
      </c>
      <c r="F352" s="170">
        <f t="shared" si="2"/>
        <v>-8</v>
      </c>
      <c r="G352" s="170">
        <v>88</v>
      </c>
      <c r="H352" s="170">
        <f t="shared" si="3"/>
        <v>-4</v>
      </c>
      <c r="I352" s="208"/>
      <c r="J352" s="11">
        <v>98</v>
      </c>
    </row>
    <row r="353" spans="1:10" s="170" customFormat="1" x14ac:dyDescent="0.35">
      <c r="A353" s="115">
        <v>44276</v>
      </c>
      <c r="B353" s="170">
        <v>603</v>
      </c>
      <c r="C353" s="170">
        <f t="shared" si="4"/>
        <v>23</v>
      </c>
      <c r="D353" s="81">
        <f t="shared" si="1"/>
        <v>601.375</v>
      </c>
      <c r="E353" s="170">
        <v>145</v>
      </c>
      <c r="F353" s="170">
        <f t="shared" si="2"/>
        <v>1</v>
      </c>
      <c r="G353" s="170">
        <v>88</v>
      </c>
      <c r="H353" s="170">
        <f t="shared" si="3"/>
        <v>0</v>
      </c>
      <c r="I353" s="208"/>
      <c r="J353" s="11">
        <v>80</v>
      </c>
    </row>
    <row r="354" spans="1:10" s="170" customFormat="1" x14ac:dyDescent="0.35">
      <c r="A354" s="115">
        <v>44277</v>
      </c>
      <c r="B354" s="170">
        <v>608</v>
      </c>
      <c r="C354" s="170">
        <f t="shared" si="4"/>
        <v>5</v>
      </c>
      <c r="D354" s="81">
        <f t="shared" si="1"/>
        <v>599.375</v>
      </c>
      <c r="E354" s="170">
        <v>148</v>
      </c>
      <c r="F354" s="170">
        <f t="shared" si="2"/>
        <v>3</v>
      </c>
      <c r="G354" s="170">
        <v>86</v>
      </c>
      <c r="H354" s="170">
        <f t="shared" si="3"/>
        <v>-2</v>
      </c>
      <c r="I354" s="208"/>
      <c r="J354" s="11">
        <v>78</v>
      </c>
    </row>
    <row r="355" spans="1:10" s="170" customFormat="1" x14ac:dyDescent="0.35">
      <c r="A355" s="115">
        <v>44278</v>
      </c>
      <c r="B355" s="170">
        <v>628</v>
      </c>
      <c r="C355" s="170">
        <f t="shared" si="4"/>
        <v>20</v>
      </c>
      <c r="D355" s="81">
        <f t="shared" si="1"/>
        <v>600.5</v>
      </c>
      <c r="E355" s="170">
        <v>147</v>
      </c>
      <c r="F355" s="170">
        <f t="shared" si="2"/>
        <v>-1</v>
      </c>
      <c r="G355" s="170">
        <v>86</v>
      </c>
      <c r="H355" s="170">
        <f t="shared" si="3"/>
        <v>0</v>
      </c>
      <c r="I355" s="208"/>
      <c r="J355" s="11">
        <v>87</v>
      </c>
    </row>
    <row r="356" spans="1:10" s="170" customFormat="1" x14ac:dyDescent="0.35">
      <c r="A356" s="115">
        <v>44279</v>
      </c>
      <c r="B356" s="170">
        <v>631</v>
      </c>
      <c r="C356" s="170">
        <f t="shared" si="4"/>
        <v>3</v>
      </c>
      <c r="D356" s="81">
        <f t="shared" si="1"/>
        <v>601.875</v>
      </c>
      <c r="E356" s="170">
        <v>137</v>
      </c>
      <c r="F356" s="170">
        <f t="shared" si="2"/>
        <v>-10</v>
      </c>
      <c r="G356" s="170">
        <v>87</v>
      </c>
      <c r="H356" s="170">
        <f t="shared" si="3"/>
        <v>1</v>
      </c>
      <c r="I356" s="208"/>
      <c r="J356" s="11">
        <v>91</v>
      </c>
    </row>
    <row r="357" spans="1:10" s="170" customFormat="1" x14ac:dyDescent="0.35">
      <c r="A357" s="115">
        <v>44280</v>
      </c>
      <c r="B357" s="170">
        <v>622</v>
      </c>
      <c r="C357" s="170">
        <f t="shared" si="4"/>
        <v>-9</v>
      </c>
      <c r="D357" s="81">
        <f t="shared" si="1"/>
        <v>605.75</v>
      </c>
      <c r="E357" s="170">
        <v>139</v>
      </c>
      <c r="F357" s="170">
        <f t="shared" si="2"/>
        <v>2</v>
      </c>
      <c r="G357" s="170">
        <v>84</v>
      </c>
      <c r="H357" s="170">
        <f t="shared" si="3"/>
        <v>-3</v>
      </c>
      <c r="I357" s="208"/>
      <c r="J357" s="11">
        <v>73</v>
      </c>
    </row>
    <row r="358" spans="1:10" s="170" customFormat="1" x14ac:dyDescent="0.35">
      <c r="A358" s="115">
        <v>44281</v>
      </c>
      <c r="B358" s="170">
        <v>654</v>
      </c>
      <c r="C358" s="170">
        <f t="shared" si="4"/>
        <v>32</v>
      </c>
      <c r="D358" s="81">
        <f t="shared" si="1"/>
        <v>614.25</v>
      </c>
      <c r="E358" s="170">
        <v>143</v>
      </c>
      <c r="F358" s="170">
        <f t="shared" si="2"/>
        <v>4</v>
      </c>
      <c r="G358" s="170">
        <v>86</v>
      </c>
      <c r="H358" s="170">
        <f t="shared" si="3"/>
        <v>2</v>
      </c>
      <c r="I358" s="208"/>
      <c r="J358" s="11">
        <v>102</v>
      </c>
    </row>
    <row r="359" spans="1:10" s="170" customFormat="1" x14ac:dyDescent="0.35">
      <c r="A359" s="115">
        <v>44282</v>
      </c>
      <c r="B359" s="170">
        <v>657</v>
      </c>
      <c r="C359" s="170">
        <f t="shared" si="4"/>
        <v>3</v>
      </c>
      <c r="D359" s="81">
        <f t="shared" si="1"/>
        <v>622.875</v>
      </c>
      <c r="E359" s="170">
        <v>141</v>
      </c>
      <c r="F359" s="170">
        <f t="shared" si="2"/>
        <v>-2</v>
      </c>
      <c r="G359" s="170">
        <v>92</v>
      </c>
      <c r="H359" s="170">
        <f t="shared" si="3"/>
        <v>6</v>
      </c>
      <c r="I359" s="208"/>
      <c r="J359" s="11">
        <v>100</v>
      </c>
    </row>
    <row r="360" spans="1:10" s="170" customFormat="1" x14ac:dyDescent="0.35">
      <c r="A360" s="115">
        <v>44283</v>
      </c>
      <c r="B360" s="170">
        <v>675</v>
      </c>
      <c r="C360" s="170">
        <f t="shared" si="4"/>
        <v>18</v>
      </c>
      <c r="D360" s="81">
        <f t="shared" si="1"/>
        <v>634.75</v>
      </c>
      <c r="E360" s="170">
        <v>159</v>
      </c>
      <c r="F360" s="170">
        <f t="shared" si="2"/>
        <v>18</v>
      </c>
      <c r="G360" s="170">
        <v>93</v>
      </c>
      <c r="H360" s="170">
        <f t="shared" si="3"/>
        <v>1</v>
      </c>
      <c r="I360" s="208"/>
      <c r="J360" s="11">
        <v>86</v>
      </c>
    </row>
    <row r="361" spans="1:10" s="170" customFormat="1" x14ac:dyDescent="0.35">
      <c r="A361" s="115">
        <v>44284</v>
      </c>
      <c r="B361" s="170">
        <v>711</v>
      </c>
      <c r="C361" s="170">
        <f t="shared" si="4"/>
        <v>36</v>
      </c>
      <c r="D361" s="81">
        <f t="shared" si="1"/>
        <v>648.25</v>
      </c>
      <c r="E361" s="170">
        <v>172</v>
      </c>
      <c r="F361" s="170">
        <f t="shared" si="2"/>
        <v>13</v>
      </c>
      <c r="G361" s="170">
        <v>95</v>
      </c>
      <c r="H361" s="170">
        <f t="shared" si="3"/>
        <v>2</v>
      </c>
      <c r="I361" s="208"/>
      <c r="J361" s="11">
        <v>80</v>
      </c>
    </row>
    <row r="362" spans="1:10" s="170" customFormat="1" x14ac:dyDescent="0.35">
      <c r="A362" s="115">
        <v>44285</v>
      </c>
      <c r="B362" s="170">
        <v>690</v>
      </c>
      <c r="C362" s="170">
        <f t="shared" si="4"/>
        <v>-21</v>
      </c>
      <c r="D362" s="81">
        <f t="shared" si="1"/>
        <v>658.5</v>
      </c>
      <c r="E362" s="170">
        <v>169</v>
      </c>
      <c r="F362" s="170">
        <f t="shared" si="2"/>
        <v>-3</v>
      </c>
      <c r="G362" s="170">
        <v>93</v>
      </c>
      <c r="H362" s="170">
        <f t="shared" si="3"/>
        <v>-2</v>
      </c>
      <c r="I362" s="208"/>
      <c r="J362" s="11">
        <v>98</v>
      </c>
    </row>
    <row r="363" spans="1:10" s="170" customFormat="1" x14ac:dyDescent="0.35">
      <c r="A363" s="115">
        <v>44286</v>
      </c>
      <c r="B363" s="170">
        <v>700</v>
      </c>
      <c r="C363" s="170">
        <f t="shared" si="4"/>
        <v>10</v>
      </c>
      <c r="D363" s="81">
        <f t="shared" si="1"/>
        <v>667.5</v>
      </c>
      <c r="E363" s="170">
        <v>166</v>
      </c>
      <c r="F363" s="170">
        <f t="shared" si="2"/>
        <v>-3</v>
      </c>
      <c r="G363" s="170">
        <v>86</v>
      </c>
      <c r="H363" s="170">
        <f t="shared" si="3"/>
        <v>-7</v>
      </c>
      <c r="I363" s="208"/>
      <c r="J363" s="11">
        <v>93</v>
      </c>
    </row>
    <row r="364" spans="1:10" s="170" customFormat="1" x14ac:dyDescent="0.35">
      <c r="A364" s="115">
        <v>44287</v>
      </c>
      <c r="B364" s="170">
        <v>705</v>
      </c>
      <c r="C364" s="170">
        <f t="shared" si="4"/>
        <v>5</v>
      </c>
      <c r="D364" s="81">
        <f t="shared" si="1"/>
        <v>676.75</v>
      </c>
      <c r="E364" s="170">
        <v>160</v>
      </c>
      <c r="F364" s="170">
        <f t="shared" si="2"/>
        <v>-6</v>
      </c>
      <c r="G364" s="170">
        <v>90</v>
      </c>
      <c r="H364" s="170">
        <f t="shared" si="3"/>
        <v>4</v>
      </c>
      <c r="I364" s="208"/>
      <c r="J364" s="11">
        <v>101</v>
      </c>
    </row>
    <row r="365" spans="1:10"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208"/>
      <c r="J365" s="11">
        <v>105</v>
      </c>
    </row>
    <row r="366" spans="1:10" s="170" customFormat="1" x14ac:dyDescent="0.35">
      <c r="A366" s="115">
        <v>44289</v>
      </c>
      <c r="B366" s="170">
        <v>715</v>
      </c>
      <c r="C366" s="170">
        <f t="shared" si="4"/>
        <v>8</v>
      </c>
      <c r="D366" s="81">
        <f t="shared" si="5"/>
        <v>695</v>
      </c>
      <c r="E366" s="170">
        <v>167</v>
      </c>
      <c r="F366" s="170">
        <f t="shared" si="6"/>
        <v>3</v>
      </c>
      <c r="G366" s="170">
        <v>97</v>
      </c>
      <c r="H366" s="170">
        <f t="shared" si="7"/>
        <v>4</v>
      </c>
      <c r="I366" s="208"/>
      <c r="J366" s="11">
        <v>91</v>
      </c>
    </row>
    <row r="367" spans="1:10" s="170" customFormat="1" x14ac:dyDescent="0.35">
      <c r="A367" s="115">
        <v>44290</v>
      </c>
      <c r="B367" s="170">
        <v>707</v>
      </c>
      <c r="C367" s="170">
        <f t="shared" si="4"/>
        <v>-8</v>
      </c>
      <c r="D367" s="81">
        <f t="shared" si="5"/>
        <v>701.25</v>
      </c>
      <c r="E367" s="170">
        <v>163</v>
      </c>
      <c r="F367" s="170">
        <f t="shared" si="6"/>
        <v>-4</v>
      </c>
      <c r="G367" s="170">
        <v>93</v>
      </c>
      <c r="H367" s="170">
        <f t="shared" si="7"/>
        <v>-4</v>
      </c>
      <c r="I367" s="208"/>
      <c r="J367" s="11">
        <v>82</v>
      </c>
    </row>
    <row r="368" spans="1:10" s="170" customFormat="1" x14ac:dyDescent="0.35">
      <c r="A368" s="115">
        <v>44291</v>
      </c>
      <c r="B368" s="170">
        <v>725</v>
      </c>
      <c r="C368" s="170">
        <f t="shared" si="4"/>
        <v>18</v>
      </c>
      <c r="D368" s="81">
        <f t="shared" si="5"/>
        <v>707.5</v>
      </c>
      <c r="E368" s="170">
        <v>169</v>
      </c>
      <c r="F368" s="170">
        <f t="shared" si="6"/>
        <v>6</v>
      </c>
      <c r="G368" s="170">
        <v>97</v>
      </c>
      <c r="H368" s="170">
        <f t="shared" si="7"/>
        <v>4</v>
      </c>
      <c r="I368" s="208"/>
      <c r="J368" s="11">
        <v>95</v>
      </c>
    </row>
    <row r="369" spans="1:10" s="170" customFormat="1" x14ac:dyDescent="0.35">
      <c r="A369" s="115">
        <v>44292</v>
      </c>
      <c r="B369" s="170">
        <v>755</v>
      </c>
      <c r="C369" s="170">
        <f t="shared" si="4"/>
        <v>30</v>
      </c>
      <c r="D369" s="81">
        <f t="shared" si="5"/>
        <v>713</v>
      </c>
      <c r="E369" s="170">
        <v>179</v>
      </c>
      <c r="F369" s="170">
        <f t="shared" si="6"/>
        <v>10</v>
      </c>
      <c r="G369" s="170">
        <v>105</v>
      </c>
      <c r="H369" s="170">
        <f t="shared" si="7"/>
        <v>8</v>
      </c>
      <c r="I369" s="208"/>
      <c r="J369" s="11">
        <v>100</v>
      </c>
    </row>
    <row r="370" spans="1:10" s="170" customFormat="1" x14ac:dyDescent="0.35">
      <c r="A370" s="115">
        <v>44293</v>
      </c>
      <c r="B370" s="170">
        <v>735</v>
      </c>
      <c r="C370" s="170">
        <f t="shared" si="4"/>
        <v>-20</v>
      </c>
      <c r="D370" s="81">
        <f t="shared" si="5"/>
        <v>718.625</v>
      </c>
      <c r="E370" s="170">
        <v>176</v>
      </c>
      <c r="F370" s="170">
        <f t="shared" si="6"/>
        <v>-3</v>
      </c>
      <c r="G370" s="170">
        <v>95</v>
      </c>
      <c r="H370" s="170">
        <f t="shared" si="7"/>
        <v>-10</v>
      </c>
      <c r="I370" s="208"/>
      <c r="J370" s="11">
        <v>92</v>
      </c>
    </row>
    <row r="371" spans="1:10" s="170" customFormat="1" x14ac:dyDescent="0.35">
      <c r="A371" s="115">
        <v>44294</v>
      </c>
      <c r="B371" s="170">
        <v>711</v>
      </c>
      <c r="C371" s="170">
        <f t="shared" si="4"/>
        <v>-24</v>
      </c>
      <c r="D371" s="81">
        <f t="shared" si="5"/>
        <v>720</v>
      </c>
      <c r="E371" s="170">
        <v>174</v>
      </c>
      <c r="F371" s="170">
        <f t="shared" si="6"/>
        <v>-2</v>
      </c>
      <c r="G371" s="170">
        <v>106</v>
      </c>
      <c r="H371" s="170">
        <f t="shared" si="7"/>
        <v>11</v>
      </c>
      <c r="I371" s="208"/>
      <c r="J371" s="11">
        <v>94</v>
      </c>
    </row>
    <row r="372" spans="1:10" s="170" customFormat="1" x14ac:dyDescent="0.35">
      <c r="A372" s="115">
        <v>44295</v>
      </c>
      <c r="B372" s="170">
        <v>685</v>
      </c>
      <c r="C372" s="170">
        <f t="shared" si="4"/>
        <v>-26</v>
      </c>
      <c r="D372" s="81">
        <f t="shared" si="5"/>
        <v>717.5</v>
      </c>
      <c r="E372" s="170">
        <v>178</v>
      </c>
      <c r="F372" s="170">
        <f t="shared" si="6"/>
        <v>4</v>
      </c>
      <c r="G372" s="170">
        <v>98</v>
      </c>
      <c r="H372" s="170">
        <f t="shared" si="7"/>
        <v>-8</v>
      </c>
      <c r="I372" s="208"/>
      <c r="J372" s="11">
        <v>89</v>
      </c>
    </row>
    <row r="373" spans="1:10" s="170" customFormat="1" x14ac:dyDescent="0.35">
      <c r="A373" s="115">
        <v>44296</v>
      </c>
      <c r="B373" s="170">
        <v>698</v>
      </c>
      <c r="C373" s="170">
        <f t="shared" si="4"/>
        <v>13</v>
      </c>
      <c r="D373" s="81">
        <f t="shared" si="5"/>
        <v>716.375</v>
      </c>
      <c r="E373" s="170">
        <v>172</v>
      </c>
      <c r="F373" s="170">
        <f t="shared" si="6"/>
        <v>-6</v>
      </c>
      <c r="G373" s="170">
        <v>100</v>
      </c>
      <c r="H373" s="170">
        <f t="shared" si="7"/>
        <v>2</v>
      </c>
      <c r="I373" s="208"/>
      <c r="J373" s="11">
        <v>101</v>
      </c>
    </row>
    <row r="374" spans="1:10" s="170" customFormat="1" x14ac:dyDescent="0.35">
      <c r="A374" s="115">
        <v>44297</v>
      </c>
      <c r="B374" s="170">
        <v>699</v>
      </c>
      <c r="C374" s="170">
        <f t="shared" si="4"/>
        <v>1</v>
      </c>
      <c r="D374" s="81">
        <f t="shared" si="5"/>
        <v>714.375</v>
      </c>
      <c r="E374" s="170">
        <v>162</v>
      </c>
      <c r="F374" s="170">
        <f t="shared" si="6"/>
        <v>-10</v>
      </c>
      <c r="G374" s="170">
        <v>102</v>
      </c>
      <c r="H374" s="170">
        <f t="shared" si="7"/>
        <v>2</v>
      </c>
      <c r="I374" s="208"/>
      <c r="J374" s="11">
        <v>82</v>
      </c>
    </row>
    <row r="375" spans="1:10" s="170" customFormat="1" x14ac:dyDescent="0.35">
      <c r="A375" s="115">
        <v>44298</v>
      </c>
      <c r="B375" s="170">
        <v>714</v>
      </c>
      <c r="C375" s="170">
        <f t="shared" si="4"/>
        <v>15</v>
      </c>
      <c r="D375" s="81">
        <f t="shared" si="5"/>
        <v>715.25</v>
      </c>
      <c r="E375" s="170">
        <v>165</v>
      </c>
      <c r="F375" s="170">
        <f t="shared" si="6"/>
        <v>3</v>
      </c>
      <c r="G375" s="170">
        <v>100</v>
      </c>
      <c r="H375" s="170">
        <f t="shared" si="7"/>
        <v>-2</v>
      </c>
      <c r="I375" s="208"/>
      <c r="J375" s="11">
        <v>90</v>
      </c>
    </row>
    <row r="376" spans="1:10" s="170" customFormat="1" x14ac:dyDescent="0.35">
      <c r="A376" s="115">
        <v>44299</v>
      </c>
      <c r="B376" s="170">
        <v>711</v>
      </c>
      <c r="C376" s="170">
        <f t="shared" si="4"/>
        <v>-3</v>
      </c>
      <c r="D376" s="81">
        <f t="shared" si="5"/>
        <v>713.5</v>
      </c>
      <c r="E376" s="170">
        <v>159</v>
      </c>
      <c r="F376" s="170">
        <f t="shared" si="6"/>
        <v>-6</v>
      </c>
      <c r="G376" s="170">
        <v>101</v>
      </c>
      <c r="H376" s="170">
        <f t="shared" si="7"/>
        <v>1</v>
      </c>
      <c r="I376" s="208"/>
      <c r="J376" s="11">
        <v>93</v>
      </c>
    </row>
    <row r="377" spans="1:10" s="170" customFormat="1" x14ac:dyDescent="0.35">
      <c r="A377" s="115">
        <v>44300</v>
      </c>
      <c r="B377" s="170">
        <v>710</v>
      </c>
      <c r="C377" s="170">
        <f t="shared" si="4"/>
        <v>-1</v>
      </c>
      <c r="D377" s="81">
        <f t="shared" si="5"/>
        <v>707.875</v>
      </c>
      <c r="E377" s="170">
        <v>162</v>
      </c>
      <c r="F377" s="170">
        <f t="shared" si="6"/>
        <v>3</v>
      </c>
      <c r="G377" s="170">
        <v>102</v>
      </c>
      <c r="H377" s="170">
        <f t="shared" si="7"/>
        <v>1</v>
      </c>
      <c r="I377" s="208"/>
      <c r="J377" s="11">
        <v>84</v>
      </c>
    </row>
    <row r="378" spans="1:10" s="170" customFormat="1" x14ac:dyDescent="0.35">
      <c r="A378" s="115">
        <v>44301</v>
      </c>
      <c r="B378" s="170">
        <v>699</v>
      </c>
      <c r="C378" s="170">
        <f t="shared" si="4"/>
        <v>-11</v>
      </c>
      <c r="D378" s="81">
        <f t="shared" si="5"/>
        <v>703.375</v>
      </c>
      <c r="E378" s="170">
        <v>164</v>
      </c>
      <c r="F378" s="170">
        <f t="shared" si="6"/>
        <v>2</v>
      </c>
      <c r="G378" s="170">
        <v>98</v>
      </c>
      <c r="H378" s="170">
        <f t="shared" si="7"/>
        <v>-4</v>
      </c>
      <c r="I378" s="208"/>
      <c r="J378" s="11">
        <v>97</v>
      </c>
    </row>
    <row r="379" spans="1:10" s="170" customFormat="1" x14ac:dyDescent="0.35">
      <c r="A379" s="115">
        <v>44302</v>
      </c>
      <c r="B379" s="170">
        <v>693</v>
      </c>
      <c r="C379" s="170">
        <f t="shared" si="4"/>
        <v>-6</v>
      </c>
      <c r="D379" s="81">
        <f t="shared" si="5"/>
        <v>701.125</v>
      </c>
      <c r="E379" s="170">
        <v>169</v>
      </c>
      <c r="F379" s="170">
        <f t="shared" si="6"/>
        <v>5</v>
      </c>
      <c r="G379" s="170">
        <v>99</v>
      </c>
      <c r="H379" s="170">
        <f t="shared" si="7"/>
        <v>1</v>
      </c>
      <c r="I379" s="208"/>
      <c r="J379" s="11">
        <v>108</v>
      </c>
    </row>
    <row r="380" spans="1:10" s="170" customFormat="1" x14ac:dyDescent="0.35">
      <c r="A380" s="115">
        <v>44303</v>
      </c>
      <c r="B380" s="170">
        <v>701</v>
      </c>
      <c r="C380" s="170">
        <f t="shared" si="4"/>
        <v>8</v>
      </c>
      <c r="D380" s="81">
        <f t="shared" si="5"/>
        <v>703.125</v>
      </c>
      <c r="E380" s="170">
        <v>162</v>
      </c>
      <c r="F380" s="170">
        <f t="shared" si="6"/>
        <v>-7</v>
      </c>
      <c r="G380" s="170">
        <v>103</v>
      </c>
      <c r="H380" s="170">
        <f t="shared" si="7"/>
        <v>4</v>
      </c>
      <c r="I380" s="208"/>
      <c r="J380" s="11">
        <v>107</v>
      </c>
    </row>
    <row r="381" spans="1:10" s="170" customFormat="1" x14ac:dyDescent="0.35">
      <c r="A381" s="115">
        <v>44304</v>
      </c>
      <c r="B381" s="170">
        <v>705</v>
      </c>
      <c r="C381" s="170">
        <f t="shared" si="4"/>
        <v>4</v>
      </c>
      <c r="D381" s="81">
        <f t="shared" si="5"/>
        <v>704</v>
      </c>
      <c r="E381" s="170">
        <v>163</v>
      </c>
      <c r="F381" s="170">
        <f t="shared" si="6"/>
        <v>1</v>
      </c>
      <c r="G381" s="170">
        <v>95</v>
      </c>
      <c r="H381" s="170">
        <f t="shared" si="7"/>
        <v>-8</v>
      </c>
      <c r="I381" s="208"/>
      <c r="J381" s="11">
        <v>97</v>
      </c>
    </row>
    <row r="382" spans="1:10" s="170" customFormat="1" x14ac:dyDescent="0.35">
      <c r="A382" s="115">
        <v>44305</v>
      </c>
      <c r="B382" s="170">
        <v>708</v>
      </c>
      <c r="C382" s="170">
        <f t="shared" si="4"/>
        <v>3</v>
      </c>
      <c r="D382" s="81">
        <f t="shared" si="5"/>
        <v>705.125</v>
      </c>
      <c r="E382" s="170">
        <v>168</v>
      </c>
      <c r="F382" s="170">
        <f t="shared" si="6"/>
        <v>5</v>
      </c>
      <c r="G382" s="170">
        <v>102</v>
      </c>
      <c r="H382" s="170">
        <f t="shared" si="7"/>
        <v>7</v>
      </c>
      <c r="I382" s="208"/>
      <c r="J382" s="11">
        <v>82</v>
      </c>
    </row>
    <row r="383" spans="1:10" s="170" customFormat="1" x14ac:dyDescent="0.35">
      <c r="A383" s="115">
        <v>44306</v>
      </c>
      <c r="B383" s="170">
        <v>686</v>
      </c>
      <c r="C383" s="170">
        <f t="shared" si="4"/>
        <v>-22</v>
      </c>
      <c r="D383" s="81">
        <f t="shared" si="5"/>
        <v>701.625</v>
      </c>
      <c r="E383" s="170">
        <v>156</v>
      </c>
      <c r="F383" s="170">
        <f t="shared" si="6"/>
        <v>-12</v>
      </c>
      <c r="G383" s="5">
        <v>95</v>
      </c>
      <c r="H383" s="170">
        <f t="shared" si="7"/>
        <v>-7</v>
      </c>
      <c r="I383" s="208"/>
      <c r="J383" s="11">
        <v>79</v>
      </c>
    </row>
    <row r="384" spans="1:10" s="170" customFormat="1" x14ac:dyDescent="0.35">
      <c r="A384" s="115">
        <v>44307</v>
      </c>
      <c r="B384" s="170">
        <v>645</v>
      </c>
      <c r="C384" s="170">
        <f t="shared" si="4"/>
        <v>-41</v>
      </c>
      <c r="D384" s="81">
        <f t="shared" si="5"/>
        <v>693.375</v>
      </c>
      <c r="E384" s="170">
        <v>158</v>
      </c>
      <c r="F384" s="170">
        <f t="shared" si="6"/>
        <v>2</v>
      </c>
      <c r="G384" s="5">
        <v>90</v>
      </c>
      <c r="H384" s="170">
        <f t="shared" si="7"/>
        <v>-5</v>
      </c>
      <c r="I384" s="208"/>
      <c r="J384" s="11">
        <v>93</v>
      </c>
    </row>
    <row r="385" spans="1:10" s="170" customFormat="1" x14ac:dyDescent="0.35">
      <c r="A385" s="115">
        <v>44308</v>
      </c>
      <c r="B385" s="170">
        <v>644</v>
      </c>
      <c r="C385" s="170">
        <f t="shared" si="4"/>
        <v>-1</v>
      </c>
      <c r="D385" s="81">
        <f t="shared" si="5"/>
        <v>685.125</v>
      </c>
      <c r="E385" s="170">
        <v>156</v>
      </c>
      <c r="F385" s="170">
        <f t="shared" si="6"/>
        <v>-2</v>
      </c>
      <c r="G385" s="5">
        <v>89</v>
      </c>
      <c r="H385" s="170">
        <f t="shared" si="7"/>
        <v>-1</v>
      </c>
      <c r="I385" s="208"/>
      <c r="J385" s="11">
        <v>80</v>
      </c>
    </row>
    <row r="386" spans="1:10" s="170" customFormat="1" x14ac:dyDescent="0.35">
      <c r="A386" s="115">
        <v>44309</v>
      </c>
      <c r="B386" s="170">
        <v>633</v>
      </c>
      <c r="C386" s="170">
        <f t="shared" si="4"/>
        <v>-11</v>
      </c>
      <c r="D386" s="81">
        <f t="shared" si="5"/>
        <v>676.875</v>
      </c>
      <c r="E386" s="170">
        <v>144</v>
      </c>
      <c r="F386" s="170">
        <f t="shared" si="6"/>
        <v>-12</v>
      </c>
      <c r="G386" s="170">
        <v>90</v>
      </c>
      <c r="H386" s="170">
        <f t="shared" si="7"/>
        <v>1</v>
      </c>
      <c r="I386" s="208"/>
      <c r="J386" s="11">
        <v>89</v>
      </c>
    </row>
    <row r="387" spans="1:10" s="170" customFormat="1" x14ac:dyDescent="0.35">
      <c r="A387" s="115">
        <v>44310</v>
      </c>
      <c r="B387" s="170">
        <v>641</v>
      </c>
      <c r="C387" s="170">
        <f t="shared" si="4"/>
        <v>8</v>
      </c>
      <c r="D387" s="81">
        <f t="shared" si="5"/>
        <v>670.375</v>
      </c>
      <c r="E387" s="6">
        <v>152</v>
      </c>
      <c r="F387" s="170">
        <f t="shared" si="6"/>
        <v>8</v>
      </c>
      <c r="G387" s="170">
        <v>96</v>
      </c>
      <c r="H387" s="170">
        <f t="shared" si="7"/>
        <v>6</v>
      </c>
      <c r="I387" s="208"/>
      <c r="J387" s="11">
        <v>87</v>
      </c>
    </row>
    <row r="388" spans="1:10" s="170" customFormat="1" x14ac:dyDescent="0.35">
      <c r="A388" s="115">
        <v>44311</v>
      </c>
      <c r="B388" s="170">
        <v>625</v>
      </c>
      <c r="C388" s="170">
        <f t="shared" si="4"/>
        <v>-16</v>
      </c>
      <c r="D388" s="81">
        <f t="shared" si="5"/>
        <v>660.875</v>
      </c>
      <c r="E388" s="6">
        <v>154</v>
      </c>
      <c r="F388" s="170">
        <f t="shared" si="6"/>
        <v>2</v>
      </c>
      <c r="G388" s="170">
        <v>97</v>
      </c>
      <c r="H388" s="170">
        <f t="shared" si="7"/>
        <v>1</v>
      </c>
      <c r="I388" s="208"/>
      <c r="J388" s="11">
        <v>61</v>
      </c>
    </row>
    <row r="389" spans="1:10" s="170" customFormat="1" x14ac:dyDescent="0.35">
      <c r="A389" s="115">
        <v>44312</v>
      </c>
      <c r="B389" s="170">
        <v>628</v>
      </c>
      <c r="C389" s="170">
        <f t="shared" si="4"/>
        <v>3</v>
      </c>
      <c r="D389" s="81">
        <f t="shared" si="5"/>
        <v>651.25</v>
      </c>
      <c r="E389" s="6">
        <v>158</v>
      </c>
      <c r="F389" s="170">
        <f t="shared" si="6"/>
        <v>4</v>
      </c>
      <c r="G389" s="170">
        <v>93</v>
      </c>
      <c r="H389" s="170">
        <f t="shared" si="7"/>
        <v>-4</v>
      </c>
      <c r="I389" s="208"/>
      <c r="J389" s="11">
        <v>80</v>
      </c>
    </row>
    <row r="390" spans="1:10" s="170" customFormat="1" x14ac:dyDescent="0.35">
      <c r="A390" s="115">
        <v>44313</v>
      </c>
      <c r="B390" s="170">
        <v>594</v>
      </c>
      <c r="C390" s="170">
        <f t="shared" si="4"/>
        <v>-34</v>
      </c>
      <c r="D390" s="81">
        <f t="shared" si="5"/>
        <v>637</v>
      </c>
      <c r="E390" s="6">
        <v>153</v>
      </c>
      <c r="F390" s="170">
        <f t="shared" si="6"/>
        <v>-5</v>
      </c>
      <c r="G390" s="170">
        <v>89</v>
      </c>
      <c r="H390" s="170">
        <f t="shared" si="7"/>
        <v>-4</v>
      </c>
      <c r="I390" s="208"/>
      <c r="J390" s="11">
        <v>61</v>
      </c>
    </row>
    <row r="391" spans="1:10" s="170" customFormat="1" x14ac:dyDescent="0.35">
      <c r="A391" s="115">
        <v>44314</v>
      </c>
      <c r="B391" s="170">
        <v>590</v>
      </c>
      <c r="C391" s="170">
        <f t="shared" si="4"/>
        <v>-4</v>
      </c>
      <c r="D391" s="81">
        <f t="shared" si="5"/>
        <v>625</v>
      </c>
      <c r="E391" s="6">
        <v>155</v>
      </c>
      <c r="F391" s="170">
        <f t="shared" si="6"/>
        <v>2</v>
      </c>
      <c r="G391" s="170">
        <v>89</v>
      </c>
      <c r="H391" s="170">
        <f t="shared" si="7"/>
        <v>0</v>
      </c>
      <c r="I391" s="208"/>
      <c r="J391" s="11">
        <v>75</v>
      </c>
    </row>
    <row r="392" spans="1:10" s="170" customFormat="1" x14ac:dyDescent="0.35">
      <c r="A392" s="115">
        <v>44315</v>
      </c>
      <c r="B392" s="170">
        <v>559</v>
      </c>
      <c r="C392" s="170">
        <f t="shared" si="4"/>
        <v>-31</v>
      </c>
      <c r="D392" s="81">
        <f t="shared" si="5"/>
        <v>614.25</v>
      </c>
      <c r="E392" s="6">
        <v>152</v>
      </c>
      <c r="F392" s="170">
        <f t="shared" si="6"/>
        <v>-3</v>
      </c>
      <c r="G392" s="170">
        <v>79</v>
      </c>
      <c r="H392" s="170">
        <f t="shared" si="7"/>
        <v>-10</v>
      </c>
      <c r="I392" s="208"/>
      <c r="J392" s="11">
        <v>66</v>
      </c>
    </row>
    <row r="393" spans="1:10" s="170" customFormat="1" x14ac:dyDescent="0.35">
      <c r="A393" s="115">
        <v>44316</v>
      </c>
      <c r="B393" s="170">
        <v>541</v>
      </c>
      <c r="C393" s="170">
        <f t="shared" si="4"/>
        <v>-18</v>
      </c>
      <c r="D393" s="81">
        <f t="shared" si="5"/>
        <v>601.375</v>
      </c>
      <c r="E393" s="6">
        <v>146</v>
      </c>
      <c r="F393" s="170">
        <f t="shared" si="6"/>
        <v>-6</v>
      </c>
      <c r="G393" s="170">
        <v>78</v>
      </c>
      <c r="H393" s="170">
        <f t="shared" si="7"/>
        <v>-1</v>
      </c>
      <c r="I393" s="208"/>
      <c r="J393" s="11">
        <v>63</v>
      </c>
    </row>
    <row r="394" spans="1:10" s="170" customFormat="1" x14ac:dyDescent="0.35">
      <c r="A394" s="115">
        <v>44317</v>
      </c>
      <c r="B394" s="170">
        <v>525</v>
      </c>
      <c r="C394" s="170">
        <f t="shared" si="4"/>
        <v>-16</v>
      </c>
      <c r="D394" s="81">
        <f t="shared" si="5"/>
        <v>587.875</v>
      </c>
      <c r="E394" s="6">
        <v>143</v>
      </c>
      <c r="F394" s="170">
        <f t="shared" si="6"/>
        <v>-3</v>
      </c>
      <c r="G394" s="170">
        <v>81</v>
      </c>
      <c r="H394" s="170">
        <f t="shared" si="7"/>
        <v>3</v>
      </c>
      <c r="I394" s="208"/>
      <c r="J394" s="11">
        <v>59</v>
      </c>
    </row>
    <row r="395" spans="1:10" s="170" customFormat="1" x14ac:dyDescent="0.35">
      <c r="A395" s="115">
        <v>44318</v>
      </c>
      <c r="B395" s="170">
        <v>522</v>
      </c>
      <c r="C395" s="170">
        <f t="shared" si="4"/>
        <v>-3</v>
      </c>
      <c r="D395" s="81">
        <f t="shared" si="5"/>
        <v>573</v>
      </c>
      <c r="E395" s="6">
        <v>133</v>
      </c>
      <c r="F395" s="170">
        <f t="shared" si="6"/>
        <v>-10</v>
      </c>
      <c r="G395" s="170">
        <v>82</v>
      </c>
      <c r="H395" s="170">
        <f t="shared" si="7"/>
        <v>1</v>
      </c>
      <c r="I395" s="208"/>
      <c r="J395" s="11">
        <v>53</v>
      </c>
    </row>
    <row r="396" spans="1:10" s="170" customFormat="1" x14ac:dyDescent="0.35">
      <c r="A396" s="115">
        <v>44319</v>
      </c>
      <c r="B396" s="170">
        <v>516</v>
      </c>
      <c r="C396" s="170">
        <f t="shared" si="4"/>
        <v>-6</v>
      </c>
      <c r="D396" s="81">
        <f t="shared" si="5"/>
        <v>559.375</v>
      </c>
      <c r="E396" s="6">
        <v>136</v>
      </c>
      <c r="F396" s="170">
        <f t="shared" si="6"/>
        <v>3</v>
      </c>
      <c r="G396" s="170">
        <v>85</v>
      </c>
      <c r="H396" s="170">
        <f t="shared" si="7"/>
        <v>3</v>
      </c>
      <c r="I396" s="208"/>
      <c r="J396" s="11">
        <v>51</v>
      </c>
    </row>
    <row r="397" spans="1:10" s="170" customFormat="1" x14ac:dyDescent="0.35">
      <c r="A397" s="115">
        <v>44320</v>
      </c>
      <c r="B397" s="170">
        <v>485</v>
      </c>
      <c r="C397" s="170">
        <f t="shared" si="4"/>
        <v>-31</v>
      </c>
      <c r="D397" s="81">
        <f t="shared" si="5"/>
        <v>541.5</v>
      </c>
      <c r="E397" s="6">
        <v>135</v>
      </c>
      <c r="F397" s="170">
        <f t="shared" si="6"/>
        <v>-1</v>
      </c>
      <c r="G397" s="170">
        <v>81</v>
      </c>
      <c r="H397" s="170">
        <f t="shared" si="7"/>
        <v>-4</v>
      </c>
      <c r="I397" s="208"/>
      <c r="J397" s="11">
        <v>55</v>
      </c>
    </row>
    <row r="398" spans="1:10" s="170" customFormat="1" x14ac:dyDescent="0.35">
      <c r="A398" s="115">
        <v>44321</v>
      </c>
      <c r="B398" s="170">
        <v>469</v>
      </c>
      <c r="C398" s="170">
        <f t="shared" si="4"/>
        <v>-16</v>
      </c>
      <c r="D398" s="81">
        <f t="shared" si="5"/>
        <v>525.875</v>
      </c>
      <c r="E398" s="6">
        <v>137</v>
      </c>
      <c r="F398" s="170">
        <f t="shared" si="6"/>
        <v>2</v>
      </c>
      <c r="G398" s="170">
        <v>87</v>
      </c>
      <c r="H398" s="170">
        <f t="shared" si="7"/>
        <v>6</v>
      </c>
      <c r="I398" s="208"/>
      <c r="J398" s="11">
        <v>59</v>
      </c>
    </row>
    <row r="399" spans="1:10" s="170" customFormat="1" x14ac:dyDescent="0.35">
      <c r="A399" s="115">
        <v>44322</v>
      </c>
      <c r="B399" s="170">
        <v>459</v>
      </c>
      <c r="C399" s="170">
        <f t="shared" si="4"/>
        <v>-10</v>
      </c>
      <c r="D399" s="81">
        <f t="shared" si="5"/>
        <v>509.5</v>
      </c>
      <c r="E399" s="6">
        <v>138</v>
      </c>
      <c r="F399" s="170">
        <f t="shared" si="6"/>
        <v>1</v>
      </c>
      <c r="G399" s="170">
        <v>82</v>
      </c>
      <c r="H399" s="170">
        <f t="shared" si="7"/>
        <v>-5</v>
      </c>
      <c r="I399" s="208"/>
      <c r="J399" s="11">
        <v>63</v>
      </c>
    </row>
    <row r="400" spans="1:10" s="170" customFormat="1" x14ac:dyDescent="0.35">
      <c r="A400" s="115">
        <v>44323</v>
      </c>
      <c r="B400" s="170">
        <v>441</v>
      </c>
      <c r="C400" s="170">
        <f t="shared" si="4"/>
        <v>-18</v>
      </c>
      <c r="D400" s="81">
        <f t="shared" si="5"/>
        <v>494.75</v>
      </c>
      <c r="E400" s="6">
        <v>128</v>
      </c>
      <c r="F400" s="170">
        <f t="shared" si="6"/>
        <v>-10</v>
      </c>
      <c r="G400" s="170">
        <v>66</v>
      </c>
      <c r="H400" s="170">
        <f t="shared" si="7"/>
        <v>-16</v>
      </c>
      <c r="I400" s="208"/>
      <c r="J400" s="11">
        <v>50</v>
      </c>
    </row>
    <row r="401" spans="1:10" s="170" customFormat="1" x14ac:dyDescent="0.35">
      <c r="A401" s="115">
        <v>44324</v>
      </c>
      <c r="B401" s="170">
        <v>438</v>
      </c>
      <c r="C401" s="170">
        <f t="shared" si="4"/>
        <v>-3</v>
      </c>
      <c r="D401" s="81">
        <f t="shared" si="5"/>
        <v>481.875</v>
      </c>
      <c r="E401" s="6">
        <v>124</v>
      </c>
      <c r="F401" s="170">
        <f t="shared" si="6"/>
        <v>-4</v>
      </c>
      <c r="G401" s="170">
        <v>74</v>
      </c>
      <c r="H401" s="170">
        <f t="shared" si="7"/>
        <v>8</v>
      </c>
      <c r="I401" s="208"/>
      <c r="J401" s="11">
        <v>58</v>
      </c>
    </row>
    <row r="402" spans="1:10" s="170" customFormat="1" x14ac:dyDescent="0.35">
      <c r="A402" s="115">
        <v>44325</v>
      </c>
      <c r="B402" s="170">
        <v>427</v>
      </c>
      <c r="C402" s="170">
        <f t="shared" ref="C402:C470" si="8">B402-B401</f>
        <v>-11</v>
      </c>
      <c r="D402" s="81">
        <f t="shared" si="5"/>
        <v>469.625</v>
      </c>
      <c r="E402" s="6">
        <v>117</v>
      </c>
      <c r="F402" s="170">
        <f t="shared" si="6"/>
        <v>-7</v>
      </c>
      <c r="G402" s="170">
        <v>77</v>
      </c>
      <c r="H402" s="170">
        <f t="shared" si="7"/>
        <v>3</v>
      </c>
      <c r="I402" s="208"/>
      <c r="J402" s="11">
        <v>36</v>
      </c>
    </row>
    <row r="403" spans="1:10" s="170" customFormat="1" x14ac:dyDescent="0.35">
      <c r="A403" s="115">
        <v>44326</v>
      </c>
      <c r="B403" s="170">
        <v>441</v>
      </c>
      <c r="C403" s="170">
        <f t="shared" si="8"/>
        <v>14</v>
      </c>
      <c r="D403" s="81">
        <f t="shared" si="5"/>
        <v>459.5</v>
      </c>
      <c r="E403" s="6">
        <v>117</v>
      </c>
      <c r="F403" s="170">
        <f t="shared" si="6"/>
        <v>0</v>
      </c>
      <c r="G403" s="170">
        <v>76</v>
      </c>
      <c r="H403" s="170">
        <f t="shared" si="7"/>
        <v>-1</v>
      </c>
      <c r="I403" s="208"/>
      <c r="J403" s="11">
        <v>43</v>
      </c>
    </row>
    <row r="404" spans="1:10" s="65" customFormat="1" x14ac:dyDescent="0.35">
      <c r="A404" s="66">
        <v>44327</v>
      </c>
      <c r="B404" s="152">
        <v>428</v>
      </c>
      <c r="C404" s="65">
        <f t="shared" si="8"/>
        <v>-13</v>
      </c>
      <c r="D404" s="153">
        <f t="shared" si="5"/>
        <v>448.5</v>
      </c>
      <c r="E404" s="152">
        <v>114</v>
      </c>
      <c r="F404" s="65">
        <f t="shared" si="6"/>
        <v>-3</v>
      </c>
      <c r="G404" s="11">
        <v>76</v>
      </c>
      <c r="H404" s="65">
        <f t="shared" si="7"/>
        <v>0</v>
      </c>
      <c r="J404" s="11">
        <v>60</v>
      </c>
    </row>
    <row r="405" spans="1:10" s="170" customFormat="1" x14ac:dyDescent="0.35">
      <c r="A405" s="66">
        <v>44328</v>
      </c>
      <c r="B405" s="170">
        <v>385</v>
      </c>
      <c r="C405" s="65">
        <f t="shared" si="8"/>
        <v>-43</v>
      </c>
      <c r="D405" s="153">
        <f t="shared" si="5"/>
        <v>436</v>
      </c>
      <c r="E405" s="170">
        <v>111</v>
      </c>
      <c r="F405" s="65">
        <f t="shared" si="6"/>
        <v>-3</v>
      </c>
      <c r="G405" s="170">
        <v>70</v>
      </c>
      <c r="H405" s="65">
        <f t="shared" si="7"/>
        <v>-6</v>
      </c>
      <c r="I405" s="65"/>
      <c r="J405" s="11">
        <v>45</v>
      </c>
    </row>
    <row r="406" spans="1:10" s="170" customFormat="1" x14ac:dyDescent="0.35">
      <c r="A406" s="66">
        <v>44329</v>
      </c>
      <c r="B406" s="170">
        <v>376</v>
      </c>
      <c r="C406" s="65">
        <f t="shared" si="8"/>
        <v>-9</v>
      </c>
      <c r="D406" s="153">
        <f t="shared" si="5"/>
        <v>424.375</v>
      </c>
      <c r="E406" s="170">
        <v>104</v>
      </c>
      <c r="F406" s="65">
        <f t="shared" si="6"/>
        <v>-7</v>
      </c>
      <c r="G406" s="170">
        <v>63</v>
      </c>
      <c r="H406" s="65">
        <f t="shared" si="7"/>
        <v>-7</v>
      </c>
      <c r="I406" s="65"/>
      <c r="J406" s="11">
        <v>49</v>
      </c>
    </row>
    <row r="407" spans="1:10" s="170" customFormat="1" x14ac:dyDescent="0.35">
      <c r="A407" s="66">
        <v>44330</v>
      </c>
      <c r="B407" s="170">
        <v>352</v>
      </c>
      <c r="C407" s="65">
        <f t="shared" si="8"/>
        <v>-24</v>
      </c>
      <c r="D407" s="153">
        <f t="shared" si="5"/>
        <v>411</v>
      </c>
      <c r="E407" s="170">
        <v>97</v>
      </c>
      <c r="F407" s="65">
        <f t="shared" si="6"/>
        <v>-7</v>
      </c>
      <c r="G407" s="170">
        <v>58</v>
      </c>
      <c r="H407" s="65">
        <f t="shared" si="7"/>
        <v>-5</v>
      </c>
      <c r="I407" s="65"/>
      <c r="J407" s="11">
        <v>46</v>
      </c>
    </row>
    <row r="408" spans="1:10" s="170" customFormat="1" x14ac:dyDescent="0.35">
      <c r="A408" s="66">
        <v>44331</v>
      </c>
      <c r="B408" s="170">
        <v>337</v>
      </c>
      <c r="C408" s="65">
        <f t="shared" si="8"/>
        <v>-15</v>
      </c>
      <c r="D408" s="153">
        <f t="shared" si="5"/>
        <v>398</v>
      </c>
      <c r="E408" s="170">
        <v>94</v>
      </c>
      <c r="F408" s="65">
        <f t="shared" si="6"/>
        <v>-3</v>
      </c>
      <c r="G408" s="170">
        <v>55</v>
      </c>
      <c r="H408" s="65">
        <f t="shared" si="7"/>
        <v>-3</v>
      </c>
      <c r="I408" s="65"/>
      <c r="J408" s="11">
        <v>40</v>
      </c>
    </row>
    <row r="409" spans="1:10" s="170" customFormat="1" x14ac:dyDescent="0.35">
      <c r="A409" s="66">
        <v>44332</v>
      </c>
      <c r="B409" s="170">
        <v>336</v>
      </c>
      <c r="C409" s="65">
        <f t="shared" si="8"/>
        <v>-1</v>
      </c>
      <c r="D409" s="153">
        <f t="shared" si="5"/>
        <v>385.25</v>
      </c>
      <c r="E409" s="170">
        <v>96</v>
      </c>
      <c r="F409" s="65">
        <f t="shared" si="6"/>
        <v>2</v>
      </c>
      <c r="G409" s="170">
        <v>56</v>
      </c>
      <c r="H409" s="65">
        <f t="shared" si="7"/>
        <v>1</v>
      </c>
      <c r="I409" s="65"/>
      <c r="J409" s="11">
        <v>40</v>
      </c>
    </row>
    <row r="410" spans="1:10" s="170" customFormat="1" x14ac:dyDescent="0.35">
      <c r="A410" s="66">
        <v>44333</v>
      </c>
      <c r="B410" s="170">
        <v>326</v>
      </c>
      <c r="C410" s="65">
        <f t="shared" si="8"/>
        <v>-10</v>
      </c>
      <c r="D410" s="153">
        <f t="shared" si="5"/>
        <v>372.625</v>
      </c>
      <c r="E410" s="170">
        <v>93</v>
      </c>
      <c r="F410" s="65">
        <f t="shared" si="6"/>
        <v>-3</v>
      </c>
      <c r="G410" s="170">
        <v>54</v>
      </c>
      <c r="H410" s="65">
        <f t="shared" si="7"/>
        <v>-2</v>
      </c>
      <c r="I410" s="65"/>
      <c r="J410" s="11">
        <v>39</v>
      </c>
    </row>
    <row r="411" spans="1:10" s="5" customFormat="1" x14ac:dyDescent="0.35">
      <c r="A411" s="161">
        <v>44334</v>
      </c>
      <c r="B411" s="154">
        <v>332</v>
      </c>
      <c r="C411" s="11">
        <f t="shared" si="8"/>
        <v>6</v>
      </c>
      <c r="D411" s="162">
        <f t="shared" si="5"/>
        <v>359</v>
      </c>
      <c r="E411" s="154">
        <v>96</v>
      </c>
      <c r="F411" s="11">
        <f t="shared" si="6"/>
        <v>3</v>
      </c>
      <c r="G411" s="5">
        <v>56</v>
      </c>
      <c r="H411" s="11">
        <f t="shared" si="7"/>
        <v>2</v>
      </c>
      <c r="I411" s="11"/>
      <c r="J411" s="11">
        <v>45</v>
      </c>
    </row>
    <row r="412" spans="1:10" s="170" customFormat="1" x14ac:dyDescent="0.35">
      <c r="A412" s="161">
        <v>44335</v>
      </c>
      <c r="B412" s="170">
        <v>327</v>
      </c>
      <c r="C412" s="11">
        <f t="shared" si="8"/>
        <v>-5</v>
      </c>
      <c r="D412" s="162">
        <f t="shared" si="5"/>
        <v>346.375</v>
      </c>
      <c r="E412" s="170">
        <v>91</v>
      </c>
      <c r="F412" s="11">
        <f t="shared" si="6"/>
        <v>-5</v>
      </c>
      <c r="G412" s="170">
        <v>51</v>
      </c>
      <c r="H412" s="11">
        <f t="shared" si="7"/>
        <v>-5</v>
      </c>
      <c r="I412" s="11"/>
      <c r="J412" s="11">
        <v>40</v>
      </c>
    </row>
    <row r="413" spans="1:10" s="5" customFormat="1" x14ac:dyDescent="0.35">
      <c r="A413" s="161">
        <v>44336</v>
      </c>
      <c r="B413" s="154">
        <v>303</v>
      </c>
      <c r="C413" s="11">
        <f t="shared" si="8"/>
        <v>-24</v>
      </c>
      <c r="D413" s="162">
        <f t="shared" si="5"/>
        <v>336.125</v>
      </c>
      <c r="E413" s="154">
        <v>81</v>
      </c>
      <c r="F413" s="11">
        <f t="shared" si="6"/>
        <v>-10</v>
      </c>
      <c r="G413" s="5">
        <v>49</v>
      </c>
      <c r="H413" s="11">
        <f t="shared" si="7"/>
        <v>-2</v>
      </c>
      <c r="I413" s="11"/>
      <c r="J413" s="11">
        <v>32</v>
      </c>
    </row>
    <row r="414" spans="1:10" s="170" customFormat="1" x14ac:dyDescent="0.35">
      <c r="A414" s="161">
        <v>44337</v>
      </c>
      <c r="B414" s="170">
        <v>281</v>
      </c>
      <c r="C414" s="11">
        <f t="shared" si="8"/>
        <v>-22</v>
      </c>
      <c r="D414" s="162">
        <f t="shared" si="5"/>
        <v>324.25</v>
      </c>
      <c r="E414" s="170">
        <v>81</v>
      </c>
      <c r="F414" s="11">
        <f t="shared" si="6"/>
        <v>0</v>
      </c>
      <c r="G414" s="170">
        <v>46</v>
      </c>
      <c r="H414" s="11">
        <f t="shared" si="7"/>
        <v>-3</v>
      </c>
      <c r="I414" s="11"/>
      <c r="J414" s="11">
        <v>31</v>
      </c>
    </row>
    <row r="415" spans="1:10" s="170" customFormat="1" x14ac:dyDescent="0.35">
      <c r="A415" s="161">
        <v>44338</v>
      </c>
      <c r="B415" s="170">
        <v>257</v>
      </c>
      <c r="C415" s="11">
        <f t="shared" si="8"/>
        <v>-24</v>
      </c>
      <c r="D415" s="162">
        <f t="shared" si="5"/>
        <v>312.375</v>
      </c>
      <c r="E415" s="170">
        <v>75</v>
      </c>
      <c r="F415" s="11">
        <f t="shared" si="6"/>
        <v>-6</v>
      </c>
      <c r="G415" s="170">
        <v>45</v>
      </c>
      <c r="H415" s="11">
        <f t="shared" si="7"/>
        <v>-1</v>
      </c>
      <c r="I415" s="11"/>
      <c r="J415" s="11">
        <v>29</v>
      </c>
    </row>
    <row r="416" spans="1:10" s="170" customFormat="1" x14ac:dyDescent="0.35">
      <c r="A416" s="161">
        <v>44339</v>
      </c>
      <c r="B416" s="170">
        <v>258</v>
      </c>
      <c r="C416" s="11">
        <f t="shared" si="8"/>
        <v>1</v>
      </c>
      <c r="D416" s="162">
        <f t="shared" si="5"/>
        <v>302.5</v>
      </c>
      <c r="E416" s="170">
        <v>71</v>
      </c>
      <c r="F416" s="11">
        <f t="shared" si="6"/>
        <v>-4</v>
      </c>
      <c r="G416" s="170">
        <v>40</v>
      </c>
      <c r="H416" s="11">
        <f t="shared" si="7"/>
        <v>-5</v>
      </c>
      <c r="I416" s="11"/>
      <c r="J416" s="11">
        <v>36</v>
      </c>
    </row>
    <row r="417" spans="1:10" s="170" customFormat="1" x14ac:dyDescent="0.35">
      <c r="A417" s="161">
        <v>44340</v>
      </c>
      <c r="B417" s="170">
        <v>248</v>
      </c>
      <c r="C417" s="11">
        <f t="shared" si="8"/>
        <v>-10</v>
      </c>
      <c r="D417" s="162">
        <f t="shared" si="5"/>
        <v>291.5</v>
      </c>
      <c r="E417" s="170">
        <v>74</v>
      </c>
      <c r="F417" s="11">
        <f t="shared" si="6"/>
        <v>3</v>
      </c>
      <c r="G417" s="170">
        <v>40</v>
      </c>
      <c r="H417" s="11">
        <f t="shared" si="7"/>
        <v>0</v>
      </c>
      <c r="I417" s="11"/>
      <c r="J417" s="11">
        <v>39</v>
      </c>
    </row>
    <row r="418" spans="1:10" s="5" customFormat="1" x14ac:dyDescent="0.35">
      <c r="A418" s="171">
        <v>44341</v>
      </c>
      <c r="B418" s="154">
        <v>264</v>
      </c>
      <c r="C418" s="11">
        <f t="shared" si="8"/>
        <v>16</v>
      </c>
      <c r="D418" s="162">
        <f t="shared" si="5"/>
        <v>283.75</v>
      </c>
      <c r="E418" s="154">
        <v>78</v>
      </c>
      <c r="F418" s="11">
        <f t="shared" si="6"/>
        <v>4</v>
      </c>
      <c r="G418" s="5">
        <v>43</v>
      </c>
      <c r="H418" s="11">
        <f t="shared" si="7"/>
        <v>3</v>
      </c>
      <c r="I418" s="11"/>
      <c r="J418" s="11">
        <v>55</v>
      </c>
    </row>
    <row r="419" spans="1:10" s="170" customFormat="1" x14ac:dyDescent="0.35">
      <c r="A419" s="171">
        <v>44342</v>
      </c>
      <c r="B419" s="170">
        <v>253</v>
      </c>
      <c r="C419" s="11">
        <f t="shared" si="8"/>
        <v>-11</v>
      </c>
      <c r="D419" s="162">
        <f t="shared" si="5"/>
        <v>273.875</v>
      </c>
      <c r="E419" s="170">
        <v>79</v>
      </c>
      <c r="F419" s="11">
        <f t="shared" si="6"/>
        <v>1</v>
      </c>
      <c r="G419" s="170">
        <v>42</v>
      </c>
      <c r="H419" s="11">
        <f t="shared" si="7"/>
        <v>-1</v>
      </c>
      <c r="I419" s="11"/>
      <c r="J419" s="11">
        <v>28</v>
      </c>
    </row>
    <row r="420" spans="1:10" x14ac:dyDescent="0.35">
      <c r="A420" s="171">
        <v>44343</v>
      </c>
      <c r="B420" s="27">
        <v>241</v>
      </c>
      <c r="C420" s="11">
        <f t="shared" si="8"/>
        <v>-12</v>
      </c>
      <c r="D420" s="162">
        <f t="shared" si="5"/>
        <v>263.125</v>
      </c>
      <c r="E420" s="27">
        <v>74</v>
      </c>
      <c r="F420" s="11">
        <f t="shared" si="6"/>
        <v>-5</v>
      </c>
      <c r="G420" s="27">
        <v>40</v>
      </c>
      <c r="H420" s="11">
        <f t="shared" si="7"/>
        <v>-2</v>
      </c>
      <c r="I420" s="11"/>
      <c r="J420" s="11">
        <v>27</v>
      </c>
    </row>
    <row r="421" spans="1:10" x14ac:dyDescent="0.35">
      <c r="A421" s="171">
        <v>44344</v>
      </c>
      <c r="B421" s="27">
        <v>236</v>
      </c>
      <c r="C421" s="11">
        <f t="shared" si="8"/>
        <v>-5</v>
      </c>
      <c r="D421" s="162">
        <f t="shared" si="5"/>
        <v>254.75</v>
      </c>
      <c r="E421" s="27">
        <v>73</v>
      </c>
      <c r="F421" s="11">
        <f t="shared" si="6"/>
        <v>-1</v>
      </c>
      <c r="G421" s="27">
        <v>40</v>
      </c>
      <c r="H421" s="11">
        <f t="shared" si="7"/>
        <v>0</v>
      </c>
      <c r="I421" s="11"/>
      <c r="J421" s="11">
        <v>30</v>
      </c>
    </row>
    <row r="422" spans="1:10" x14ac:dyDescent="0.35">
      <c r="A422" s="171">
        <v>44345</v>
      </c>
      <c r="B422" s="27">
        <v>236</v>
      </c>
      <c r="C422" s="11">
        <f t="shared" si="8"/>
        <v>0</v>
      </c>
      <c r="D422" s="162">
        <f t="shared" si="5"/>
        <v>249.125</v>
      </c>
      <c r="E422" s="27">
        <v>74</v>
      </c>
      <c r="F422" s="11">
        <f t="shared" si="6"/>
        <v>1</v>
      </c>
      <c r="G422" s="27">
        <v>39</v>
      </c>
      <c r="H422" s="11">
        <f t="shared" si="7"/>
        <v>-1</v>
      </c>
      <c r="I422" s="11"/>
      <c r="J422" s="11">
        <v>33</v>
      </c>
    </row>
    <row r="423" spans="1:10" x14ac:dyDescent="0.35">
      <c r="A423" s="171">
        <v>44346</v>
      </c>
      <c r="B423" s="27">
        <v>230</v>
      </c>
      <c r="C423" s="11">
        <f t="shared" si="8"/>
        <v>-6</v>
      </c>
      <c r="D423" s="162">
        <f t="shared" si="5"/>
        <v>245.75</v>
      </c>
      <c r="E423" s="27">
        <v>73</v>
      </c>
      <c r="F423" s="11">
        <f t="shared" si="6"/>
        <v>-1</v>
      </c>
      <c r="G423" s="27">
        <v>36</v>
      </c>
      <c r="H423" s="11">
        <f t="shared" si="7"/>
        <v>-3</v>
      </c>
      <c r="I423" s="11"/>
      <c r="J423" s="11">
        <v>17</v>
      </c>
    </row>
    <row r="424" spans="1:10" x14ac:dyDescent="0.35">
      <c r="A424" s="171">
        <v>44347</v>
      </c>
      <c r="B424" s="27">
        <v>225</v>
      </c>
      <c r="C424" s="11">
        <f t="shared" si="8"/>
        <v>-5</v>
      </c>
      <c r="D424" s="162">
        <f t="shared" si="5"/>
        <v>241.625</v>
      </c>
      <c r="E424" s="27">
        <v>77</v>
      </c>
      <c r="F424" s="11">
        <f t="shared" si="6"/>
        <v>4</v>
      </c>
      <c r="G424" s="27">
        <v>38</v>
      </c>
      <c r="H424" s="11">
        <f t="shared" si="7"/>
        <v>2</v>
      </c>
      <c r="I424" s="11"/>
      <c r="J424" s="11">
        <v>26</v>
      </c>
    </row>
    <row r="425" spans="1:10" s="5" customFormat="1" x14ac:dyDescent="0.35">
      <c r="A425" s="171">
        <v>44348</v>
      </c>
      <c r="B425" s="154">
        <v>216</v>
      </c>
      <c r="C425" s="11">
        <f t="shared" si="8"/>
        <v>-9</v>
      </c>
      <c r="D425" s="162">
        <f t="shared" si="5"/>
        <v>237.625</v>
      </c>
      <c r="E425" s="154">
        <v>76</v>
      </c>
      <c r="F425" s="11">
        <f t="shared" si="6"/>
        <v>-1</v>
      </c>
      <c r="G425" s="5">
        <v>37</v>
      </c>
      <c r="H425" s="11">
        <f t="shared" si="7"/>
        <v>-1</v>
      </c>
      <c r="I425" s="11"/>
      <c r="J425" s="11">
        <v>21</v>
      </c>
    </row>
    <row r="426" spans="1:10" x14ac:dyDescent="0.35">
      <c r="A426" s="171">
        <v>44349</v>
      </c>
      <c r="B426" s="27">
        <v>203</v>
      </c>
      <c r="C426" s="11">
        <f t="shared" si="8"/>
        <v>-13</v>
      </c>
      <c r="D426" s="162">
        <f t="shared" si="5"/>
        <v>230</v>
      </c>
      <c r="E426" s="27">
        <v>69</v>
      </c>
      <c r="F426" s="11">
        <f t="shared" si="6"/>
        <v>-7</v>
      </c>
      <c r="G426" s="27">
        <v>36</v>
      </c>
      <c r="H426" s="11">
        <f t="shared" si="7"/>
        <v>-1</v>
      </c>
      <c r="I426" s="11"/>
      <c r="J426" s="11">
        <v>19</v>
      </c>
    </row>
    <row r="427" spans="1:10" x14ac:dyDescent="0.35">
      <c r="A427" s="171">
        <v>44350</v>
      </c>
      <c r="B427" s="27">
        <v>193</v>
      </c>
      <c r="C427" s="11">
        <f t="shared" si="8"/>
        <v>-10</v>
      </c>
      <c r="D427" s="162">
        <f t="shared" si="5"/>
        <v>222.5</v>
      </c>
      <c r="E427" s="27">
        <v>68</v>
      </c>
      <c r="F427" s="11">
        <f t="shared" si="6"/>
        <v>-1</v>
      </c>
      <c r="G427" s="27">
        <v>38</v>
      </c>
      <c r="H427" s="11">
        <f t="shared" si="7"/>
        <v>2</v>
      </c>
      <c r="I427" s="11"/>
      <c r="J427" s="11">
        <v>16</v>
      </c>
    </row>
    <row r="428" spans="1:10" x14ac:dyDescent="0.35">
      <c r="A428" s="171">
        <v>44351</v>
      </c>
      <c r="B428" s="27">
        <v>181</v>
      </c>
      <c r="C428" s="11">
        <f t="shared" si="8"/>
        <v>-12</v>
      </c>
      <c r="D428" s="162">
        <f t="shared" si="5"/>
        <v>215</v>
      </c>
      <c r="E428" s="27">
        <v>65</v>
      </c>
      <c r="F428" s="11">
        <f t="shared" si="6"/>
        <v>-3</v>
      </c>
      <c r="G428" s="27">
        <v>32</v>
      </c>
      <c r="H428" s="11">
        <f t="shared" si="7"/>
        <v>-6</v>
      </c>
      <c r="I428" s="11"/>
      <c r="J428" s="11">
        <v>25</v>
      </c>
    </row>
    <row r="429" spans="1:10" x14ac:dyDescent="0.35">
      <c r="A429" s="171">
        <v>44352</v>
      </c>
      <c r="B429" s="27">
        <v>178</v>
      </c>
      <c r="C429" s="11">
        <f t="shared" si="8"/>
        <v>-3</v>
      </c>
      <c r="D429" s="162">
        <f t="shared" si="5"/>
        <v>207.75</v>
      </c>
      <c r="E429" s="27">
        <v>64</v>
      </c>
      <c r="F429" s="11">
        <f t="shared" si="6"/>
        <v>-1</v>
      </c>
      <c r="G429" s="27">
        <v>31</v>
      </c>
      <c r="H429" s="11">
        <f t="shared" si="7"/>
        <v>-1</v>
      </c>
      <c r="I429" s="11"/>
      <c r="J429" s="11">
        <v>23</v>
      </c>
    </row>
    <row r="430" spans="1:10" x14ac:dyDescent="0.35">
      <c r="A430" s="171">
        <v>44353</v>
      </c>
      <c r="B430" s="27">
        <v>181</v>
      </c>
      <c r="C430" s="11">
        <f t="shared" si="8"/>
        <v>3</v>
      </c>
      <c r="D430" s="162">
        <f t="shared" si="5"/>
        <v>200.875</v>
      </c>
      <c r="E430" s="27">
        <v>65</v>
      </c>
      <c r="F430" s="11">
        <f t="shared" si="6"/>
        <v>1</v>
      </c>
      <c r="G430" s="170">
        <v>35</v>
      </c>
      <c r="H430" s="11">
        <f t="shared" si="7"/>
        <v>4</v>
      </c>
      <c r="I430" s="11"/>
      <c r="J430" s="11">
        <v>11</v>
      </c>
    </row>
    <row r="431" spans="1:10" x14ac:dyDescent="0.35">
      <c r="A431" s="171">
        <v>44354</v>
      </c>
      <c r="B431" s="27">
        <v>173</v>
      </c>
      <c r="C431" s="11">
        <f t="shared" si="8"/>
        <v>-8</v>
      </c>
      <c r="D431" s="162">
        <f t="shared" si="5"/>
        <v>193.75</v>
      </c>
      <c r="E431" s="27">
        <v>57</v>
      </c>
      <c r="F431" s="11">
        <f t="shared" si="6"/>
        <v>-8</v>
      </c>
      <c r="G431" s="27">
        <v>31</v>
      </c>
      <c r="H431" s="11">
        <f t="shared" si="7"/>
        <v>-4</v>
      </c>
      <c r="I431" s="11"/>
      <c r="J431" s="11">
        <v>10</v>
      </c>
    </row>
    <row r="432" spans="1:10" x14ac:dyDescent="0.35">
      <c r="A432" s="171">
        <v>44355</v>
      </c>
      <c r="B432" s="170">
        <v>173</v>
      </c>
      <c r="C432" s="11">
        <f t="shared" si="8"/>
        <v>0</v>
      </c>
      <c r="D432" s="162">
        <f t="shared" si="5"/>
        <v>187.25</v>
      </c>
      <c r="E432" s="170">
        <v>57</v>
      </c>
      <c r="F432" s="11">
        <f t="shared" si="6"/>
        <v>0</v>
      </c>
      <c r="G432" s="27">
        <v>29</v>
      </c>
      <c r="H432" s="11">
        <f t="shared" si="7"/>
        <v>-2</v>
      </c>
      <c r="I432" s="11"/>
      <c r="J432" s="11">
        <v>27</v>
      </c>
    </row>
    <row r="433" spans="1:10" x14ac:dyDescent="0.35">
      <c r="A433" s="171">
        <v>44356</v>
      </c>
      <c r="B433" s="27">
        <v>171</v>
      </c>
      <c r="C433" s="11">
        <f t="shared" si="8"/>
        <v>-2</v>
      </c>
      <c r="D433" s="162">
        <f t="shared" si="5"/>
        <v>181.625</v>
      </c>
      <c r="E433" s="27">
        <v>52</v>
      </c>
      <c r="F433" s="11">
        <f t="shared" si="6"/>
        <v>-5</v>
      </c>
      <c r="G433" s="27">
        <v>23</v>
      </c>
      <c r="H433" s="11">
        <f t="shared" si="7"/>
        <v>-6</v>
      </c>
      <c r="I433" s="11"/>
      <c r="J433" s="11">
        <v>19</v>
      </c>
    </row>
    <row r="434" spans="1:10" x14ac:dyDescent="0.35">
      <c r="A434" s="171">
        <v>44357</v>
      </c>
      <c r="B434" s="27">
        <v>150</v>
      </c>
      <c r="C434" s="11">
        <f t="shared" si="8"/>
        <v>-21</v>
      </c>
      <c r="D434" s="162">
        <f t="shared" si="5"/>
        <v>175</v>
      </c>
      <c r="E434" s="27">
        <v>53</v>
      </c>
      <c r="F434" s="11">
        <f t="shared" si="6"/>
        <v>1</v>
      </c>
      <c r="G434" s="27">
        <v>25</v>
      </c>
      <c r="H434" s="11">
        <f t="shared" si="7"/>
        <v>2</v>
      </c>
      <c r="I434" s="11"/>
      <c r="J434" s="11">
        <v>14</v>
      </c>
    </row>
    <row r="435" spans="1:10" x14ac:dyDescent="0.35">
      <c r="A435" s="171">
        <v>44358</v>
      </c>
      <c r="B435" s="27">
        <v>136</v>
      </c>
      <c r="C435" s="11">
        <f t="shared" si="8"/>
        <v>-14</v>
      </c>
      <c r="D435" s="162">
        <f t="shared" si="5"/>
        <v>167.875</v>
      </c>
      <c r="E435" s="27">
        <v>47</v>
      </c>
      <c r="F435" s="11">
        <f t="shared" si="6"/>
        <v>-6</v>
      </c>
      <c r="G435" s="27">
        <v>23</v>
      </c>
      <c r="H435" s="11">
        <f t="shared" si="7"/>
        <v>-2</v>
      </c>
      <c r="I435" s="11"/>
      <c r="J435" s="11">
        <v>20</v>
      </c>
    </row>
    <row r="436" spans="1:10" x14ac:dyDescent="0.35">
      <c r="A436" s="171">
        <v>44359</v>
      </c>
      <c r="B436" s="27">
        <v>133</v>
      </c>
      <c r="C436" s="11">
        <f t="shared" si="8"/>
        <v>-3</v>
      </c>
      <c r="D436" s="162">
        <f t="shared" si="5"/>
        <v>161.875</v>
      </c>
      <c r="E436" s="27">
        <v>48</v>
      </c>
      <c r="F436" s="11">
        <f t="shared" si="6"/>
        <v>1</v>
      </c>
      <c r="G436" s="27">
        <v>27</v>
      </c>
      <c r="H436" s="11">
        <f t="shared" si="7"/>
        <v>4</v>
      </c>
      <c r="I436" s="11"/>
      <c r="J436" s="11">
        <v>8</v>
      </c>
    </row>
    <row r="437" spans="1:10" x14ac:dyDescent="0.35">
      <c r="A437" s="171">
        <v>44360</v>
      </c>
      <c r="B437" s="27">
        <v>138</v>
      </c>
      <c r="C437" s="11">
        <f t="shared" si="8"/>
        <v>5</v>
      </c>
      <c r="D437" s="162">
        <f t="shared" si="5"/>
        <v>156.875</v>
      </c>
      <c r="E437" s="27">
        <v>43</v>
      </c>
      <c r="F437" s="11">
        <f t="shared" si="6"/>
        <v>-5</v>
      </c>
      <c r="G437" s="27">
        <v>23</v>
      </c>
      <c r="H437" s="11">
        <f t="shared" si="7"/>
        <v>-4</v>
      </c>
      <c r="I437" s="11"/>
      <c r="J437" s="11">
        <v>17</v>
      </c>
    </row>
    <row r="438" spans="1:10" x14ac:dyDescent="0.35">
      <c r="A438" s="171">
        <v>44361</v>
      </c>
      <c r="B438" s="27">
        <v>124</v>
      </c>
      <c r="C438" s="11">
        <f t="shared" si="8"/>
        <v>-14</v>
      </c>
      <c r="D438" s="162">
        <f t="shared" si="5"/>
        <v>149.75</v>
      </c>
      <c r="E438" s="27">
        <v>43</v>
      </c>
      <c r="F438" s="11">
        <f t="shared" si="6"/>
        <v>0</v>
      </c>
      <c r="G438" s="27">
        <v>26</v>
      </c>
      <c r="H438" s="11">
        <f t="shared" si="7"/>
        <v>3</v>
      </c>
      <c r="I438" s="11"/>
      <c r="J438" s="11">
        <v>7</v>
      </c>
    </row>
    <row r="439" spans="1:10" x14ac:dyDescent="0.35">
      <c r="A439" s="171">
        <v>44362</v>
      </c>
      <c r="B439" s="154">
        <v>115</v>
      </c>
      <c r="C439" s="11">
        <f t="shared" si="8"/>
        <v>-9</v>
      </c>
      <c r="D439" s="162">
        <f t="shared" si="5"/>
        <v>142.5</v>
      </c>
      <c r="E439" s="27">
        <v>40</v>
      </c>
      <c r="F439" s="11">
        <f t="shared" si="6"/>
        <v>-3</v>
      </c>
      <c r="G439" s="27">
        <v>22</v>
      </c>
      <c r="H439" s="11">
        <f t="shared" si="7"/>
        <v>-4</v>
      </c>
      <c r="I439" s="11"/>
      <c r="J439" s="11">
        <v>12</v>
      </c>
    </row>
    <row r="440" spans="1:10" x14ac:dyDescent="0.35">
      <c r="A440" s="171">
        <v>44363</v>
      </c>
      <c r="B440" s="27">
        <v>115</v>
      </c>
      <c r="C440" s="11">
        <f t="shared" si="8"/>
        <v>0</v>
      </c>
      <c r="D440" s="162">
        <f t="shared" si="5"/>
        <v>135.25</v>
      </c>
      <c r="E440" s="27">
        <v>34</v>
      </c>
      <c r="F440" s="11">
        <f t="shared" si="6"/>
        <v>-6</v>
      </c>
      <c r="G440" s="27">
        <v>18</v>
      </c>
      <c r="H440" s="11">
        <f t="shared" si="7"/>
        <v>-4</v>
      </c>
      <c r="I440" s="11"/>
      <c r="J440" s="11">
        <v>14</v>
      </c>
    </row>
    <row r="441" spans="1:10" x14ac:dyDescent="0.35">
      <c r="A441" s="171">
        <v>44364</v>
      </c>
      <c r="B441" s="27">
        <v>110</v>
      </c>
      <c r="C441" s="11">
        <f t="shared" si="8"/>
        <v>-5</v>
      </c>
      <c r="D441" s="162">
        <f t="shared" si="5"/>
        <v>127.625</v>
      </c>
      <c r="E441" s="27">
        <v>32</v>
      </c>
      <c r="F441" s="11">
        <f t="shared" si="6"/>
        <v>-2</v>
      </c>
      <c r="G441" s="27">
        <v>19</v>
      </c>
      <c r="H441" s="11">
        <f t="shared" si="7"/>
        <v>1</v>
      </c>
      <c r="I441" s="11"/>
      <c r="J441" s="11">
        <v>16</v>
      </c>
    </row>
    <row r="442" spans="1:10" x14ac:dyDescent="0.35">
      <c r="A442" s="171">
        <v>44365</v>
      </c>
      <c r="B442" s="27">
        <v>107</v>
      </c>
      <c r="C442" s="11">
        <f t="shared" si="8"/>
        <v>-3</v>
      </c>
      <c r="D442" s="162">
        <f t="shared" si="5"/>
        <v>122.25</v>
      </c>
      <c r="E442" s="27">
        <v>32</v>
      </c>
      <c r="F442" s="11">
        <f t="shared" si="6"/>
        <v>0</v>
      </c>
      <c r="G442" s="27">
        <v>19</v>
      </c>
      <c r="H442" s="11">
        <f t="shared" si="7"/>
        <v>0</v>
      </c>
      <c r="I442" s="11"/>
      <c r="J442" s="11">
        <v>13</v>
      </c>
    </row>
    <row r="443" spans="1:10" x14ac:dyDescent="0.35">
      <c r="A443" s="171">
        <v>44366</v>
      </c>
      <c r="B443" s="27">
        <v>108</v>
      </c>
      <c r="C443" s="11">
        <f t="shared" si="8"/>
        <v>1</v>
      </c>
      <c r="D443" s="162">
        <f t="shared" si="5"/>
        <v>118.75</v>
      </c>
      <c r="E443" s="27">
        <v>34</v>
      </c>
      <c r="F443" s="11">
        <f t="shared" si="6"/>
        <v>2</v>
      </c>
      <c r="G443" s="27">
        <v>19</v>
      </c>
      <c r="H443" s="11">
        <f t="shared" si="7"/>
        <v>0</v>
      </c>
      <c r="I443" s="11"/>
      <c r="J443" s="11">
        <v>15</v>
      </c>
    </row>
    <row r="444" spans="1:10" x14ac:dyDescent="0.35">
      <c r="A444" s="171">
        <v>44367</v>
      </c>
      <c r="B444" s="27">
        <v>100</v>
      </c>
      <c r="C444" s="11">
        <f t="shared" si="8"/>
        <v>-8</v>
      </c>
      <c r="D444" s="162">
        <f t="shared" si="5"/>
        <v>114.625</v>
      </c>
      <c r="E444" s="27">
        <v>33</v>
      </c>
      <c r="F444" s="11">
        <f t="shared" si="6"/>
        <v>-1</v>
      </c>
      <c r="G444" s="27">
        <v>15</v>
      </c>
      <c r="H444" s="11">
        <f t="shared" si="7"/>
        <v>-4</v>
      </c>
      <c r="I444" s="11"/>
      <c r="J444" s="11">
        <v>12</v>
      </c>
    </row>
    <row r="445" spans="1:10" x14ac:dyDescent="0.35">
      <c r="A445" s="171">
        <v>44368</v>
      </c>
      <c r="B445" s="27">
        <v>103</v>
      </c>
      <c r="C445" s="11">
        <f t="shared" si="8"/>
        <v>3</v>
      </c>
      <c r="D445" s="162">
        <f t="shared" si="5"/>
        <v>110.25</v>
      </c>
      <c r="E445" s="27">
        <v>35</v>
      </c>
      <c r="F445" s="11">
        <f t="shared" si="6"/>
        <v>2</v>
      </c>
      <c r="G445" s="27">
        <v>17</v>
      </c>
      <c r="H445" s="11">
        <f t="shared" si="7"/>
        <v>2</v>
      </c>
      <c r="I445" s="11"/>
      <c r="J445" s="11">
        <v>11</v>
      </c>
    </row>
    <row r="446" spans="1:10" x14ac:dyDescent="0.35">
      <c r="A446" s="171">
        <v>44369</v>
      </c>
      <c r="B446" s="27">
        <v>94</v>
      </c>
      <c r="C446" s="11">
        <f t="shared" si="8"/>
        <v>-9</v>
      </c>
      <c r="D446" s="162">
        <f t="shared" si="5"/>
        <v>106.5</v>
      </c>
      <c r="E446" s="27">
        <v>30</v>
      </c>
      <c r="F446" s="11">
        <f t="shared" si="6"/>
        <v>-5</v>
      </c>
      <c r="G446" s="27">
        <v>15</v>
      </c>
      <c r="H446" s="11">
        <f t="shared" si="7"/>
        <v>-2</v>
      </c>
      <c r="I446" s="11"/>
      <c r="J446" s="11">
        <v>18</v>
      </c>
    </row>
    <row r="447" spans="1:10" x14ac:dyDescent="0.35">
      <c r="A447" s="171">
        <v>44370</v>
      </c>
      <c r="B447" s="27">
        <v>96</v>
      </c>
      <c r="C447" s="11">
        <f t="shared" si="8"/>
        <v>2</v>
      </c>
      <c r="D447" s="162">
        <f t="shared" si="5"/>
        <v>104.125</v>
      </c>
      <c r="E447" s="27">
        <v>29</v>
      </c>
      <c r="F447" s="11">
        <f t="shared" si="6"/>
        <v>-1</v>
      </c>
      <c r="G447" s="27">
        <v>15</v>
      </c>
      <c r="H447" s="11">
        <f t="shared" si="7"/>
        <v>0</v>
      </c>
      <c r="I447" s="11"/>
      <c r="J447" s="154">
        <v>11</v>
      </c>
    </row>
    <row r="448" spans="1:10" x14ac:dyDescent="0.35">
      <c r="A448" s="171">
        <v>44371</v>
      </c>
      <c r="B448" s="27">
        <v>99</v>
      </c>
      <c r="C448" s="11">
        <f t="shared" si="8"/>
        <v>3</v>
      </c>
      <c r="D448" s="162">
        <f t="shared" si="5"/>
        <v>102.125</v>
      </c>
      <c r="E448" s="27">
        <v>31</v>
      </c>
      <c r="F448" s="11">
        <f t="shared" si="6"/>
        <v>2</v>
      </c>
      <c r="G448" s="27">
        <v>11</v>
      </c>
      <c r="H448" s="11">
        <f t="shared" si="7"/>
        <v>-4</v>
      </c>
      <c r="I448" s="11"/>
      <c r="J448" s="154">
        <v>13</v>
      </c>
    </row>
    <row r="449" spans="1:10" x14ac:dyDescent="0.35">
      <c r="A449" s="171">
        <v>44372</v>
      </c>
      <c r="B449" s="27">
        <v>99</v>
      </c>
      <c r="C449" s="11">
        <f t="shared" si="8"/>
        <v>0</v>
      </c>
      <c r="D449" s="162">
        <f t="shared" si="5"/>
        <v>100.75</v>
      </c>
      <c r="E449" s="27">
        <v>25</v>
      </c>
      <c r="F449" s="11">
        <f t="shared" si="6"/>
        <v>-6</v>
      </c>
      <c r="G449" s="27">
        <v>11</v>
      </c>
      <c r="H449" s="11">
        <f t="shared" si="7"/>
        <v>0</v>
      </c>
      <c r="I449" s="11"/>
      <c r="J449" s="154">
        <v>12</v>
      </c>
    </row>
    <row r="450" spans="1:10" x14ac:dyDescent="0.35">
      <c r="A450" s="171">
        <v>44373</v>
      </c>
      <c r="B450" s="27">
        <v>96</v>
      </c>
      <c r="C450" s="11">
        <f t="shared" si="8"/>
        <v>-3</v>
      </c>
      <c r="D450" s="162">
        <f t="shared" si="5"/>
        <v>99.375</v>
      </c>
      <c r="E450" s="27">
        <v>26</v>
      </c>
      <c r="F450" s="11">
        <f t="shared" si="6"/>
        <v>1</v>
      </c>
      <c r="G450" s="27">
        <v>10</v>
      </c>
      <c r="H450" s="11">
        <f t="shared" si="7"/>
        <v>-1</v>
      </c>
      <c r="I450" s="11"/>
      <c r="J450" s="154">
        <v>12</v>
      </c>
    </row>
    <row r="451" spans="1:10" x14ac:dyDescent="0.35">
      <c r="A451" s="171">
        <v>44374</v>
      </c>
      <c r="B451" s="27">
        <v>95</v>
      </c>
      <c r="C451" s="11">
        <f t="shared" si="8"/>
        <v>-1</v>
      </c>
      <c r="D451" s="162">
        <f t="shared" si="5"/>
        <v>97.75</v>
      </c>
      <c r="E451" s="27">
        <v>31</v>
      </c>
      <c r="F451" s="11">
        <f t="shared" si="6"/>
        <v>5</v>
      </c>
      <c r="G451" s="27">
        <v>11</v>
      </c>
      <c r="H451" s="11">
        <f t="shared" si="7"/>
        <v>1</v>
      </c>
      <c r="I451" s="11"/>
      <c r="J451" s="154">
        <v>9</v>
      </c>
    </row>
    <row r="452" spans="1:10" s="65" customFormat="1" x14ac:dyDescent="0.35">
      <c r="A452" s="161">
        <v>44375</v>
      </c>
      <c r="B452" s="65">
        <v>104</v>
      </c>
      <c r="C452" s="11">
        <f t="shared" si="8"/>
        <v>9</v>
      </c>
      <c r="D452" s="162">
        <f t="shared" si="5"/>
        <v>98.25</v>
      </c>
      <c r="E452" s="65">
        <v>31</v>
      </c>
      <c r="F452" s="11">
        <f t="shared" si="6"/>
        <v>0</v>
      </c>
      <c r="G452" s="65">
        <v>15</v>
      </c>
      <c r="H452" s="11">
        <f t="shared" si="7"/>
        <v>4</v>
      </c>
      <c r="I452" s="11"/>
      <c r="J452" s="154">
        <v>15</v>
      </c>
    </row>
    <row r="453" spans="1:10" x14ac:dyDescent="0.35">
      <c r="A453" s="161">
        <v>44376</v>
      </c>
      <c r="B453" s="65">
        <v>110</v>
      </c>
      <c r="C453" s="11">
        <f t="shared" si="8"/>
        <v>6</v>
      </c>
      <c r="D453" s="162">
        <f t="shared" si="5"/>
        <v>99.125</v>
      </c>
      <c r="E453" s="65">
        <v>33</v>
      </c>
      <c r="F453" s="11">
        <f t="shared" si="6"/>
        <v>2</v>
      </c>
      <c r="G453" s="65">
        <v>15</v>
      </c>
      <c r="H453" s="11">
        <f t="shared" si="7"/>
        <v>0</v>
      </c>
      <c r="I453" s="11"/>
      <c r="J453" s="154">
        <v>22</v>
      </c>
    </row>
    <row r="454" spans="1:10" x14ac:dyDescent="0.35">
      <c r="A454" s="161">
        <v>44377</v>
      </c>
      <c r="B454" s="27">
        <v>102</v>
      </c>
      <c r="C454" s="11">
        <f t="shared" si="8"/>
        <v>-8</v>
      </c>
      <c r="D454" s="162">
        <f t="shared" si="5"/>
        <v>100.125</v>
      </c>
      <c r="E454" s="27">
        <v>29</v>
      </c>
      <c r="F454" s="11">
        <f t="shared" si="6"/>
        <v>-4</v>
      </c>
      <c r="G454" s="27">
        <v>11</v>
      </c>
      <c r="H454" s="11">
        <f t="shared" si="7"/>
        <v>-4</v>
      </c>
      <c r="I454" s="11"/>
      <c r="J454" s="27">
        <v>9</v>
      </c>
    </row>
    <row r="455" spans="1:10" x14ac:dyDescent="0.35">
      <c r="A455" s="161">
        <v>44378</v>
      </c>
      <c r="B455" s="27">
        <v>98</v>
      </c>
      <c r="C455" s="11">
        <f t="shared" si="8"/>
        <v>-4</v>
      </c>
      <c r="D455" s="162">
        <f t="shared" si="5"/>
        <v>100.375</v>
      </c>
      <c r="E455" s="27">
        <v>28</v>
      </c>
      <c r="F455" s="11">
        <f t="shared" si="6"/>
        <v>-1</v>
      </c>
      <c r="G455" s="27">
        <v>10</v>
      </c>
      <c r="H455" s="11">
        <f t="shared" si="7"/>
        <v>-1</v>
      </c>
      <c r="I455" s="11"/>
      <c r="J455" s="27">
        <v>9</v>
      </c>
    </row>
    <row r="456" spans="1:10" x14ac:dyDescent="0.35">
      <c r="A456" s="161">
        <v>44379</v>
      </c>
      <c r="B456" s="27">
        <v>85</v>
      </c>
      <c r="C456" s="11">
        <f t="shared" si="8"/>
        <v>-13</v>
      </c>
      <c r="D456" s="162">
        <f t="shared" si="5"/>
        <v>98.625</v>
      </c>
      <c r="E456" s="27">
        <v>25</v>
      </c>
      <c r="F456" s="11">
        <f t="shared" si="6"/>
        <v>-3</v>
      </c>
      <c r="G456" s="27">
        <v>12</v>
      </c>
      <c r="H456" s="11">
        <f t="shared" si="7"/>
        <v>2</v>
      </c>
      <c r="I456" s="11"/>
      <c r="J456" s="27">
        <v>8</v>
      </c>
    </row>
    <row r="457" spans="1:10" x14ac:dyDescent="0.35">
      <c r="A457" s="161">
        <v>44380</v>
      </c>
      <c r="B457" s="27">
        <v>83</v>
      </c>
      <c r="C457" s="11">
        <f t="shared" si="8"/>
        <v>-2</v>
      </c>
      <c r="D457" s="162">
        <f t="shared" ref="D457:D508" si="9">AVERAGE(B450:B457)</f>
        <v>96.625</v>
      </c>
      <c r="E457" s="27">
        <v>25</v>
      </c>
      <c r="F457" s="11">
        <f t="shared" ref="F457:F508" si="10">E457-E456</f>
        <v>0</v>
      </c>
      <c r="G457" s="27">
        <v>12</v>
      </c>
      <c r="H457" s="11">
        <f t="shared" ref="H457:H508" si="11">G457-G456</f>
        <v>0</v>
      </c>
      <c r="I457" s="11"/>
      <c r="J457" s="27">
        <v>8</v>
      </c>
    </row>
    <row r="458" spans="1:10" x14ac:dyDescent="0.35">
      <c r="A458" s="161">
        <v>44381</v>
      </c>
      <c r="B458" s="27">
        <v>80</v>
      </c>
      <c r="C458" s="11">
        <f t="shared" si="8"/>
        <v>-3</v>
      </c>
      <c r="D458" s="162">
        <f t="shared" si="9"/>
        <v>94.625</v>
      </c>
      <c r="E458" s="27">
        <v>22</v>
      </c>
      <c r="F458" s="11">
        <f t="shared" si="10"/>
        <v>-3</v>
      </c>
      <c r="G458" s="27">
        <v>14</v>
      </c>
      <c r="H458" s="11">
        <f t="shared" si="11"/>
        <v>2</v>
      </c>
      <c r="I458" s="11"/>
      <c r="J458" s="27">
        <v>12</v>
      </c>
    </row>
    <row r="459" spans="1:10" x14ac:dyDescent="0.35">
      <c r="A459" s="161">
        <v>44382</v>
      </c>
      <c r="B459" s="27">
        <v>81</v>
      </c>
      <c r="C459" s="11">
        <f t="shared" si="8"/>
        <v>1</v>
      </c>
      <c r="D459" s="162">
        <f t="shared" si="9"/>
        <v>92.875</v>
      </c>
      <c r="E459" s="27">
        <v>26</v>
      </c>
      <c r="F459" s="11">
        <f t="shared" si="10"/>
        <v>4</v>
      </c>
      <c r="G459" s="27">
        <v>13</v>
      </c>
      <c r="H459" s="11">
        <f t="shared" si="11"/>
        <v>-1</v>
      </c>
      <c r="I459" s="11"/>
      <c r="J459" s="27">
        <v>6</v>
      </c>
    </row>
    <row r="460" spans="1:10" x14ac:dyDescent="0.35">
      <c r="A460" s="161">
        <v>44383</v>
      </c>
      <c r="B460" s="27">
        <v>85</v>
      </c>
      <c r="C460" s="11">
        <f t="shared" si="8"/>
        <v>4</v>
      </c>
      <c r="D460" s="162">
        <f t="shared" si="9"/>
        <v>90.5</v>
      </c>
      <c r="E460" s="27">
        <v>25</v>
      </c>
      <c r="F460" s="11">
        <f t="shared" si="10"/>
        <v>-1</v>
      </c>
      <c r="G460" s="27">
        <v>10</v>
      </c>
      <c r="H460" s="11">
        <f t="shared" si="11"/>
        <v>-3</v>
      </c>
      <c r="I460" s="11"/>
      <c r="J460" s="5">
        <v>15</v>
      </c>
    </row>
    <row r="461" spans="1:10" x14ac:dyDescent="0.35">
      <c r="A461" s="161">
        <v>44384</v>
      </c>
      <c r="B461" s="27">
        <v>89</v>
      </c>
      <c r="C461" s="11">
        <f t="shared" si="8"/>
        <v>4</v>
      </c>
      <c r="D461" s="162">
        <f t="shared" si="9"/>
        <v>87.875</v>
      </c>
      <c r="E461" s="27">
        <v>28</v>
      </c>
      <c r="F461" s="11">
        <f t="shared" si="10"/>
        <v>3</v>
      </c>
      <c r="G461" s="27">
        <v>9</v>
      </c>
      <c r="H461" s="11">
        <f t="shared" si="11"/>
        <v>-1</v>
      </c>
      <c r="I461" s="11"/>
      <c r="J461" s="154">
        <v>14</v>
      </c>
    </row>
    <row r="462" spans="1:10" x14ac:dyDescent="0.35">
      <c r="A462" s="161">
        <v>44385</v>
      </c>
      <c r="B462" s="27">
        <v>87</v>
      </c>
      <c r="C462" s="11">
        <f t="shared" si="8"/>
        <v>-2</v>
      </c>
      <c r="D462" s="162">
        <f t="shared" si="9"/>
        <v>86</v>
      </c>
      <c r="E462" s="27">
        <v>25</v>
      </c>
      <c r="F462" s="11">
        <f t="shared" si="10"/>
        <v>-3</v>
      </c>
      <c r="G462" s="27">
        <v>11</v>
      </c>
      <c r="H462" s="11">
        <f t="shared" si="11"/>
        <v>2</v>
      </c>
      <c r="I462" s="11"/>
      <c r="J462" s="154">
        <v>13</v>
      </c>
    </row>
    <row r="463" spans="1:10" x14ac:dyDescent="0.35">
      <c r="A463" s="161">
        <v>44386</v>
      </c>
      <c r="B463" s="27">
        <v>88</v>
      </c>
      <c r="C463" s="11">
        <f t="shared" si="8"/>
        <v>1</v>
      </c>
      <c r="D463" s="162">
        <f t="shared" si="9"/>
        <v>84.75</v>
      </c>
      <c r="E463" s="27">
        <v>29</v>
      </c>
      <c r="F463" s="11">
        <f t="shared" si="10"/>
        <v>4</v>
      </c>
      <c r="G463" s="27">
        <v>11</v>
      </c>
      <c r="H463" s="11">
        <f t="shared" si="11"/>
        <v>0</v>
      </c>
      <c r="I463" s="11"/>
      <c r="J463" s="154">
        <v>23</v>
      </c>
    </row>
    <row r="464" spans="1:10" x14ac:dyDescent="0.35">
      <c r="A464" s="161">
        <v>44387</v>
      </c>
      <c r="B464" s="27">
        <v>91</v>
      </c>
      <c r="C464" s="11">
        <f t="shared" si="8"/>
        <v>3</v>
      </c>
      <c r="D464" s="162">
        <f t="shared" si="9"/>
        <v>85.5</v>
      </c>
      <c r="E464" s="27">
        <v>30</v>
      </c>
      <c r="F464" s="11">
        <f t="shared" si="10"/>
        <v>1</v>
      </c>
      <c r="G464" s="27">
        <v>11</v>
      </c>
      <c r="H464" s="11">
        <f t="shared" si="11"/>
        <v>0</v>
      </c>
      <c r="I464" s="11"/>
      <c r="J464" s="154">
        <v>17</v>
      </c>
    </row>
    <row r="465" spans="1:10" x14ac:dyDescent="0.35">
      <c r="A465" s="161">
        <v>44388</v>
      </c>
      <c r="B465" s="27">
        <v>101</v>
      </c>
      <c r="C465" s="11">
        <f t="shared" si="8"/>
        <v>10</v>
      </c>
      <c r="D465" s="162">
        <f t="shared" si="9"/>
        <v>87.75</v>
      </c>
      <c r="E465" s="27">
        <v>35</v>
      </c>
      <c r="F465" s="11">
        <f t="shared" si="10"/>
        <v>5</v>
      </c>
      <c r="G465" s="27">
        <v>12</v>
      </c>
      <c r="H465" s="11">
        <f t="shared" si="11"/>
        <v>1</v>
      </c>
      <c r="I465" s="11"/>
      <c r="J465" s="154">
        <v>18</v>
      </c>
    </row>
    <row r="466" spans="1:10" x14ac:dyDescent="0.35">
      <c r="A466" s="161">
        <v>44389</v>
      </c>
      <c r="B466" s="27">
        <v>96</v>
      </c>
      <c r="C466" s="11">
        <f t="shared" si="8"/>
        <v>-5</v>
      </c>
      <c r="D466" s="162">
        <f t="shared" si="9"/>
        <v>89.75</v>
      </c>
      <c r="E466" s="27">
        <v>35</v>
      </c>
      <c r="F466" s="11">
        <f t="shared" si="10"/>
        <v>0</v>
      </c>
      <c r="G466" s="27">
        <v>13</v>
      </c>
      <c r="H466" s="11">
        <f t="shared" si="11"/>
        <v>1</v>
      </c>
      <c r="I466" s="11"/>
      <c r="J466" s="154">
        <v>7</v>
      </c>
    </row>
    <row r="467" spans="1:10" x14ac:dyDescent="0.35">
      <c r="A467" s="161">
        <v>44390</v>
      </c>
      <c r="B467" s="27">
        <v>102</v>
      </c>
      <c r="C467" s="11">
        <f t="shared" si="8"/>
        <v>6</v>
      </c>
      <c r="D467" s="162">
        <f t="shared" si="9"/>
        <v>92.375</v>
      </c>
      <c r="E467" s="27">
        <v>37</v>
      </c>
      <c r="F467" s="11">
        <f t="shared" si="10"/>
        <v>2</v>
      </c>
      <c r="G467" s="27">
        <v>17</v>
      </c>
      <c r="H467" s="11">
        <f t="shared" si="11"/>
        <v>4</v>
      </c>
      <c r="I467" s="11"/>
      <c r="J467" s="154">
        <v>16</v>
      </c>
    </row>
    <row r="468" spans="1:10" x14ac:dyDescent="0.35">
      <c r="A468" s="161">
        <v>44391</v>
      </c>
      <c r="B468" s="27">
        <v>108</v>
      </c>
      <c r="C468" s="11">
        <f t="shared" si="8"/>
        <v>6</v>
      </c>
      <c r="D468" s="162">
        <f t="shared" si="9"/>
        <v>95.25</v>
      </c>
      <c r="E468" s="27">
        <v>36</v>
      </c>
      <c r="F468" s="11">
        <f t="shared" si="10"/>
        <v>-1</v>
      </c>
      <c r="G468" s="27">
        <v>11</v>
      </c>
      <c r="H468" s="11">
        <f t="shared" si="11"/>
        <v>-6</v>
      </c>
      <c r="I468" s="11"/>
      <c r="J468" s="154">
        <v>16</v>
      </c>
    </row>
    <row r="469" spans="1:10" x14ac:dyDescent="0.35">
      <c r="A469" s="161">
        <v>44392</v>
      </c>
      <c r="B469" s="27">
        <v>107</v>
      </c>
      <c r="C469" s="11">
        <f t="shared" si="8"/>
        <v>-1</v>
      </c>
      <c r="D469" s="162">
        <f t="shared" si="9"/>
        <v>97.5</v>
      </c>
      <c r="E469" s="27">
        <v>34</v>
      </c>
      <c r="F469" s="11">
        <f t="shared" si="10"/>
        <v>-2</v>
      </c>
      <c r="G469" s="27">
        <v>18</v>
      </c>
      <c r="H469" s="11">
        <f t="shared" si="11"/>
        <v>7</v>
      </c>
      <c r="I469" s="11"/>
      <c r="J469" s="154">
        <v>12</v>
      </c>
    </row>
    <row r="470" spans="1:10" x14ac:dyDescent="0.35">
      <c r="A470" s="161">
        <v>44393</v>
      </c>
      <c r="B470" s="27">
        <v>111</v>
      </c>
      <c r="C470" s="11">
        <f t="shared" si="8"/>
        <v>4</v>
      </c>
      <c r="D470" s="162">
        <f t="shared" si="9"/>
        <v>100.5</v>
      </c>
      <c r="E470" s="27">
        <v>33</v>
      </c>
      <c r="F470" s="11">
        <f t="shared" si="10"/>
        <v>-1</v>
      </c>
      <c r="G470" s="27">
        <v>18</v>
      </c>
      <c r="H470" s="11">
        <f t="shared" si="11"/>
        <v>0</v>
      </c>
      <c r="I470" s="11"/>
      <c r="J470" s="154">
        <v>16</v>
      </c>
    </row>
    <row r="471" spans="1:10" x14ac:dyDescent="0.35">
      <c r="A471" s="161">
        <v>44394</v>
      </c>
      <c r="B471" s="27">
        <v>115</v>
      </c>
      <c r="C471" s="11">
        <f t="shared" ref="C471:C508" si="12">B471-B470</f>
        <v>4</v>
      </c>
      <c r="D471" s="162">
        <f t="shared" si="9"/>
        <v>103.875</v>
      </c>
      <c r="E471" s="27">
        <v>35</v>
      </c>
      <c r="F471" s="11">
        <f t="shared" si="10"/>
        <v>2</v>
      </c>
      <c r="G471" s="27">
        <v>17</v>
      </c>
      <c r="H471" s="11">
        <f t="shared" si="11"/>
        <v>-1</v>
      </c>
      <c r="I471" s="11"/>
      <c r="J471" s="154">
        <v>15</v>
      </c>
    </row>
    <row r="472" spans="1:10" x14ac:dyDescent="0.35">
      <c r="A472" s="161">
        <v>44395</v>
      </c>
      <c r="B472" s="27">
        <v>106</v>
      </c>
      <c r="C472" s="11">
        <f t="shared" si="12"/>
        <v>-9</v>
      </c>
      <c r="D472" s="162">
        <f t="shared" si="9"/>
        <v>105.75</v>
      </c>
      <c r="E472" s="27">
        <v>31</v>
      </c>
      <c r="F472" s="11">
        <f t="shared" si="10"/>
        <v>-4</v>
      </c>
      <c r="G472" s="27">
        <v>15</v>
      </c>
      <c r="H472" s="11">
        <f t="shared" si="11"/>
        <v>-2</v>
      </c>
      <c r="I472" s="11"/>
      <c r="J472" s="154">
        <v>12</v>
      </c>
    </row>
    <row r="473" spans="1:10" x14ac:dyDescent="0.35">
      <c r="A473" s="161">
        <v>44396</v>
      </c>
      <c r="B473" s="27">
        <v>100</v>
      </c>
      <c r="C473" s="11">
        <f t="shared" si="12"/>
        <v>-6</v>
      </c>
      <c r="D473" s="162">
        <f t="shared" si="9"/>
        <v>105.625</v>
      </c>
      <c r="E473" s="27">
        <v>33</v>
      </c>
      <c r="F473" s="11">
        <f t="shared" si="10"/>
        <v>2</v>
      </c>
      <c r="G473" s="27">
        <v>18</v>
      </c>
      <c r="H473" s="11">
        <f t="shared" si="11"/>
        <v>3</v>
      </c>
      <c r="I473" s="11"/>
      <c r="J473" s="154">
        <v>9</v>
      </c>
    </row>
    <row r="474" spans="1:10" x14ac:dyDescent="0.35">
      <c r="A474" s="161">
        <v>44397</v>
      </c>
      <c r="B474" s="27">
        <v>107</v>
      </c>
      <c r="C474" s="11">
        <f t="shared" si="12"/>
        <v>7</v>
      </c>
      <c r="D474" s="162">
        <f t="shared" si="9"/>
        <v>107</v>
      </c>
      <c r="E474" s="27">
        <v>34</v>
      </c>
      <c r="F474" s="11">
        <f t="shared" si="10"/>
        <v>1</v>
      </c>
      <c r="G474" s="27">
        <v>14</v>
      </c>
      <c r="H474" s="11">
        <f t="shared" si="11"/>
        <v>-4</v>
      </c>
      <c r="I474" s="11"/>
      <c r="J474" s="154">
        <v>17</v>
      </c>
    </row>
    <row r="475" spans="1:10" x14ac:dyDescent="0.35">
      <c r="A475" s="161">
        <v>44398</v>
      </c>
      <c r="B475" s="27">
        <v>118</v>
      </c>
      <c r="C475" s="11">
        <f t="shared" si="12"/>
        <v>11</v>
      </c>
      <c r="D475" s="162">
        <f t="shared" si="9"/>
        <v>109</v>
      </c>
      <c r="E475" s="27">
        <v>36</v>
      </c>
      <c r="F475" s="11">
        <f t="shared" si="10"/>
        <v>2</v>
      </c>
      <c r="G475" s="27">
        <v>12</v>
      </c>
      <c r="H475" s="11">
        <f t="shared" si="11"/>
        <v>-2</v>
      </c>
      <c r="I475" s="11"/>
      <c r="J475" s="154">
        <v>22</v>
      </c>
    </row>
    <row r="476" spans="1:10" x14ac:dyDescent="0.35">
      <c r="A476" s="161">
        <v>44399</v>
      </c>
      <c r="B476" s="27">
        <v>114</v>
      </c>
      <c r="C476" s="11">
        <f t="shared" si="12"/>
        <v>-4</v>
      </c>
      <c r="D476" s="162">
        <f t="shared" si="9"/>
        <v>109.75</v>
      </c>
      <c r="E476" s="27">
        <v>29</v>
      </c>
      <c r="F476" s="11">
        <f t="shared" si="10"/>
        <v>-7</v>
      </c>
      <c r="G476" s="27">
        <v>12</v>
      </c>
      <c r="H476" s="11">
        <f t="shared" si="11"/>
        <v>0</v>
      </c>
      <c r="I476" s="11"/>
      <c r="J476" s="154">
        <v>22</v>
      </c>
    </row>
    <row r="477" spans="1:10" x14ac:dyDescent="0.35">
      <c r="A477" s="161">
        <v>44400</v>
      </c>
      <c r="B477" s="27">
        <v>124</v>
      </c>
      <c r="C477" s="11">
        <f t="shared" si="12"/>
        <v>10</v>
      </c>
      <c r="D477" s="162">
        <f t="shared" si="9"/>
        <v>111.875</v>
      </c>
      <c r="E477" s="27">
        <v>31</v>
      </c>
      <c r="F477" s="11">
        <f t="shared" si="10"/>
        <v>2</v>
      </c>
      <c r="G477" s="27">
        <v>11</v>
      </c>
      <c r="H477" s="11">
        <f t="shared" si="11"/>
        <v>-1</v>
      </c>
      <c r="I477" s="11"/>
      <c r="J477" s="154">
        <v>26</v>
      </c>
    </row>
    <row r="478" spans="1:10" x14ac:dyDescent="0.35">
      <c r="A478" s="161">
        <v>44401</v>
      </c>
      <c r="B478" s="27">
        <v>135</v>
      </c>
      <c r="C478" s="11">
        <f t="shared" si="12"/>
        <v>11</v>
      </c>
      <c r="D478" s="162">
        <f t="shared" si="9"/>
        <v>114.875</v>
      </c>
      <c r="E478" s="27">
        <v>31</v>
      </c>
      <c r="F478" s="11">
        <f t="shared" si="10"/>
        <v>0</v>
      </c>
      <c r="G478" s="27">
        <v>14</v>
      </c>
      <c r="H478" s="11">
        <f t="shared" si="11"/>
        <v>3</v>
      </c>
      <c r="I478" s="11"/>
      <c r="J478" s="154">
        <v>17</v>
      </c>
    </row>
    <row r="479" spans="1:10" x14ac:dyDescent="0.35">
      <c r="A479" s="161">
        <v>44402</v>
      </c>
      <c r="B479" s="27">
        <v>145</v>
      </c>
      <c r="C479" s="11">
        <f t="shared" si="12"/>
        <v>10</v>
      </c>
      <c r="D479" s="162">
        <f t="shared" si="9"/>
        <v>118.625</v>
      </c>
      <c r="E479" s="27">
        <v>32</v>
      </c>
      <c r="F479" s="11">
        <f t="shared" si="10"/>
        <v>1</v>
      </c>
      <c r="G479" s="27">
        <v>14</v>
      </c>
      <c r="H479" s="11">
        <f t="shared" si="11"/>
        <v>0</v>
      </c>
      <c r="I479" s="11"/>
      <c r="J479" s="154">
        <v>24</v>
      </c>
    </row>
    <row r="480" spans="1:10" x14ac:dyDescent="0.35">
      <c r="A480" s="161">
        <v>44403</v>
      </c>
      <c r="B480" s="27">
        <v>152</v>
      </c>
      <c r="C480" s="11">
        <f t="shared" si="12"/>
        <v>7</v>
      </c>
      <c r="D480" s="162">
        <f t="shared" si="9"/>
        <v>124.375</v>
      </c>
      <c r="E480" s="27">
        <v>33</v>
      </c>
      <c r="F480" s="11">
        <f t="shared" si="10"/>
        <v>1</v>
      </c>
      <c r="G480" s="27">
        <v>17</v>
      </c>
      <c r="H480" s="11">
        <f t="shared" si="11"/>
        <v>3</v>
      </c>
      <c r="I480" s="11"/>
      <c r="J480" s="154">
        <v>32</v>
      </c>
    </row>
    <row r="481" spans="1:10" x14ac:dyDescent="0.35">
      <c r="A481" s="161">
        <v>44404</v>
      </c>
      <c r="B481" s="27">
        <v>163</v>
      </c>
      <c r="C481" s="11">
        <f t="shared" si="12"/>
        <v>11</v>
      </c>
      <c r="D481" s="162">
        <f t="shared" si="9"/>
        <v>132.25</v>
      </c>
      <c r="E481" s="27">
        <v>36</v>
      </c>
      <c r="F481" s="11">
        <f t="shared" si="10"/>
        <v>3</v>
      </c>
      <c r="G481" s="27">
        <v>14</v>
      </c>
      <c r="H481" s="11">
        <f t="shared" si="11"/>
        <v>-3</v>
      </c>
      <c r="I481" s="11"/>
      <c r="J481" s="154">
        <v>37</v>
      </c>
    </row>
    <row r="482" spans="1:10" x14ac:dyDescent="0.35">
      <c r="A482" s="161">
        <v>44405</v>
      </c>
      <c r="B482" s="27">
        <v>176</v>
      </c>
      <c r="C482" s="11">
        <f t="shared" si="12"/>
        <v>13</v>
      </c>
      <c r="D482" s="162">
        <f t="shared" si="9"/>
        <v>140.875</v>
      </c>
      <c r="E482" s="27">
        <v>39</v>
      </c>
      <c r="F482" s="11">
        <f t="shared" si="10"/>
        <v>3</v>
      </c>
      <c r="G482" s="27">
        <v>17</v>
      </c>
      <c r="H482" s="11">
        <f t="shared" si="11"/>
        <v>3</v>
      </c>
      <c r="I482" s="11"/>
      <c r="J482" s="27">
        <v>32</v>
      </c>
    </row>
    <row r="483" spans="1:10" x14ac:dyDescent="0.35">
      <c r="A483" s="161">
        <v>44406</v>
      </c>
      <c r="B483" s="27">
        <v>197</v>
      </c>
      <c r="C483" s="11">
        <f t="shared" si="12"/>
        <v>21</v>
      </c>
      <c r="D483" s="162">
        <f t="shared" si="9"/>
        <v>150.75</v>
      </c>
      <c r="E483" s="27">
        <v>40</v>
      </c>
      <c r="F483" s="11">
        <f t="shared" si="10"/>
        <v>1</v>
      </c>
      <c r="G483" s="27">
        <v>21</v>
      </c>
      <c r="H483" s="11">
        <f t="shared" si="11"/>
        <v>4</v>
      </c>
      <c r="I483" s="11"/>
      <c r="J483" s="27">
        <v>33</v>
      </c>
    </row>
    <row r="484" spans="1:10" x14ac:dyDescent="0.35">
      <c r="A484" s="161">
        <v>44407</v>
      </c>
      <c r="B484" s="27">
        <v>209</v>
      </c>
      <c r="C484" s="11">
        <f t="shared" si="12"/>
        <v>12</v>
      </c>
      <c r="D484" s="162">
        <f t="shared" si="9"/>
        <v>162.625</v>
      </c>
      <c r="E484" s="27">
        <v>45</v>
      </c>
      <c r="F484" s="11">
        <f t="shared" si="10"/>
        <v>5</v>
      </c>
      <c r="G484" s="27">
        <v>20</v>
      </c>
      <c r="H484" s="11">
        <f t="shared" si="11"/>
        <v>-1</v>
      </c>
      <c r="I484" s="11"/>
      <c r="J484" s="27">
        <v>45</v>
      </c>
    </row>
    <row r="485" spans="1:10" x14ac:dyDescent="0.35">
      <c r="A485" s="161">
        <v>44408</v>
      </c>
      <c r="B485" s="27">
        <v>217</v>
      </c>
      <c r="C485" s="11">
        <f t="shared" si="12"/>
        <v>8</v>
      </c>
      <c r="D485" s="162">
        <f t="shared" si="9"/>
        <v>174.25</v>
      </c>
      <c r="E485" s="27">
        <v>45</v>
      </c>
      <c r="F485" s="11">
        <f t="shared" si="10"/>
        <v>0</v>
      </c>
      <c r="G485" s="27">
        <v>19</v>
      </c>
      <c r="H485" s="11">
        <f t="shared" si="11"/>
        <v>-1</v>
      </c>
      <c r="I485" s="11"/>
      <c r="J485" s="27">
        <v>35</v>
      </c>
    </row>
    <row r="486" spans="1:10" x14ac:dyDescent="0.35">
      <c r="A486" s="161">
        <v>44409</v>
      </c>
      <c r="B486" s="27">
        <v>215</v>
      </c>
      <c r="C486" s="11">
        <f t="shared" si="12"/>
        <v>-2</v>
      </c>
      <c r="D486" s="162">
        <f t="shared" si="9"/>
        <v>184.25</v>
      </c>
      <c r="E486" s="27">
        <v>50</v>
      </c>
      <c r="F486" s="11">
        <f t="shared" si="10"/>
        <v>5</v>
      </c>
      <c r="G486" s="27">
        <v>19</v>
      </c>
      <c r="H486" s="11">
        <f t="shared" si="11"/>
        <v>0</v>
      </c>
      <c r="I486" s="11"/>
      <c r="J486" s="27">
        <v>36</v>
      </c>
    </row>
    <row r="487" spans="1:10" x14ac:dyDescent="0.35">
      <c r="A487" s="161">
        <v>44410</v>
      </c>
      <c r="B487" s="27">
        <v>226</v>
      </c>
      <c r="C487" s="11">
        <f t="shared" si="12"/>
        <v>11</v>
      </c>
      <c r="D487" s="162">
        <f t="shared" si="9"/>
        <v>194.375</v>
      </c>
      <c r="E487" s="27">
        <v>51</v>
      </c>
      <c r="F487" s="11">
        <f t="shared" si="10"/>
        <v>1</v>
      </c>
      <c r="G487" s="27">
        <v>16</v>
      </c>
      <c r="H487" s="11">
        <f t="shared" si="11"/>
        <v>-3</v>
      </c>
      <c r="I487" s="11"/>
      <c r="J487" s="27">
        <v>36</v>
      </c>
    </row>
    <row r="488" spans="1:10" x14ac:dyDescent="0.35">
      <c r="A488" s="161">
        <v>44411</v>
      </c>
      <c r="B488" s="27">
        <v>245</v>
      </c>
      <c r="C488" s="11">
        <f t="shared" si="12"/>
        <v>19</v>
      </c>
      <c r="D488" s="162">
        <f t="shared" si="9"/>
        <v>206</v>
      </c>
      <c r="E488" s="27">
        <v>58</v>
      </c>
      <c r="F488" s="11">
        <f t="shared" si="10"/>
        <v>7</v>
      </c>
      <c r="G488" s="27">
        <v>19</v>
      </c>
      <c r="H488" s="11">
        <f t="shared" si="11"/>
        <v>3</v>
      </c>
      <c r="I488" s="11"/>
      <c r="J488" s="27">
        <v>47</v>
      </c>
    </row>
    <row r="489" spans="1:10" x14ac:dyDescent="0.35">
      <c r="A489" s="161">
        <v>44412</v>
      </c>
      <c r="B489" s="27">
        <v>264</v>
      </c>
      <c r="C489" s="11">
        <f t="shared" si="12"/>
        <v>19</v>
      </c>
      <c r="D489" s="162">
        <f t="shared" si="9"/>
        <v>218.625</v>
      </c>
      <c r="E489" s="27">
        <v>55</v>
      </c>
      <c r="F489" s="11">
        <f t="shared" si="10"/>
        <v>-3</v>
      </c>
      <c r="G489" s="27">
        <v>19</v>
      </c>
      <c r="H489" s="11">
        <f t="shared" si="11"/>
        <v>0</v>
      </c>
      <c r="I489" s="11"/>
      <c r="J489" s="27">
        <v>44</v>
      </c>
    </row>
    <row r="490" spans="1:10" x14ac:dyDescent="0.35">
      <c r="A490" s="161">
        <v>44413</v>
      </c>
      <c r="B490" s="27">
        <v>271</v>
      </c>
      <c r="C490" s="11">
        <f t="shared" si="12"/>
        <v>7</v>
      </c>
      <c r="D490" s="162">
        <f t="shared" si="9"/>
        <v>230.5</v>
      </c>
      <c r="E490" s="27">
        <v>61</v>
      </c>
      <c r="F490" s="11">
        <f t="shared" si="10"/>
        <v>6</v>
      </c>
      <c r="G490" s="27">
        <v>22</v>
      </c>
      <c r="H490" s="11">
        <f t="shared" si="11"/>
        <v>3</v>
      </c>
      <c r="I490" s="11"/>
      <c r="J490" s="27">
        <v>39</v>
      </c>
    </row>
    <row r="491" spans="1:10" x14ac:dyDescent="0.35">
      <c r="A491" s="161">
        <v>44414</v>
      </c>
      <c r="B491" s="27">
        <v>276</v>
      </c>
      <c r="C491" s="11">
        <f t="shared" si="12"/>
        <v>5</v>
      </c>
      <c r="D491" s="162">
        <f t="shared" si="9"/>
        <v>240.375</v>
      </c>
      <c r="E491" s="27">
        <v>65</v>
      </c>
      <c r="F491" s="11">
        <f t="shared" si="10"/>
        <v>4</v>
      </c>
      <c r="G491" s="27">
        <v>26</v>
      </c>
      <c r="H491" s="11">
        <f t="shared" si="11"/>
        <v>4</v>
      </c>
      <c r="I491" s="11"/>
      <c r="J491" s="27">
        <v>49</v>
      </c>
    </row>
    <row r="492" spans="1:10" x14ac:dyDescent="0.35">
      <c r="A492" s="161">
        <v>44415</v>
      </c>
      <c r="B492" s="27">
        <v>296</v>
      </c>
      <c r="C492" s="11">
        <f t="shared" si="12"/>
        <v>20</v>
      </c>
      <c r="D492" s="162">
        <f t="shared" si="9"/>
        <v>251.25</v>
      </c>
      <c r="E492" s="27">
        <v>67</v>
      </c>
      <c r="F492" s="11">
        <f t="shared" si="10"/>
        <v>2</v>
      </c>
      <c r="G492" s="27">
        <v>34</v>
      </c>
      <c r="H492" s="11">
        <f t="shared" si="11"/>
        <v>8</v>
      </c>
      <c r="I492" s="11"/>
      <c r="J492" s="27">
        <v>48</v>
      </c>
    </row>
    <row r="493" spans="1:10" x14ac:dyDescent="0.35">
      <c r="A493" s="161">
        <v>44416</v>
      </c>
      <c r="B493" s="27">
        <v>314</v>
      </c>
      <c r="C493" s="11">
        <f t="shared" si="12"/>
        <v>18</v>
      </c>
      <c r="D493" s="162">
        <f t="shared" si="9"/>
        <v>263.375</v>
      </c>
      <c r="E493" s="27">
        <v>76</v>
      </c>
      <c r="F493" s="11">
        <f t="shared" si="10"/>
        <v>9</v>
      </c>
      <c r="G493" s="27">
        <v>33</v>
      </c>
      <c r="H493" s="11">
        <f t="shared" si="11"/>
        <v>-1</v>
      </c>
      <c r="I493" s="11"/>
      <c r="J493" s="27">
        <v>50</v>
      </c>
    </row>
    <row r="494" spans="1:10" x14ac:dyDescent="0.35">
      <c r="A494" s="161">
        <v>44417</v>
      </c>
      <c r="B494" s="27">
        <v>334</v>
      </c>
      <c r="C494" s="11">
        <f t="shared" si="12"/>
        <v>20</v>
      </c>
      <c r="D494" s="162">
        <f t="shared" si="9"/>
        <v>278.25</v>
      </c>
      <c r="E494" s="27">
        <v>78</v>
      </c>
      <c r="F494" s="11">
        <f t="shared" si="10"/>
        <v>2</v>
      </c>
      <c r="G494" s="27">
        <v>33</v>
      </c>
      <c r="H494" s="11">
        <f t="shared" si="11"/>
        <v>0</v>
      </c>
      <c r="I494" s="11"/>
      <c r="J494" s="27">
        <v>48</v>
      </c>
    </row>
    <row r="495" spans="1:10" x14ac:dyDescent="0.35">
      <c r="A495" s="161">
        <v>44418</v>
      </c>
      <c r="B495" s="27">
        <v>346</v>
      </c>
      <c r="C495" s="11">
        <f t="shared" si="12"/>
        <v>12</v>
      </c>
      <c r="D495" s="162">
        <f t="shared" si="9"/>
        <v>293.25</v>
      </c>
      <c r="E495" s="27">
        <v>86</v>
      </c>
      <c r="F495" s="11">
        <f t="shared" si="10"/>
        <v>8</v>
      </c>
      <c r="G495" s="27">
        <v>36</v>
      </c>
      <c r="H495" s="11">
        <f t="shared" si="11"/>
        <v>3</v>
      </c>
      <c r="I495" s="11"/>
      <c r="J495" s="27">
        <v>54</v>
      </c>
    </row>
    <row r="496" spans="1:10" x14ac:dyDescent="0.35">
      <c r="A496" s="161">
        <v>44419</v>
      </c>
      <c r="B496" s="27">
        <v>375</v>
      </c>
      <c r="C496" s="11">
        <f t="shared" si="12"/>
        <v>29</v>
      </c>
      <c r="D496" s="162">
        <f t="shared" si="9"/>
        <v>309.5</v>
      </c>
      <c r="E496" s="27">
        <v>85</v>
      </c>
      <c r="F496" s="11">
        <f t="shared" si="10"/>
        <v>-1</v>
      </c>
      <c r="G496" s="27">
        <v>32</v>
      </c>
      <c r="H496" s="11">
        <f t="shared" si="11"/>
        <v>-4</v>
      </c>
      <c r="I496" s="11"/>
      <c r="J496" s="27">
        <v>68</v>
      </c>
    </row>
    <row r="497" spans="1:10" x14ac:dyDescent="0.35">
      <c r="A497" s="161">
        <v>44420</v>
      </c>
      <c r="B497" s="27">
        <v>369</v>
      </c>
      <c r="C497" s="11">
        <f t="shared" si="12"/>
        <v>-6</v>
      </c>
      <c r="D497" s="162">
        <f t="shared" si="9"/>
        <v>322.625</v>
      </c>
      <c r="E497" s="27">
        <v>80</v>
      </c>
      <c r="F497" s="11">
        <f t="shared" si="10"/>
        <v>-5</v>
      </c>
      <c r="G497" s="27">
        <v>33</v>
      </c>
      <c r="H497" s="11">
        <f t="shared" si="11"/>
        <v>1</v>
      </c>
      <c r="I497" s="11"/>
      <c r="J497" s="27">
        <v>60</v>
      </c>
    </row>
    <row r="498" spans="1:10" x14ac:dyDescent="0.35">
      <c r="A498" s="161">
        <v>44421</v>
      </c>
      <c r="B498" s="27">
        <v>375</v>
      </c>
      <c r="C498" s="11">
        <f t="shared" si="12"/>
        <v>6</v>
      </c>
      <c r="D498" s="162">
        <f t="shared" si="9"/>
        <v>335.625</v>
      </c>
      <c r="E498" s="27">
        <v>79</v>
      </c>
      <c r="F498" s="11">
        <f t="shared" si="10"/>
        <v>-1</v>
      </c>
      <c r="G498" s="27">
        <v>31</v>
      </c>
      <c r="H498" s="11">
        <f t="shared" si="11"/>
        <v>-2</v>
      </c>
      <c r="I498" s="11"/>
      <c r="J498" s="27">
        <v>59</v>
      </c>
    </row>
    <row r="499" spans="1:10" x14ac:dyDescent="0.35">
      <c r="A499" s="161">
        <v>44422</v>
      </c>
      <c r="B499" s="27">
        <v>384</v>
      </c>
      <c r="C499" s="11">
        <f t="shared" si="12"/>
        <v>9</v>
      </c>
      <c r="D499" s="162">
        <f t="shared" si="9"/>
        <v>349.125</v>
      </c>
      <c r="E499" s="27">
        <v>79</v>
      </c>
      <c r="F499" s="11">
        <f t="shared" si="10"/>
        <v>0</v>
      </c>
      <c r="G499" s="27">
        <v>35</v>
      </c>
      <c r="H499" s="11">
        <f t="shared" si="11"/>
        <v>4</v>
      </c>
      <c r="I499" s="11"/>
      <c r="J499" s="27">
        <v>44</v>
      </c>
    </row>
    <row r="500" spans="1:10" x14ac:dyDescent="0.35">
      <c r="A500" s="161">
        <v>44423</v>
      </c>
      <c r="B500" s="27">
        <v>402</v>
      </c>
      <c r="C500" s="11">
        <f t="shared" si="12"/>
        <v>18</v>
      </c>
      <c r="D500" s="162">
        <f t="shared" si="9"/>
        <v>362.375</v>
      </c>
      <c r="E500" s="27">
        <v>82</v>
      </c>
      <c r="F500" s="11">
        <f t="shared" si="10"/>
        <v>3</v>
      </c>
      <c r="G500" s="27">
        <v>38</v>
      </c>
      <c r="H500" s="11">
        <f t="shared" si="11"/>
        <v>3</v>
      </c>
      <c r="I500" s="11"/>
      <c r="J500" s="27">
        <v>57</v>
      </c>
    </row>
    <row r="501" spans="1:10" x14ac:dyDescent="0.35">
      <c r="A501" s="161">
        <v>44424</v>
      </c>
      <c r="B501" s="27">
        <v>428</v>
      </c>
      <c r="C501" s="11">
        <f t="shared" si="12"/>
        <v>26</v>
      </c>
      <c r="D501" s="162">
        <f t="shared" si="9"/>
        <v>376.625</v>
      </c>
      <c r="E501" s="27">
        <v>86</v>
      </c>
      <c r="F501" s="11">
        <f t="shared" si="10"/>
        <v>4</v>
      </c>
      <c r="G501" s="27">
        <v>40</v>
      </c>
      <c r="H501" s="11">
        <f t="shared" si="11"/>
        <v>2</v>
      </c>
      <c r="I501" s="11">
        <v>120</v>
      </c>
      <c r="J501" s="27">
        <v>53</v>
      </c>
    </row>
    <row r="502" spans="1:10" x14ac:dyDescent="0.35">
      <c r="A502" s="161">
        <v>44425</v>
      </c>
      <c r="B502" s="27">
        <v>432</v>
      </c>
      <c r="C502" s="11">
        <f t="shared" si="12"/>
        <v>4</v>
      </c>
      <c r="D502" s="162">
        <f t="shared" si="9"/>
        <v>388.875</v>
      </c>
      <c r="E502" s="27">
        <v>89</v>
      </c>
      <c r="F502" s="11">
        <f t="shared" si="10"/>
        <v>3</v>
      </c>
      <c r="G502" s="27">
        <v>43</v>
      </c>
      <c r="H502" s="11">
        <f t="shared" si="11"/>
        <v>3</v>
      </c>
      <c r="I502" s="11">
        <v>119</v>
      </c>
      <c r="J502" s="27">
        <v>54</v>
      </c>
    </row>
    <row r="503" spans="1:10" x14ac:dyDescent="0.35">
      <c r="A503" s="161">
        <v>44426</v>
      </c>
      <c r="B503" s="27">
        <v>439</v>
      </c>
      <c r="C503" s="11">
        <f t="shared" si="12"/>
        <v>7</v>
      </c>
      <c r="D503" s="162">
        <f t="shared" si="9"/>
        <v>400.5</v>
      </c>
      <c r="E503" s="27">
        <v>94</v>
      </c>
      <c r="F503" s="11">
        <f t="shared" si="10"/>
        <v>5</v>
      </c>
      <c r="G503" s="27">
        <v>48</v>
      </c>
      <c r="H503" s="11">
        <f t="shared" si="11"/>
        <v>5</v>
      </c>
      <c r="I503" s="208">
        <v>129</v>
      </c>
    </row>
    <row r="504" spans="1:10" x14ac:dyDescent="0.35">
      <c r="A504" s="161">
        <v>44427</v>
      </c>
      <c r="B504" s="27">
        <v>467</v>
      </c>
      <c r="C504" s="11">
        <f t="shared" si="12"/>
        <v>28</v>
      </c>
      <c r="D504" s="162">
        <f t="shared" si="9"/>
        <v>412</v>
      </c>
      <c r="E504" s="27">
        <v>108</v>
      </c>
      <c r="F504" s="11">
        <f t="shared" si="10"/>
        <v>14</v>
      </c>
      <c r="G504" s="27">
        <v>49</v>
      </c>
      <c r="H504" s="11">
        <f t="shared" si="11"/>
        <v>1</v>
      </c>
      <c r="I504" s="208">
        <v>140</v>
      </c>
    </row>
    <row r="505" spans="1:10" x14ac:dyDescent="0.35">
      <c r="A505" s="161">
        <v>44428</v>
      </c>
      <c r="B505" s="27">
        <v>487</v>
      </c>
      <c r="C505" s="11">
        <f t="shared" si="12"/>
        <v>20</v>
      </c>
      <c r="D505" s="162">
        <f t="shared" si="9"/>
        <v>426.75</v>
      </c>
      <c r="E505" s="27">
        <v>119</v>
      </c>
      <c r="F505" s="11">
        <f t="shared" si="10"/>
        <v>11</v>
      </c>
      <c r="G505" s="27">
        <v>57</v>
      </c>
      <c r="H505" s="11">
        <f t="shared" si="11"/>
        <v>8</v>
      </c>
      <c r="I505" s="208">
        <v>151</v>
      </c>
    </row>
    <row r="506" spans="1:10" x14ac:dyDescent="0.35">
      <c r="A506" s="161">
        <v>44429</v>
      </c>
      <c r="B506" s="27">
        <v>519</v>
      </c>
      <c r="C506" s="11">
        <f t="shared" si="12"/>
        <v>32</v>
      </c>
      <c r="D506" s="162">
        <f t="shared" si="9"/>
        <v>444.75</v>
      </c>
      <c r="E506" s="27">
        <v>129</v>
      </c>
      <c r="F506" s="11">
        <f t="shared" si="10"/>
        <v>10</v>
      </c>
      <c r="G506" s="27">
        <v>61</v>
      </c>
      <c r="H506" s="11">
        <f t="shared" si="11"/>
        <v>4</v>
      </c>
      <c r="I506" s="208">
        <v>155</v>
      </c>
    </row>
    <row r="507" spans="1:10" x14ac:dyDescent="0.35">
      <c r="A507" s="161">
        <v>44430</v>
      </c>
      <c r="B507" s="27">
        <v>545</v>
      </c>
      <c r="C507" s="11">
        <f t="shared" si="12"/>
        <v>26</v>
      </c>
      <c r="D507" s="162">
        <f t="shared" si="9"/>
        <v>464.875</v>
      </c>
      <c r="E507" s="27">
        <v>139</v>
      </c>
      <c r="F507" s="11">
        <f t="shared" si="10"/>
        <v>10</v>
      </c>
      <c r="G507" s="27">
        <v>68</v>
      </c>
      <c r="H507" s="11">
        <f t="shared" si="11"/>
        <v>7</v>
      </c>
      <c r="I507" s="208">
        <v>155</v>
      </c>
    </row>
    <row r="508" spans="1:10" x14ac:dyDescent="0.35">
      <c r="A508" s="161">
        <v>44431</v>
      </c>
      <c r="B508" s="27">
        <v>575</v>
      </c>
      <c r="C508" s="11">
        <f t="shared" si="12"/>
        <v>30</v>
      </c>
      <c r="D508" s="162">
        <f t="shared" si="9"/>
        <v>486.5</v>
      </c>
      <c r="E508" s="27">
        <v>140</v>
      </c>
      <c r="F508" s="11">
        <f t="shared" si="10"/>
        <v>1</v>
      </c>
      <c r="G508" s="27">
        <v>63</v>
      </c>
      <c r="H508" s="11">
        <f t="shared" si="11"/>
        <v>-5</v>
      </c>
      <c r="I508" s="208">
        <v>165</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81" activePane="bottomLeft" state="frozen"/>
      <selection activeCell="F21" sqref="F21:G34"/>
      <selection pane="bottomLeft" activeCell="B397" sqref="B397"/>
    </sheetView>
  </sheetViews>
  <sheetFormatPr defaultColWidth="9.453125" defaultRowHeight="14.5" x14ac:dyDescent="0.35"/>
  <cols>
    <col min="1" max="1" width="10.54296875" style="28" bestFit="1" customWidth="1"/>
    <col min="2" max="2" width="44.453125" style="27" bestFit="1" customWidth="1"/>
    <col min="3" max="3" width="8.54296875" style="27" bestFit="1" customWidth="1"/>
    <col min="4" max="4" width="23.54296875" style="27" bestFit="1" customWidth="1"/>
    <col min="5" max="16384" width="9.453125" style="27"/>
  </cols>
  <sheetData>
    <row r="1" spans="1:4" s="29" customFormat="1" x14ac:dyDescent="0.35">
      <c r="A1" s="4" t="s">
        <v>38</v>
      </c>
      <c r="B1" s="29" t="s">
        <v>242</v>
      </c>
      <c r="C1" s="29" t="s">
        <v>569</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79"/>
      <c r="B392" s="130"/>
      <c r="C392" s="130"/>
      <c r="D392" s="130"/>
    </row>
    <row r="393" spans="1:4" x14ac:dyDescent="0.35">
      <c r="A393" s="179"/>
      <c r="B393" s="130"/>
      <c r="C393" s="130"/>
      <c r="D393" s="130"/>
    </row>
    <row r="394" spans="1:4" x14ac:dyDescent="0.35">
      <c r="A394" s="179"/>
      <c r="B394" s="130"/>
      <c r="C394" s="130"/>
      <c r="D394" s="130"/>
    </row>
    <row r="395" spans="1:4" x14ac:dyDescent="0.35">
      <c r="A395" s="179"/>
      <c r="B395" s="130"/>
      <c r="C395" s="130"/>
      <c r="D395" s="130"/>
    </row>
    <row r="396" spans="1:4" x14ac:dyDescent="0.35">
      <c r="A396" s="179"/>
      <c r="B396" s="130"/>
      <c r="C396" s="130"/>
      <c r="D396" s="130"/>
    </row>
    <row r="397" spans="1:4" x14ac:dyDescent="0.35">
      <c r="A397" s="179"/>
      <c r="B397" s="130"/>
      <c r="C397" s="130"/>
      <c r="D397" s="130"/>
    </row>
    <row r="398" spans="1:4" x14ac:dyDescent="0.35">
      <c r="A398" s="179"/>
      <c r="B398" s="130"/>
      <c r="C398" s="130"/>
      <c r="D398" s="130"/>
    </row>
    <row r="399" spans="1:4" x14ac:dyDescent="0.35">
      <c r="A399" s="179"/>
      <c r="B399" s="130"/>
      <c r="C399" s="130"/>
      <c r="D399" s="130"/>
    </row>
    <row r="400" spans="1:4" x14ac:dyDescent="0.35">
      <c r="A400" s="179"/>
      <c r="B400" s="130"/>
      <c r="C400" s="130"/>
      <c r="D400" s="130"/>
    </row>
    <row r="401" spans="1:4" x14ac:dyDescent="0.35">
      <c r="A401" s="179"/>
      <c r="B401" s="130"/>
      <c r="C401" s="130"/>
      <c r="D401" s="130"/>
    </row>
    <row r="402" spans="1:4" x14ac:dyDescent="0.35">
      <c r="A402" s="179"/>
      <c r="B402" s="130"/>
      <c r="C402" s="130"/>
      <c r="D402" s="130"/>
    </row>
    <row r="403" spans="1:4" x14ac:dyDescent="0.35">
      <c r="A403" s="179"/>
      <c r="B403" s="130"/>
      <c r="C403" s="130"/>
      <c r="D403" s="130"/>
    </row>
    <row r="404" spans="1:4" x14ac:dyDescent="0.35">
      <c r="A404" s="179"/>
      <c r="B404" s="130"/>
      <c r="C404" s="130"/>
      <c r="D404" s="130"/>
    </row>
    <row r="405" spans="1:4" x14ac:dyDescent="0.35">
      <c r="A405" s="179"/>
      <c r="B405" s="130"/>
      <c r="C405" s="130"/>
      <c r="D405" s="130"/>
    </row>
    <row r="406" spans="1:4" x14ac:dyDescent="0.35">
      <c r="A406" s="179"/>
      <c r="B406" s="130"/>
      <c r="C406" s="130"/>
      <c r="D406" s="130"/>
    </row>
    <row r="407" spans="1:4" x14ac:dyDescent="0.35">
      <c r="A407" s="179"/>
      <c r="B407" s="130"/>
      <c r="C407" s="130"/>
      <c r="D407" s="130"/>
    </row>
    <row r="408" spans="1:4" x14ac:dyDescent="0.35">
      <c r="A408" s="179"/>
      <c r="B408" s="130"/>
      <c r="C408" s="130"/>
      <c r="D408" s="130"/>
    </row>
    <row r="409" spans="1:4" x14ac:dyDescent="0.35">
      <c r="A409" s="179"/>
      <c r="B409" s="130"/>
      <c r="C409" s="130"/>
      <c r="D409" s="130"/>
    </row>
    <row r="410" spans="1:4" x14ac:dyDescent="0.35">
      <c r="A410" s="179"/>
      <c r="B410" s="130"/>
      <c r="C410" s="130"/>
      <c r="D410" s="130"/>
    </row>
    <row r="411" spans="1:4" x14ac:dyDescent="0.35">
      <c r="A411" s="179"/>
      <c r="B411" s="130"/>
      <c r="C411" s="130"/>
      <c r="D411" s="130"/>
    </row>
    <row r="412" spans="1:4" x14ac:dyDescent="0.35">
      <c r="A412" s="179"/>
      <c r="B412" s="130"/>
      <c r="C412" s="130"/>
      <c r="D412" s="130"/>
    </row>
    <row r="413" spans="1:4" x14ac:dyDescent="0.35">
      <c r="A413" s="179"/>
      <c r="B413" s="130"/>
      <c r="C413" s="130"/>
      <c r="D413" s="130"/>
    </row>
    <row r="414" spans="1:4" x14ac:dyDescent="0.35">
      <c r="A414" s="179"/>
      <c r="B414" s="130"/>
      <c r="C414" s="130"/>
      <c r="D414" s="130"/>
    </row>
    <row r="415" spans="1:4" x14ac:dyDescent="0.35">
      <c r="A415" s="179"/>
      <c r="B415" s="130"/>
      <c r="C415" s="130"/>
      <c r="D415" s="130"/>
    </row>
    <row r="416" spans="1:4" x14ac:dyDescent="0.35">
      <c r="A416" s="179"/>
      <c r="B416" s="130"/>
      <c r="C416" s="130"/>
      <c r="D416" s="130"/>
    </row>
    <row r="417" spans="1:4" x14ac:dyDescent="0.35">
      <c r="A417" s="179"/>
      <c r="B417" s="130"/>
      <c r="C417" s="130"/>
      <c r="D417" s="130"/>
    </row>
    <row r="418" spans="1:4" x14ac:dyDescent="0.35">
      <c r="A418" s="179"/>
      <c r="B418" s="130"/>
      <c r="C418" s="130"/>
      <c r="D418" s="130"/>
    </row>
    <row r="419" spans="1:4" x14ac:dyDescent="0.35">
      <c r="A419" s="179"/>
      <c r="B419" s="130"/>
      <c r="C419" s="130"/>
      <c r="D419" s="130"/>
    </row>
    <row r="420" spans="1:4" x14ac:dyDescent="0.35">
      <c r="A420" s="179"/>
      <c r="B420" s="130"/>
      <c r="C420" s="130"/>
      <c r="D420" s="130"/>
    </row>
    <row r="421" spans="1:4" x14ac:dyDescent="0.35">
      <c r="A421" s="179"/>
      <c r="B421" s="130"/>
      <c r="C421" s="130"/>
      <c r="D421" s="130"/>
    </row>
    <row r="422" spans="1:4" x14ac:dyDescent="0.35">
      <c r="A422" s="179"/>
      <c r="B422" s="130"/>
      <c r="C422" s="130"/>
      <c r="D422" s="130"/>
    </row>
    <row r="423" spans="1:4" x14ac:dyDescent="0.35">
      <c r="A423" s="179"/>
      <c r="B423" s="130"/>
      <c r="C423" s="130"/>
      <c r="D423" s="130"/>
    </row>
    <row r="424" spans="1:4" x14ac:dyDescent="0.35">
      <c r="A424" s="179"/>
      <c r="B424" s="130"/>
      <c r="C424" s="130"/>
      <c r="D424" s="130"/>
    </row>
    <row r="425" spans="1:4" x14ac:dyDescent="0.35">
      <c r="A425" s="179"/>
      <c r="B425" s="130"/>
      <c r="C425" s="130"/>
      <c r="D425" s="130"/>
    </row>
    <row r="426" spans="1:4" x14ac:dyDescent="0.35">
      <c r="A426" s="179"/>
      <c r="B426" s="130"/>
      <c r="C426" s="130"/>
      <c r="D426" s="130"/>
    </row>
    <row r="427" spans="1:4" x14ac:dyDescent="0.35">
      <c r="A427" s="179"/>
      <c r="B427" s="130"/>
      <c r="C427" s="130"/>
      <c r="D427" s="130"/>
    </row>
    <row r="428" spans="1:4" x14ac:dyDescent="0.35">
      <c r="A428" s="179"/>
      <c r="B428" s="130"/>
      <c r="C428" s="130"/>
      <c r="D428" s="130"/>
    </row>
    <row r="429" spans="1:4" x14ac:dyDescent="0.35">
      <c r="A429" s="179"/>
      <c r="B429" s="130"/>
      <c r="C429" s="130"/>
      <c r="D429" s="130"/>
    </row>
    <row r="430" spans="1:4" x14ac:dyDescent="0.35">
      <c r="A430" s="179"/>
      <c r="B430" s="130"/>
      <c r="C430" s="130"/>
      <c r="D430" s="130"/>
    </row>
    <row r="431" spans="1:4" x14ac:dyDescent="0.35">
      <c r="A431" s="179"/>
      <c r="B431" s="130"/>
      <c r="C431" s="130"/>
      <c r="D431" s="130"/>
    </row>
    <row r="432" spans="1:4" x14ac:dyDescent="0.35">
      <c r="A432" s="179"/>
      <c r="B432" s="130"/>
      <c r="C432" s="130"/>
      <c r="D432" s="130"/>
    </row>
    <row r="433" spans="1:4" x14ac:dyDescent="0.35">
      <c r="A433" s="179"/>
      <c r="B433" s="130"/>
      <c r="C433" s="130"/>
      <c r="D433" s="130"/>
    </row>
    <row r="434" spans="1:4" x14ac:dyDescent="0.35">
      <c r="A434" s="179"/>
      <c r="B434" s="130"/>
      <c r="C434" s="130"/>
      <c r="D434" s="130"/>
    </row>
    <row r="435" spans="1:4" x14ac:dyDescent="0.35">
      <c r="A435" s="179"/>
      <c r="B435" s="130"/>
      <c r="C435" s="130"/>
      <c r="D435" s="130"/>
    </row>
    <row r="436" spans="1:4" x14ac:dyDescent="0.35">
      <c r="A436" s="179"/>
      <c r="B436" s="130"/>
      <c r="C436" s="130"/>
      <c r="D436" s="130"/>
    </row>
    <row r="437" spans="1:4" x14ac:dyDescent="0.35">
      <c r="A437" s="179"/>
      <c r="B437" s="130"/>
      <c r="C437" s="130"/>
      <c r="D437" s="130"/>
    </row>
    <row r="438" spans="1:4" x14ac:dyDescent="0.35">
      <c r="A438" s="179"/>
      <c r="B438" s="130"/>
      <c r="C438" s="130"/>
      <c r="D438" s="130"/>
    </row>
    <row r="439" spans="1:4" x14ac:dyDescent="0.35">
      <c r="A439" s="179"/>
      <c r="B439" s="130"/>
      <c r="C439" s="130"/>
      <c r="D439" s="130"/>
    </row>
    <row r="440" spans="1:4" x14ac:dyDescent="0.35">
      <c r="A440" s="179"/>
      <c r="B440" s="130"/>
      <c r="C440" s="130"/>
      <c r="D440" s="130"/>
    </row>
    <row r="441" spans="1:4" x14ac:dyDescent="0.35">
      <c r="A441" s="179"/>
      <c r="B441" s="130"/>
      <c r="C441" s="130"/>
      <c r="D441" s="130"/>
    </row>
    <row r="442" spans="1:4" x14ac:dyDescent="0.35">
      <c r="A442" s="179"/>
      <c r="B442" s="130"/>
      <c r="C442" s="130"/>
      <c r="D442" s="130"/>
    </row>
    <row r="443" spans="1:4" x14ac:dyDescent="0.35">
      <c r="A443" s="179"/>
      <c r="B443" s="130"/>
      <c r="C443" s="130"/>
      <c r="D443" s="130"/>
    </row>
    <row r="444" spans="1:4" x14ac:dyDescent="0.35">
      <c r="A444" s="179"/>
      <c r="B444" s="130"/>
      <c r="C444" s="130"/>
      <c r="D444" s="130"/>
    </row>
    <row r="445" spans="1:4" x14ac:dyDescent="0.35">
      <c r="A445" s="179"/>
      <c r="B445" s="130"/>
      <c r="C445" s="130"/>
      <c r="D445" s="130"/>
    </row>
    <row r="446" spans="1:4" x14ac:dyDescent="0.35">
      <c r="A446" s="179"/>
      <c r="B446" s="130"/>
      <c r="C446" s="130"/>
      <c r="D446" s="130"/>
    </row>
    <row r="447" spans="1:4" x14ac:dyDescent="0.35">
      <c r="A447" s="179"/>
      <c r="B447" s="130"/>
      <c r="C447" s="130"/>
      <c r="D447" s="130"/>
    </row>
    <row r="448" spans="1:4" x14ac:dyDescent="0.35">
      <c r="A448" s="179"/>
      <c r="B448" s="130"/>
      <c r="C448" s="130"/>
      <c r="D448" s="130"/>
    </row>
    <row r="449" spans="1:4" x14ac:dyDescent="0.35">
      <c r="A449" s="179"/>
      <c r="B449" s="130"/>
      <c r="C449" s="130"/>
      <c r="D449" s="130"/>
    </row>
    <row r="450" spans="1:4" x14ac:dyDescent="0.35">
      <c r="A450" s="179"/>
      <c r="B450" s="130"/>
      <c r="C450" s="130"/>
      <c r="D450" s="130"/>
    </row>
    <row r="451" spans="1:4" x14ac:dyDescent="0.35">
      <c r="A451" s="179"/>
      <c r="B451" s="130"/>
      <c r="C451" s="130"/>
      <c r="D451" s="130"/>
    </row>
    <row r="452" spans="1:4" x14ac:dyDescent="0.35">
      <c r="A452" s="179"/>
      <c r="B452" s="130"/>
      <c r="C452" s="130"/>
      <c r="D452" s="130"/>
    </row>
    <row r="453" spans="1:4" x14ac:dyDescent="0.35">
      <c r="A453" s="179"/>
      <c r="B453" s="130"/>
      <c r="C453" s="130"/>
      <c r="D453" s="130"/>
    </row>
    <row r="454" spans="1:4" x14ac:dyDescent="0.35">
      <c r="A454" s="179"/>
      <c r="B454" s="130"/>
      <c r="C454" s="130"/>
      <c r="D454" s="130"/>
    </row>
    <row r="455" spans="1:4" x14ac:dyDescent="0.35">
      <c r="A455" s="179"/>
      <c r="B455" s="130"/>
      <c r="C455" s="130"/>
      <c r="D455" s="130"/>
    </row>
    <row r="456" spans="1:4" x14ac:dyDescent="0.35">
      <c r="A456" s="179"/>
      <c r="B456" s="130"/>
      <c r="C456" s="130"/>
      <c r="D456" s="130"/>
    </row>
    <row r="457" spans="1:4" x14ac:dyDescent="0.35">
      <c r="A457" s="179"/>
      <c r="B457" s="130"/>
      <c r="C457" s="130"/>
      <c r="D457" s="130"/>
    </row>
    <row r="458" spans="1:4" x14ac:dyDescent="0.35">
      <c r="A458" s="179"/>
      <c r="B458" s="130"/>
      <c r="C458" s="130"/>
      <c r="D458" s="130"/>
    </row>
    <row r="459" spans="1:4" x14ac:dyDescent="0.35">
      <c r="A459" s="179"/>
      <c r="B459" s="130"/>
      <c r="C459" s="130"/>
      <c r="D459" s="130"/>
    </row>
    <row r="460" spans="1:4" x14ac:dyDescent="0.35">
      <c r="A460" s="179"/>
      <c r="B460" s="130"/>
      <c r="C460" s="130"/>
      <c r="D460" s="130"/>
    </row>
    <row r="461" spans="1:4" x14ac:dyDescent="0.35">
      <c r="A461" s="179"/>
      <c r="B461" s="130"/>
      <c r="C461" s="130"/>
      <c r="D461" s="130"/>
    </row>
    <row r="462" spans="1:4" x14ac:dyDescent="0.35">
      <c r="A462" s="179"/>
      <c r="B462" s="130"/>
      <c r="C462" s="130"/>
      <c r="D462" s="130"/>
    </row>
    <row r="463" spans="1:4" x14ac:dyDescent="0.35">
      <c r="A463" s="179"/>
      <c r="B463" s="130"/>
      <c r="C463" s="130"/>
      <c r="D463" s="130"/>
    </row>
    <row r="464" spans="1:4" x14ac:dyDescent="0.35">
      <c r="A464" s="179"/>
      <c r="B464" s="130"/>
      <c r="C464" s="130"/>
      <c r="D464" s="130"/>
    </row>
    <row r="465" spans="1:4" x14ac:dyDescent="0.35">
      <c r="A465" s="179"/>
      <c r="B465" s="130"/>
      <c r="C465" s="130"/>
      <c r="D465" s="130"/>
    </row>
    <row r="466" spans="1:4" x14ac:dyDescent="0.35">
      <c r="A466" s="179"/>
      <c r="B466" s="130"/>
      <c r="C466" s="130"/>
      <c r="D466" s="130"/>
    </row>
    <row r="467" spans="1:4" x14ac:dyDescent="0.35">
      <c r="A467" s="179"/>
      <c r="B467" s="130"/>
      <c r="C467" s="130"/>
      <c r="D467" s="130"/>
    </row>
    <row r="468" spans="1:4" x14ac:dyDescent="0.35">
      <c r="A468" s="179"/>
      <c r="B468" s="130"/>
      <c r="C468" s="130"/>
      <c r="D468" s="130"/>
    </row>
    <row r="469" spans="1:4" x14ac:dyDescent="0.35">
      <c r="A469" s="179"/>
      <c r="B469" s="130"/>
      <c r="C469" s="130"/>
      <c r="D469" s="130"/>
    </row>
    <row r="470" spans="1:4" x14ac:dyDescent="0.35">
      <c r="A470" s="179"/>
      <c r="B470" s="130"/>
      <c r="C470" s="130"/>
      <c r="D470" s="130"/>
    </row>
    <row r="471" spans="1:4" x14ac:dyDescent="0.35">
      <c r="A471" s="179"/>
      <c r="B471" s="130"/>
      <c r="C471" s="130"/>
      <c r="D471" s="130"/>
    </row>
    <row r="472" spans="1:4" x14ac:dyDescent="0.35">
      <c r="A472" s="179"/>
      <c r="B472" s="130"/>
      <c r="C472" s="130"/>
      <c r="D472" s="130"/>
    </row>
    <row r="473" spans="1:4" x14ac:dyDescent="0.35">
      <c r="A473" s="179"/>
      <c r="B473" s="130"/>
      <c r="C473" s="130"/>
      <c r="D473" s="130"/>
    </row>
    <row r="474" spans="1:4" x14ac:dyDescent="0.35">
      <c r="A474" s="179"/>
      <c r="B474" s="130"/>
      <c r="C474" s="130"/>
      <c r="D474" s="130"/>
    </row>
    <row r="475" spans="1:4" x14ac:dyDescent="0.35">
      <c r="A475" s="179"/>
      <c r="B475" s="130"/>
      <c r="C475" s="130"/>
      <c r="D475" s="130"/>
    </row>
    <row r="476" spans="1:4" x14ac:dyDescent="0.35">
      <c r="A476" s="179"/>
      <c r="B476" s="130"/>
      <c r="C476" s="130"/>
      <c r="D476" s="130"/>
    </row>
    <row r="477" spans="1:4" x14ac:dyDescent="0.35">
      <c r="A477" s="179"/>
      <c r="B477" s="130"/>
      <c r="C477" s="130"/>
      <c r="D477" s="130"/>
    </row>
    <row r="478" spans="1:4" x14ac:dyDescent="0.35">
      <c r="A478" s="179"/>
      <c r="B478" s="130"/>
      <c r="C478" s="130"/>
      <c r="D478" s="130"/>
    </row>
    <row r="479" spans="1:4" x14ac:dyDescent="0.35">
      <c r="A479" s="179"/>
      <c r="B479" s="130"/>
      <c r="C479" s="130"/>
      <c r="D479" s="130"/>
    </row>
    <row r="480" spans="1:4" x14ac:dyDescent="0.35">
      <c r="A480" s="179"/>
      <c r="B480" s="130"/>
      <c r="C480" s="130"/>
      <c r="D480" s="130"/>
    </row>
    <row r="481" spans="1:4" x14ac:dyDescent="0.35">
      <c r="A481" s="179"/>
      <c r="B481" s="130"/>
      <c r="C481" s="130"/>
      <c r="D481" s="130"/>
    </row>
    <row r="482" spans="1:4" x14ac:dyDescent="0.35">
      <c r="A482" s="179"/>
      <c r="B482" s="130"/>
      <c r="C482" s="130"/>
      <c r="D482" s="130"/>
    </row>
    <row r="483" spans="1:4" x14ac:dyDescent="0.35">
      <c r="A483" s="179"/>
      <c r="B483" s="130"/>
      <c r="C483" s="130"/>
      <c r="D483" s="130"/>
    </row>
    <row r="484" spans="1:4" x14ac:dyDescent="0.35">
      <c r="A484" s="179"/>
      <c r="B484" s="130"/>
      <c r="C484" s="130"/>
      <c r="D484" s="130"/>
    </row>
    <row r="485" spans="1:4" x14ac:dyDescent="0.35">
      <c r="A485" s="179"/>
      <c r="B485" s="130"/>
      <c r="C485" s="130"/>
      <c r="D485" s="130"/>
    </row>
    <row r="486" spans="1:4" x14ac:dyDescent="0.35">
      <c r="A486" s="179"/>
      <c r="B486" s="130"/>
      <c r="C486" s="130"/>
      <c r="D486" s="130"/>
    </row>
    <row r="487" spans="1:4" x14ac:dyDescent="0.35">
      <c r="A487" s="179"/>
      <c r="B487" s="130"/>
      <c r="C487" s="130"/>
      <c r="D487" s="130"/>
    </row>
    <row r="488" spans="1:4" x14ac:dyDescent="0.35">
      <c r="A488" s="179"/>
      <c r="B488" s="130"/>
      <c r="C488" s="130"/>
      <c r="D488" s="130"/>
    </row>
    <row r="489" spans="1:4" x14ac:dyDescent="0.35">
      <c r="A489" s="179"/>
      <c r="B489" s="130"/>
      <c r="C489" s="130"/>
      <c r="D489" s="130"/>
    </row>
    <row r="490" spans="1:4" x14ac:dyDescent="0.35">
      <c r="A490" s="179"/>
      <c r="B490" s="130"/>
      <c r="C490" s="130"/>
      <c r="D490" s="130"/>
    </row>
    <row r="491" spans="1:4" x14ac:dyDescent="0.35">
      <c r="A491" s="179"/>
      <c r="B491" s="130"/>
      <c r="C491" s="130"/>
      <c r="D491" s="130"/>
    </row>
    <row r="492" spans="1:4" x14ac:dyDescent="0.35">
      <c r="A492" s="179"/>
      <c r="B492" s="130"/>
      <c r="C492" s="130"/>
      <c r="D492" s="130"/>
    </row>
    <row r="493" spans="1:4" x14ac:dyDescent="0.35">
      <c r="A493" s="179"/>
      <c r="B493" s="130"/>
      <c r="C493" s="130"/>
      <c r="D493" s="130"/>
    </row>
    <row r="494" spans="1:4" x14ac:dyDescent="0.35">
      <c r="A494" s="179"/>
      <c r="B494" s="130"/>
      <c r="C494" s="130"/>
      <c r="D494" s="130"/>
    </row>
    <row r="495" spans="1:4" x14ac:dyDescent="0.35">
      <c r="A495" s="179"/>
      <c r="B495" s="130"/>
      <c r="C495" s="130"/>
      <c r="D495" s="130"/>
    </row>
    <row r="496" spans="1:4" x14ac:dyDescent="0.35">
      <c r="A496" s="179"/>
      <c r="B496" s="130"/>
      <c r="C496" s="130"/>
      <c r="D496" s="130"/>
    </row>
    <row r="497" spans="1:4" x14ac:dyDescent="0.35">
      <c r="A497" s="179"/>
      <c r="B497" s="130"/>
      <c r="C497" s="130"/>
      <c r="D497" s="130"/>
    </row>
    <row r="498" spans="1:4" x14ac:dyDescent="0.35">
      <c r="A498" s="179"/>
      <c r="B498" s="130"/>
      <c r="C498" s="130"/>
      <c r="D498" s="130"/>
    </row>
    <row r="499" spans="1:4" x14ac:dyDescent="0.35">
      <c r="A499" s="179"/>
      <c r="B499" s="130"/>
      <c r="C499" s="130"/>
      <c r="D499" s="130"/>
    </row>
    <row r="500" spans="1:4" x14ac:dyDescent="0.35">
      <c r="A500" s="179"/>
      <c r="B500" s="130"/>
      <c r="C500" s="130"/>
      <c r="D500" s="130"/>
    </row>
    <row r="501" spans="1:4" x14ac:dyDescent="0.35">
      <c r="A501" s="179"/>
      <c r="B501" s="130"/>
      <c r="C501" s="130"/>
      <c r="D501" s="130"/>
    </row>
    <row r="502" spans="1:4" x14ac:dyDescent="0.35">
      <c r="A502" s="179"/>
      <c r="B502" s="130"/>
      <c r="C502" s="130"/>
      <c r="D502" s="130"/>
    </row>
    <row r="503" spans="1:4" x14ac:dyDescent="0.35">
      <c r="A503" s="179"/>
      <c r="B503" s="130"/>
      <c r="C503" s="130"/>
      <c r="D503" s="130"/>
    </row>
    <row r="504" spans="1:4" x14ac:dyDescent="0.35">
      <c r="A504" s="179"/>
      <c r="B504" s="130"/>
      <c r="C504" s="130"/>
      <c r="D504" s="130"/>
    </row>
    <row r="505" spans="1:4" x14ac:dyDescent="0.35">
      <c r="A505" s="179"/>
      <c r="B505" s="130"/>
      <c r="C505" s="130"/>
      <c r="D505" s="130"/>
    </row>
    <row r="506" spans="1:4" x14ac:dyDescent="0.35">
      <c r="A506" s="179"/>
      <c r="B506" s="130"/>
      <c r="C506" s="130"/>
      <c r="D506" s="130"/>
    </row>
    <row r="507" spans="1:4" x14ac:dyDescent="0.35">
      <c r="A507" s="179"/>
      <c r="B507" s="130"/>
      <c r="C507" s="130"/>
      <c r="D507" s="130"/>
    </row>
    <row r="508" spans="1:4" x14ac:dyDescent="0.35">
      <c r="A508" s="179"/>
      <c r="B508" s="130"/>
      <c r="C508" s="130"/>
      <c r="D508" s="130"/>
    </row>
    <row r="509" spans="1:4" x14ac:dyDescent="0.35">
      <c r="A509" s="179"/>
      <c r="B509" s="130"/>
      <c r="C509" s="130"/>
      <c r="D509" s="130"/>
    </row>
    <row r="510" spans="1:4" x14ac:dyDescent="0.35">
      <c r="A510" s="179"/>
      <c r="B510" s="130"/>
      <c r="C510" s="130"/>
      <c r="D510" s="130"/>
    </row>
    <row r="511" spans="1:4" x14ac:dyDescent="0.35">
      <c r="A511" s="179"/>
      <c r="B511" s="130"/>
      <c r="C511" s="130"/>
      <c r="D511" s="130"/>
    </row>
    <row r="512" spans="1:4" x14ac:dyDescent="0.35">
      <c r="A512" s="179"/>
      <c r="B512" s="130"/>
      <c r="C512" s="130"/>
      <c r="D512" s="130"/>
    </row>
    <row r="513" spans="1:4" x14ac:dyDescent="0.35">
      <c r="A513" s="179"/>
      <c r="B513" s="130"/>
      <c r="C513" s="130"/>
      <c r="D513" s="130"/>
    </row>
    <row r="514" spans="1:4" x14ac:dyDescent="0.35">
      <c r="A514" s="179"/>
      <c r="B514" s="130"/>
      <c r="C514" s="130"/>
      <c r="D514" s="130"/>
    </row>
    <row r="515" spans="1:4" x14ac:dyDescent="0.35">
      <c r="A515" s="179"/>
      <c r="B515" s="130"/>
      <c r="C515" s="130"/>
      <c r="D515" s="130"/>
    </row>
    <row r="516" spans="1:4" x14ac:dyDescent="0.35">
      <c r="A516" s="179"/>
      <c r="B516" s="130"/>
      <c r="C516" s="130"/>
      <c r="D516" s="130"/>
    </row>
    <row r="517" spans="1:4" x14ac:dyDescent="0.35">
      <c r="A517" s="179"/>
      <c r="B517" s="130"/>
      <c r="C517" s="130"/>
      <c r="D517" s="130"/>
    </row>
    <row r="518" spans="1:4" x14ac:dyDescent="0.35">
      <c r="A518" s="179"/>
      <c r="B518" s="130"/>
      <c r="C518" s="130"/>
      <c r="D518" s="130"/>
    </row>
    <row r="519" spans="1:4" x14ac:dyDescent="0.35">
      <c r="A519" s="179"/>
      <c r="B519" s="130"/>
      <c r="C519" s="130"/>
      <c r="D519" s="130"/>
    </row>
    <row r="520" spans="1:4" x14ac:dyDescent="0.35">
      <c r="A520" s="179"/>
      <c r="B520" s="130"/>
      <c r="C520" s="130"/>
      <c r="D520" s="130"/>
    </row>
    <row r="521" spans="1:4" x14ac:dyDescent="0.35">
      <c r="A521" s="179"/>
      <c r="B521" s="130"/>
      <c r="C521" s="130"/>
      <c r="D521" s="130"/>
    </row>
    <row r="522" spans="1:4" x14ac:dyDescent="0.35">
      <c r="A522" s="179"/>
      <c r="B522" s="130"/>
      <c r="C522" s="130"/>
      <c r="D522" s="130"/>
    </row>
    <row r="523" spans="1:4" x14ac:dyDescent="0.35">
      <c r="A523" s="179"/>
      <c r="B523" s="130"/>
      <c r="C523" s="130"/>
      <c r="D523" s="130"/>
    </row>
    <row r="524" spans="1:4" x14ac:dyDescent="0.35">
      <c r="A524" s="179"/>
      <c r="B524" s="130"/>
      <c r="C524" s="130"/>
      <c r="D524" s="130"/>
    </row>
    <row r="525" spans="1:4" x14ac:dyDescent="0.35">
      <c r="A525" s="179"/>
      <c r="B525" s="130"/>
      <c r="C525" s="130"/>
      <c r="D525" s="130"/>
    </row>
    <row r="526" spans="1:4" x14ac:dyDescent="0.35">
      <c r="A526" s="179"/>
      <c r="B526" s="130"/>
      <c r="C526" s="130"/>
      <c r="D526" s="130"/>
    </row>
    <row r="527" spans="1:4" x14ac:dyDescent="0.35">
      <c r="A527" s="179"/>
      <c r="B527" s="130"/>
      <c r="C527" s="130"/>
      <c r="D527" s="130"/>
    </row>
    <row r="528" spans="1:4" x14ac:dyDescent="0.35">
      <c r="A528" s="179"/>
      <c r="B528" s="130"/>
      <c r="C528" s="130"/>
      <c r="D528" s="130"/>
    </row>
    <row r="529" spans="1:4" x14ac:dyDescent="0.35">
      <c r="A529" s="179"/>
      <c r="B529" s="130"/>
      <c r="C529" s="130"/>
      <c r="D529" s="130"/>
    </row>
    <row r="530" spans="1:4" x14ac:dyDescent="0.35">
      <c r="A530" s="179"/>
      <c r="B530" s="130"/>
      <c r="C530" s="130"/>
      <c r="D530" s="130"/>
    </row>
    <row r="531" spans="1:4" x14ac:dyDescent="0.35">
      <c r="A531" s="179"/>
      <c r="B531" s="130"/>
      <c r="C531" s="130"/>
      <c r="D531" s="130"/>
    </row>
    <row r="532" spans="1:4" x14ac:dyDescent="0.35">
      <c r="A532" s="179"/>
      <c r="B532" s="130"/>
      <c r="C532" s="130"/>
      <c r="D532" s="130"/>
    </row>
    <row r="533" spans="1:4" x14ac:dyDescent="0.35">
      <c r="A533" s="179"/>
      <c r="B533" s="130"/>
      <c r="C533" s="130"/>
      <c r="D533" s="130"/>
    </row>
    <row r="534" spans="1:4" x14ac:dyDescent="0.35">
      <c r="A534" s="179"/>
      <c r="B534" s="130"/>
      <c r="C534" s="130"/>
      <c r="D534" s="130"/>
    </row>
    <row r="535" spans="1:4" x14ac:dyDescent="0.35">
      <c r="A535" s="179"/>
      <c r="B535" s="130"/>
      <c r="C535" s="130"/>
      <c r="D535" s="130"/>
    </row>
    <row r="536" spans="1:4" x14ac:dyDescent="0.35">
      <c r="A536" s="179"/>
      <c r="B536" s="130"/>
      <c r="C536" s="130"/>
      <c r="D536" s="130"/>
    </row>
    <row r="537" spans="1:4" x14ac:dyDescent="0.35">
      <c r="A537" s="179"/>
      <c r="B537" s="130"/>
      <c r="C537" s="130"/>
      <c r="D537" s="130"/>
    </row>
    <row r="538" spans="1:4" x14ac:dyDescent="0.35">
      <c r="A538" s="179"/>
      <c r="B538" s="130"/>
      <c r="C538" s="130"/>
      <c r="D538" s="130"/>
    </row>
    <row r="539" spans="1:4" x14ac:dyDescent="0.35">
      <c r="A539" s="179"/>
      <c r="B539" s="130"/>
      <c r="C539" s="130"/>
      <c r="D539" s="130"/>
    </row>
    <row r="540" spans="1:4" x14ac:dyDescent="0.35">
      <c r="A540" s="179"/>
      <c r="B540" s="130"/>
      <c r="C540" s="130"/>
      <c r="D540" s="130"/>
    </row>
    <row r="541" spans="1:4" x14ac:dyDescent="0.35">
      <c r="A541" s="179"/>
      <c r="B541" s="130"/>
      <c r="C541" s="130"/>
      <c r="D541" s="130"/>
    </row>
    <row r="542" spans="1:4" x14ac:dyDescent="0.35">
      <c r="A542" s="179"/>
      <c r="B542" s="130"/>
      <c r="C542" s="130"/>
      <c r="D542" s="130"/>
    </row>
    <row r="543" spans="1:4" x14ac:dyDescent="0.35">
      <c r="A543" s="179"/>
      <c r="B543" s="130"/>
      <c r="C543" s="130"/>
      <c r="D543" s="130"/>
    </row>
    <row r="544" spans="1:4" x14ac:dyDescent="0.35">
      <c r="A544" s="179"/>
      <c r="B544" s="130"/>
      <c r="C544" s="130"/>
      <c r="D544" s="130"/>
    </row>
    <row r="545" spans="1:4" x14ac:dyDescent="0.35">
      <c r="A545" s="179"/>
      <c r="B545" s="130"/>
      <c r="C545" s="130"/>
      <c r="D545" s="130"/>
    </row>
    <row r="546" spans="1:4" x14ac:dyDescent="0.35">
      <c r="A546" s="179"/>
      <c r="B546" s="130"/>
      <c r="C546" s="130"/>
      <c r="D546" s="130"/>
    </row>
    <row r="547" spans="1:4" x14ac:dyDescent="0.35">
      <c r="A547" s="179"/>
      <c r="B547" s="130"/>
      <c r="C547" s="130"/>
      <c r="D547" s="130"/>
    </row>
    <row r="548" spans="1:4" x14ac:dyDescent="0.35">
      <c r="A548" s="179"/>
      <c r="B548" s="130"/>
      <c r="C548" s="130"/>
      <c r="D548" s="130"/>
    </row>
    <row r="549" spans="1:4" x14ac:dyDescent="0.35">
      <c r="A549" s="179"/>
      <c r="B549" s="130"/>
      <c r="C549" s="130"/>
      <c r="D549" s="130"/>
    </row>
    <row r="550" spans="1:4" x14ac:dyDescent="0.35">
      <c r="A550" s="179"/>
      <c r="B550" s="130"/>
      <c r="C550" s="130"/>
      <c r="D550" s="130"/>
    </row>
    <row r="551" spans="1:4" x14ac:dyDescent="0.35">
      <c r="A551" s="179"/>
      <c r="B551" s="130"/>
      <c r="C551" s="130"/>
      <c r="D551" s="130"/>
    </row>
    <row r="552" spans="1:4" x14ac:dyDescent="0.35">
      <c r="A552" s="179"/>
      <c r="B552" s="130"/>
      <c r="C552" s="130"/>
      <c r="D552" s="130"/>
    </row>
    <row r="553" spans="1:4" x14ac:dyDescent="0.35">
      <c r="A553" s="179"/>
      <c r="B553" s="130"/>
      <c r="C553" s="130"/>
      <c r="D553" s="130"/>
    </row>
    <row r="554" spans="1:4" x14ac:dyDescent="0.35">
      <c r="A554" s="179"/>
      <c r="B554" s="130"/>
      <c r="C554" s="130"/>
      <c r="D554" s="130"/>
    </row>
    <row r="555" spans="1:4" x14ac:dyDescent="0.35">
      <c r="A555" s="179"/>
      <c r="B555" s="130"/>
      <c r="C555" s="130"/>
      <c r="D555" s="130"/>
    </row>
    <row r="556" spans="1:4" x14ac:dyDescent="0.35">
      <c r="A556" s="179"/>
      <c r="B556" s="130"/>
      <c r="C556" s="130"/>
      <c r="D556" s="130"/>
    </row>
    <row r="557" spans="1:4" x14ac:dyDescent="0.35">
      <c r="A557" s="179"/>
      <c r="B557" s="130"/>
      <c r="C557" s="130"/>
      <c r="D557" s="130"/>
    </row>
    <row r="558" spans="1:4" x14ac:dyDescent="0.35">
      <c r="A558" s="179"/>
      <c r="B558" s="130"/>
      <c r="C558" s="130"/>
      <c r="D558" s="130"/>
    </row>
    <row r="559" spans="1:4" x14ac:dyDescent="0.35">
      <c r="A559" s="179"/>
      <c r="B559" s="130"/>
      <c r="C559" s="130"/>
      <c r="D559" s="130"/>
    </row>
    <row r="560" spans="1:4" x14ac:dyDescent="0.35">
      <c r="A560" s="179"/>
      <c r="B560" s="130"/>
      <c r="C560" s="130"/>
      <c r="D560" s="130"/>
    </row>
    <row r="561" spans="1:4" x14ac:dyDescent="0.35">
      <c r="A561" s="179"/>
      <c r="B561" s="130"/>
      <c r="C561" s="130"/>
      <c r="D561" s="130"/>
    </row>
    <row r="562" spans="1:4" x14ac:dyDescent="0.35">
      <c r="A562" s="179"/>
      <c r="B562" s="130"/>
      <c r="C562" s="130"/>
      <c r="D562" s="130"/>
    </row>
    <row r="563" spans="1:4" x14ac:dyDescent="0.35">
      <c r="A563" s="179"/>
      <c r="B563" s="130"/>
      <c r="C563" s="130"/>
      <c r="D563" s="130"/>
    </row>
    <row r="564" spans="1:4" x14ac:dyDescent="0.35">
      <c r="A564" s="179"/>
      <c r="B564" s="130"/>
      <c r="C564" s="130"/>
      <c r="D564" s="130"/>
    </row>
    <row r="565" spans="1:4" x14ac:dyDescent="0.35">
      <c r="A565" s="179"/>
      <c r="B565" s="130"/>
      <c r="C565" s="130"/>
      <c r="D565" s="130"/>
    </row>
    <row r="566" spans="1:4" x14ac:dyDescent="0.35">
      <c r="A566" s="179"/>
      <c r="B566" s="130"/>
      <c r="C566" s="130"/>
      <c r="D566" s="130"/>
    </row>
    <row r="567" spans="1:4" x14ac:dyDescent="0.35">
      <c r="A567" s="179"/>
      <c r="B567" s="130"/>
      <c r="C567" s="130"/>
      <c r="D567" s="130"/>
    </row>
    <row r="568" spans="1:4" x14ac:dyDescent="0.35">
      <c r="A568" s="179"/>
      <c r="B568" s="130"/>
      <c r="C568" s="130"/>
      <c r="D568" s="130"/>
    </row>
    <row r="569" spans="1:4" x14ac:dyDescent="0.35">
      <c r="A569" s="179"/>
      <c r="B569" s="130"/>
      <c r="C569" s="130"/>
      <c r="D569" s="130"/>
    </row>
    <row r="570" spans="1:4" x14ac:dyDescent="0.35">
      <c r="A570" s="179"/>
      <c r="B570" s="130"/>
      <c r="C570" s="130"/>
      <c r="D570" s="130"/>
    </row>
    <row r="571" spans="1:4" x14ac:dyDescent="0.35">
      <c r="A571" s="179"/>
      <c r="B571" s="130"/>
      <c r="C571" s="130"/>
      <c r="D571" s="130"/>
    </row>
    <row r="572" spans="1:4" x14ac:dyDescent="0.35">
      <c r="A572" s="179"/>
      <c r="B572" s="130"/>
      <c r="C572" s="130"/>
      <c r="D572" s="130"/>
    </row>
    <row r="573" spans="1:4" x14ac:dyDescent="0.35">
      <c r="A573" s="179"/>
      <c r="B573" s="130"/>
      <c r="C573" s="130"/>
      <c r="D573" s="130"/>
    </row>
    <row r="574" spans="1:4" x14ac:dyDescent="0.35">
      <c r="A574" s="179"/>
      <c r="B574" s="130"/>
      <c r="C574" s="130"/>
      <c r="D574" s="130"/>
    </row>
    <row r="575" spans="1:4" x14ac:dyDescent="0.35">
      <c r="A575" s="179"/>
      <c r="B575" s="130"/>
      <c r="C575" s="130"/>
      <c r="D575" s="130"/>
    </row>
    <row r="576" spans="1:4" x14ac:dyDescent="0.35">
      <c r="A576" s="179"/>
      <c r="B576" s="130"/>
      <c r="C576" s="130"/>
      <c r="D576" s="130"/>
    </row>
    <row r="577" spans="1:4" x14ac:dyDescent="0.35">
      <c r="A577" s="179"/>
      <c r="B577" s="130"/>
      <c r="C577" s="130"/>
      <c r="D577" s="130"/>
    </row>
    <row r="578" spans="1:4" x14ac:dyDescent="0.35">
      <c r="A578" s="179"/>
      <c r="B578" s="130"/>
      <c r="C578" s="130"/>
      <c r="D578" s="130"/>
    </row>
    <row r="579" spans="1:4" x14ac:dyDescent="0.35">
      <c r="A579" s="179"/>
      <c r="B579" s="130"/>
      <c r="C579" s="130"/>
      <c r="D579" s="130"/>
    </row>
    <row r="580" spans="1:4" x14ac:dyDescent="0.35">
      <c r="A580" s="179"/>
      <c r="B580" s="130"/>
      <c r="C580" s="130"/>
      <c r="D580" s="130"/>
    </row>
    <row r="581" spans="1:4" x14ac:dyDescent="0.35">
      <c r="A581" s="179"/>
      <c r="B581" s="130"/>
      <c r="C581" s="130"/>
      <c r="D581" s="130"/>
    </row>
  </sheetData>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4"/>
  <sheetViews>
    <sheetView zoomScale="80" zoomScaleNormal="80" workbookViewId="0">
      <pane ySplit="1" topLeftCell="A1222" activePane="bottomLeft" state="frozen"/>
      <selection activeCell="F21" sqref="F21:G34"/>
      <selection pane="bottomLeft" activeCell="E1240" sqref="E1240"/>
    </sheetView>
  </sheetViews>
  <sheetFormatPr defaultColWidth="9.453125" defaultRowHeight="14.5" x14ac:dyDescent="0.35"/>
  <cols>
    <col min="1" max="1" width="12" style="28" bestFit="1" customWidth="1"/>
    <col min="2" max="2" width="45" style="27" customWidth="1"/>
    <col min="3" max="3" width="9.453125" style="27"/>
    <col min="4" max="4" width="17.453125" style="27" bestFit="1" customWidth="1"/>
    <col min="5" max="5" width="7.54296875" style="27" bestFit="1" customWidth="1"/>
    <col min="6" max="7" width="10.54296875" style="27" bestFit="1" customWidth="1"/>
    <col min="8" max="8" width="22.453125" style="42" bestFit="1" customWidth="1"/>
    <col min="9" max="9" width="33.453125" style="44" customWidth="1"/>
    <col min="10" max="10" width="23" style="42" bestFit="1" customWidth="1"/>
    <col min="11" max="11" width="23.54296875" style="42" bestFit="1" customWidth="1"/>
    <col min="12" max="12" width="24.453125" style="42" bestFit="1" customWidth="1"/>
    <col min="13" max="16384" width="9.453125" style="27"/>
  </cols>
  <sheetData>
    <row r="1" spans="1:12" s="29" customFormat="1" x14ac:dyDescent="0.35">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5">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573</v>
      </c>
      <c r="C6" s="27">
        <v>4549</v>
      </c>
      <c r="D6" s="27">
        <v>571</v>
      </c>
      <c r="E6" s="27">
        <v>227</v>
      </c>
      <c r="F6" s="28">
        <f t="shared" si="0"/>
        <v>43966</v>
      </c>
      <c r="G6" s="28">
        <f t="shared" si="1"/>
        <v>43979</v>
      </c>
    </row>
    <row r="7" spans="1:12" x14ac:dyDescent="0.35">
      <c r="A7" s="28">
        <v>43983</v>
      </c>
      <c r="B7" s="27" t="s">
        <v>578</v>
      </c>
      <c r="C7" s="27">
        <v>41035</v>
      </c>
      <c r="D7" s="27">
        <v>3000</v>
      </c>
      <c r="E7" s="27">
        <v>2983</v>
      </c>
      <c r="F7" s="28">
        <f t="shared" ref="F7:F70" si="5">A7-17</f>
        <v>43966</v>
      </c>
      <c r="G7" s="28">
        <f t="shared" si="1"/>
        <v>43979</v>
      </c>
    </row>
    <row r="8" spans="1:12" x14ac:dyDescent="0.35">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573</v>
      </c>
      <c r="C12" s="27">
        <v>4574</v>
      </c>
      <c r="D12" s="27">
        <v>581</v>
      </c>
      <c r="E12" s="27">
        <v>228</v>
      </c>
      <c r="F12" s="28">
        <f t="shared" si="5"/>
        <v>43967</v>
      </c>
      <c r="G12" s="28">
        <f t="shared" si="1"/>
        <v>43980</v>
      </c>
    </row>
    <row r="13" spans="1:12" x14ac:dyDescent="0.35">
      <c r="A13" s="28">
        <v>43984</v>
      </c>
      <c r="B13" s="27" t="s">
        <v>578</v>
      </c>
      <c r="C13" s="27">
        <v>40933</v>
      </c>
      <c r="D13" s="27">
        <v>3033</v>
      </c>
      <c r="E13" s="27">
        <v>2981</v>
      </c>
      <c r="F13" s="28">
        <f t="shared" si="5"/>
        <v>43967</v>
      </c>
      <c r="G13" s="28">
        <f t="shared" si="1"/>
        <v>43980</v>
      </c>
    </row>
    <row r="14" spans="1:12" x14ac:dyDescent="0.35">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573</v>
      </c>
      <c r="C18" s="27">
        <v>4644</v>
      </c>
      <c r="D18" s="27">
        <v>595</v>
      </c>
      <c r="E18" s="27">
        <v>230</v>
      </c>
      <c r="F18" s="28">
        <f t="shared" si="5"/>
        <v>43968</v>
      </c>
      <c r="G18" s="28">
        <f t="shared" si="1"/>
        <v>43981</v>
      </c>
    </row>
    <row r="19" spans="1:12" x14ac:dyDescent="0.35">
      <c r="A19" s="28">
        <v>43985</v>
      </c>
      <c r="B19" s="27" t="s">
        <v>578</v>
      </c>
      <c r="C19" s="27">
        <v>40176</v>
      </c>
      <c r="D19" s="27">
        <v>3033</v>
      </c>
      <c r="E19" s="27">
        <v>2983</v>
      </c>
      <c r="F19" s="28">
        <f t="shared" si="5"/>
        <v>43968</v>
      </c>
      <c r="G19" s="28">
        <f t="shared" si="1"/>
        <v>43981</v>
      </c>
    </row>
    <row r="20" spans="1:12" x14ac:dyDescent="0.35">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573</v>
      </c>
      <c r="C24" s="27">
        <v>4708</v>
      </c>
      <c r="D24" s="27">
        <v>604</v>
      </c>
      <c r="E24" s="27">
        <v>232</v>
      </c>
      <c r="F24" s="28">
        <f t="shared" si="5"/>
        <v>43969</v>
      </c>
      <c r="G24" s="28">
        <f t="shared" si="1"/>
        <v>43982</v>
      </c>
    </row>
    <row r="25" spans="1:12" x14ac:dyDescent="0.35">
      <c r="A25" s="28">
        <v>43986</v>
      </c>
      <c r="B25" s="27" t="s">
        <v>578</v>
      </c>
      <c r="C25" s="27">
        <v>40238</v>
      </c>
      <c r="D25" s="27">
        <v>3031</v>
      </c>
      <c r="E25" s="27">
        <v>2991</v>
      </c>
      <c r="F25" s="28">
        <f t="shared" si="5"/>
        <v>43969</v>
      </c>
      <c r="G25" s="28">
        <f t="shared" si="1"/>
        <v>43982</v>
      </c>
    </row>
    <row r="26" spans="1:12" x14ac:dyDescent="0.35">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573</v>
      </c>
      <c r="C30" s="27">
        <v>4746</v>
      </c>
      <c r="D30" s="27">
        <v>611</v>
      </c>
      <c r="E30" s="27">
        <v>237</v>
      </c>
      <c r="F30" s="28">
        <f t="shared" si="5"/>
        <v>43970</v>
      </c>
      <c r="G30" s="28">
        <f t="shared" si="1"/>
        <v>43983</v>
      </c>
    </row>
    <row r="31" spans="1:12" x14ac:dyDescent="0.35">
      <c r="A31" s="28">
        <v>43987</v>
      </c>
      <c r="B31" s="27" t="s">
        <v>578</v>
      </c>
      <c r="C31" s="27">
        <v>40223</v>
      </c>
      <c r="D31" s="27">
        <v>3034</v>
      </c>
      <c r="E31" s="27">
        <v>2998</v>
      </c>
      <c r="F31" s="28">
        <f t="shared" si="5"/>
        <v>43970</v>
      </c>
      <c r="G31" s="28">
        <f t="shared" si="1"/>
        <v>43983</v>
      </c>
    </row>
    <row r="32" spans="1:12" x14ac:dyDescent="0.35">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573</v>
      </c>
      <c r="C36" s="27">
        <v>4795</v>
      </c>
      <c r="D36" s="27">
        <v>614</v>
      </c>
      <c r="E36" s="27">
        <v>238</v>
      </c>
      <c r="F36" s="28">
        <f t="shared" si="5"/>
        <v>43971</v>
      </c>
      <c r="G36" s="28">
        <f t="shared" si="1"/>
        <v>43984</v>
      </c>
    </row>
    <row r="37" spans="1:12" x14ac:dyDescent="0.35">
      <c r="A37" s="28">
        <v>43988</v>
      </c>
      <c r="B37" s="27" t="s">
        <v>578</v>
      </c>
      <c r="C37" s="27">
        <v>40360</v>
      </c>
      <c r="D37" s="27">
        <v>3040</v>
      </c>
      <c r="E37" s="27">
        <v>3001</v>
      </c>
      <c r="F37" s="28">
        <f t="shared" si="5"/>
        <v>43971</v>
      </c>
      <c r="G37" s="28">
        <f t="shared" si="1"/>
        <v>43984</v>
      </c>
    </row>
    <row r="38" spans="1:12" x14ac:dyDescent="0.35">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573</v>
      </c>
      <c r="C42" s="27">
        <v>5083</v>
      </c>
      <c r="D42" s="27">
        <v>798</v>
      </c>
      <c r="E42" s="27">
        <v>504</v>
      </c>
      <c r="F42" s="28">
        <f t="shared" si="5"/>
        <v>43972</v>
      </c>
      <c r="G42" s="28">
        <f t="shared" si="1"/>
        <v>43985</v>
      </c>
    </row>
    <row r="43" spans="1:12" x14ac:dyDescent="0.35">
      <c r="A43" s="28">
        <v>43989</v>
      </c>
      <c r="B43" s="27" t="s">
        <v>578</v>
      </c>
      <c r="C43" s="27">
        <v>37552</v>
      </c>
      <c r="D43" s="27">
        <v>1755</v>
      </c>
      <c r="E43" s="27">
        <v>156</v>
      </c>
      <c r="F43" s="28">
        <f t="shared" si="5"/>
        <v>43972</v>
      </c>
      <c r="G43" s="28">
        <f t="shared" si="1"/>
        <v>43985</v>
      </c>
    </row>
    <row r="44" spans="1:12" x14ac:dyDescent="0.35">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573</v>
      </c>
      <c r="C48" s="27">
        <v>5096</v>
      </c>
      <c r="D48" s="27">
        <v>799</v>
      </c>
      <c r="E48" s="27">
        <v>505</v>
      </c>
      <c r="F48" s="28">
        <f t="shared" si="5"/>
        <v>43973</v>
      </c>
      <c r="G48" s="28">
        <f t="shared" si="1"/>
        <v>43986</v>
      </c>
    </row>
    <row r="49" spans="1:12" x14ac:dyDescent="0.35">
      <c r="A49" s="28">
        <v>43990</v>
      </c>
      <c r="B49" s="27" t="s">
        <v>578</v>
      </c>
      <c r="C49" s="27">
        <v>37515</v>
      </c>
      <c r="D49" s="27">
        <v>1759</v>
      </c>
      <c r="E49" s="27">
        <v>159</v>
      </c>
      <c r="F49" s="28">
        <f t="shared" si="5"/>
        <v>43973</v>
      </c>
      <c r="G49" s="28">
        <f t="shared" si="1"/>
        <v>43986</v>
      </c>
    </row>
    <row r="50" spans="1:12" x14ac:dyDescent="0.35">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573</v>
      </c>
      <c r="C54" s="27">
        <v>5133</v>
      </c>
      <c r="D54" s="27">
        <v>807</v>
      </c>
      <c r="E54" s="27">
        <v>509</v>
      </c>
      <c r="F54" s="28">
        <f t="shared" si="5"/>
        <v>43974</v>
      </c>
      <c r="G54" s="28">
        <f t="shared" si="1"/>
        <v>43987</v>
      </c>
    </row>
    <row r="55" spans="1:12" x14ac:dyDescent="0.35">
      <c r="A55" s="28">
        <v>43991</v>
      </c>
      <c r="B55" s="27" t="s">
        <v>578</v>
      </c>
      <c r="C55" s="27">
        <v>37393</v>
      </c>
      <c r="D55" s="27">
        <v>1764</v>
      </c>
      <c r="E55" s="27">
        <v>159</v>
      </c>
      <c r="F55" s="28">
        <f t="shared" si="5"/>
        <v>43974</v>
      </c>
      <c r="G55" s="28">
        <f t="shared" si="1"/>
        <v>43987</v>
      </c>
    </row>
    <row r="56" spans="1:12" x14ac:dyDescent="0.35">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573</v>
      </c>
      <c r="C60" s="27">
        <v>5179</v>
      </c>
      <c r="D60" s="27">
        <v>818</v>
      </c>
      <c r="E60" s="27">
        <v>511</v>
      </c>
      <c r="F60" s="28">
        <f t="shared" si="5"/>
        <v>43975</v>
      </c>
      <c r="G60" s="28">
        <f t="shared" si="1"/>
        <v>43988</v>
      </c>
    </row>
    <row r="61" spans="1:12" x14ac:dyDescent="0.35">
      <c r="A61" s="28">
        <v>43992</v>
      </c>
      <c r="B61" s="27" t="s">
        <v>578</v>
      </c>
      <c r="C61" s="27">
        <v>37138</v>
      </c>
      <c r="D61" s="27">
        <v>1762</v>
      </c>
      <c r="E61" s="27">
        <v>163</v>
      </c>
      <c r="F61" s="28">
        <f t="shared" si="5"/>
        <v>43975</v>
      </c>
      <c r="G61" s="28">
        <f t="shared" si="1"/>
        <v>43988</v>
      </c>
    </row>
    <row r="62" spans="1:12" x14ac:dyDescent="0.35">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573</v>
      </c>
      <c r="C66" s="27">
        <v>5232</v>
      </c>
      <c r="D66" s="27">
        <v>825</v>
      </c>
      <c r="E66" s="27">
        <v>510</v>
      </c>
      <c r="F66" s="28">
        <f t="shared" si="5"/>
        <v>43976</v>
      </c>
      <c r="G66" s="28">
        <f t="shared" si="1"/>
        <v>43989</v>
      </c>
    </row>
    <row r="67" spans="1:12" x14ac:dyDescent="0.35">
      <c r="A67" s="28">
        <v>43993</v>
      </c>
      <c r="B67" s="27" t="s">
        <v>578</v>
      </c>
      <c r="C67" s="27">
        <v>37258</v>
      </c>
      <c r="D67" s="27">
        <v>1752</v>
      </c>
      <c r="E67" s="27">
        <v>154</v>
      </c>
      <c r="F67" s="28">
        <f t="shared" si="5"/>
        <v>43976</v>
      </c>
      <c r="G67" s="28">
        <f t="shared" ref="G67:G130" si="28">A67-4</f>
        <v>43989</v>
      </c>
    </row>
    <row r="68" spans="1:12" x14ac:dyDescent="0.35">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573</v>
      </c>
      <c r="C72" s="27">
        <v>5269</v>
      </c>
      <c r="D72" s="27">
        <v>837</v>
      </c>
      <c r="E72" s="27">
        <v>514</v>
      </c>
      <c r="F72" s="28">
        <f t="shared" si="31"/>
        <v>43977</v>
      </c>
      <c r="G72" s="28">
        <f t="shared" si="28"/>
        <v>43990</v>
      </c>
    </row>
    <row r="73" spans="1:12" x14ac:dyDescent="0.35">
      <c r="A73" s="28">
        <v>43994</v>
      </c>
      <c r="B73" s="27" t="s">
        <v>578</v>
      </c>
      <c r="C73" s="27">
        <v>37280</v>
      </c>
      <c r="D73" s="27">
        <v>1762</v>
      </c>
      <c r="E73" s="27">
        <v>157</v>
      </c>
      <c r="F73" s="28">
        <f t="shared" si="31"/>
        <v>43977</v>
      </c>
      <c r="G73" s="28">
        <f t="shared" si="28"/>
        <v>43990</v>
      </c>
    </row>
    <row r="74" spans="1:12" x14ac:dyDescent="0.35">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573</v>
      </c>
      <c r="C78" s="27">
        <v>5295</v>
      </c>
      <c r="D78" s="27">
        <v>841</v>
      </c>
      <c r="E78" s="27">
        <v>519</v>
      </c>
      <c r="F78" s="28">
        <f t="shared" si="31"/>
        <v>43978</v>
      </c>
      <c r="G78" s="28">
        <f t="shared" si="28"/>
        <v>43991</v>
      </c>
    </row>
    <row r="79" spans="1:12" x14ac:dyDescent="0.35">
      <c r="A79" s="28">
        <v>43995</v>
      </c>
      <c r="B79" s="27" t="s">
        <v>578</v>
      </c>
      <c r="C79" s="27">
        <v>37300</v>
      </c>
      <c r="D79" s="27">
        <v>1762</v>
      </c>
      <c r="E79" s="27">
        <v>162</v>
      </c>
      <c r="F79" s="28">
        <f t="shared" si="31"/>
        <v>43978</v>
      </c>
      <c r="G79" s="28">
        <f t="shared" si="28"/>
        <v>43991</v>
      </c>
    </row>
    <row r="80" spans="1:12" x14ac:dyDescent="0.35">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573</v>
      </c>
      <c r="C84" s="27">
        <v>5308</v>
      </c>
      <c r="D84" s="27">
        <v>842</v>
      </c>
      <c r="E84" s="27">
        <v>520</v>
      </c>
      <c r="F84" s="28">
        <f t="shared" si="31"/>
        <v>43979</v>
      </c>
      <c r="G84" s="28">
        <f t="shared" si="28"/>
        <v>43992</v>
      </c>
    </row>
    <row r="85" spans="1:12" x14ac:dyDescent="0.35">
      <c r="A85" s="28">
        <v>43996</v>
      </c>
      <c r="B85" s="27" t="s">
        <v>578</v>
      </c>
      <c r="C85" s="27">
        <v>37265</v>
      </c>
      <c r="D85" s="27">
        <v>1755</v>
      </c>
      <c r="E85" s="27">
        <v>152</v>
      </c>
      <c r="F85" s="28">
        <f t="shared" si="31"/>
        <v>43979</v>
      </c>
      <c r="G85" s="28">
        <f t="shared" si="28"/>
        <v>43992</v>
      </c>
    </row>
    <row r="86" spans="1:12" x14ac:dyDescent="0.35">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573</v>
      </c>
      <c r="C90" s="27">
        <v>5322</v>
      </c>
      <c r="D90" s="27">
        <v>843</v>
      </c>
      <c r="E90" s="27">
        <v>523</v>
      </c>
      <c r="F90" s="28">
        <f t="shared" si="31"/>
        <v>43980</v>
      </c>
      <c r="G90" s="28">
        <f t="shared" si="28"/>
        <v>43993</v>
      </c>
    </row>
    <row r="91" spans="1:12" x14ac:dyDescent="0.35">
      <c r="A91" s="28">
        <v>43997</v>
      </c>
      <c r="B91" s="27" t="s">
        <v>578</v>
      </c>
      <c r="C91" s="27">
        <v>37208</v>
      </c>
      <c r="D91" s="27">
        <v>1752</v>
      </c>
      <c r="E91" s="27">
        <v>156</v>
      </c>
      <c r="F91" s="28">
        <f t="shared" si="31"/>
        <v>43980</v>
      </c>
      <c r="G91" s="28">
        <f t="shared" si="28"/>
        <v>43993</v>
      </c>
    </row>
    <row r="92" spans="1:12" x14ac:dyDescent="0.35">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573</v>
      </c>
      <c r="C96" s="27">
        <v>5341</v>
      </c>
      <c r="D96" s="27">
        <v>844</v>
      </c>
      <c r="E96" s="27">
        <v>521</v>
      </c>
      <c r="F96" s="28">
        <f t="shared" si="31"/>
        <v>43981</v>
      </c>
      <c r="G96" s="28">
        <f t="shared" si="28"/>
        <v>43994</v>
      </c>
    </row>
    <row r="97" spans="1:12" x14ac:dyDescent="0.35">
      <c r="A97" s="28">
        <v>43998</v>
      </c>
      <c r="B97" s="27" t="s">
        <v>578</v>
      </c>
      <c r="C97" s="27">
        <v>37136</v>
      </c>
      <c r="D97" s="27">
        <v>1759</v>
      </c>
      <c r="E97" s="27">
        <v>161</v>
      </c>
      <c r="F97" s="28">
        <f t="shared" si="31"/>
        <v>43981</v>
      </c>
      <c r="G97" s="28">
        <f t="shared" si="28"/>
        <v>43994</v>
      </c>
    </row>
    <row r="98" spans="1:12" x14ac:dyDescent="0.35">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573</v>
      </c>
      <c r="C102" s="27">
        <v>5382</v>
      </c>
      <c r="D102" s="27">
        <v>851</v>
      </c>
      <c r="E102" s="27">
        <v>521</v>
      </c>
      <c r="F102" s="28">
        <f t="shared" si="31"/>
        <v>43982</v>
      </c>
      <c r="G102" s="28">
        <f t="shared" si="28"/>
        <v>43995</v>
      </c>
    </row>
    <row r="103" spans="1:12" x14ac:dyDescent="0.35">
      <c r="A103" s="28">
        <v>43999</v>
      </c>
      <c r="B103" s="27" t="s">
        <v>578</v>
      </c>
      <c r="C103" s="27">
        <v>37075</v>
      </c>
      <c r="D103" s="27">
        <v>1760</v>
      </c>
      <c r="E103" s="27">
        <v>164</v>
      </c>
      <c r="F103" s="28">
        <f t="shared" si="31"/>
        <v>43982</v>
      </c>
      <c r="G103" s="28">
        <f t="shared" si="28"/>
        <v>43995</v>
      </c>
    </row>
    <row r="104" spans="1:12" x14ac:dyDescent="0.35">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573</v>
      </c>
      <c r="C108" s="27">
        <v>5402</v>
      </c>
      <c r="D108" s="27">
        <v>857</v>
      </c>
      <c r="E108" s="27">
        <v>523</v>
      </c>
      <c r="F108" s="28">
        <f t="shared" si="31"/>
        <v>43983</v>
      </c>
      <c r="G108" s="28">
        <f t="shared" si="28"/>
        <v>43996</v>
      </c>
    </row>
    <row r="109" spans="1:12" x14ac:dyDescent="0.35">
      <c r="A109" s="28">
        <v>44000</v>
      </c>
      <c r="B109" s="27" t="s">
        <v>578</v>
      </c>
      <c r="C109" s="27">
        <v>37085</v>
      </c>
      <c r="D109" s="27">
        <v>1755</v>
      </c>
      <c r="E109" s="27">
        <v>151</v>
      </c>
      <c r="F109" s="28">
        <f t="shared" si="31"/>
        <v>43983</v>
      </c>
      <c r="G109" s="28">
        <f t="shared" si="28"/>
        <v>43996</v>
      </c>
    </row>
    <row r="110" spans="1:12" x14ac:dyDescent="0.35">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573</v>
      </c>
      <c r="C114" s="27">
        <v>5417</v>
      </c>
      <c r="D114" s="27">
        <v>862</v>
      </c>
      <c r="E114" s="27">
        <v>525</v>
      </c>
      <c r="F114" s="28">
        <f t="shared" si="31"/>
        <v>43984</v>
      </c>
      <c r="G114" s="28">
        <f t="shared" si="28"/>
        <v>43997</v>
      </c>
    </row>
    <row r="115" spans="1:12" x14ac:dyDescent="0.35">
      <c r="A115" s="28">
        <v>44001</v>
      </c>
      <c r="B115" s="27" t="s">
        <v>578</v>
      </c>
      <c r="C115" s="27">
        <v>37079</v>
      </c>
      <c r="D115" s="27">
        <v>1763</v>
      </c>
      <c r="E115" s="27">
        <v>152</v>
      </c>
      <c r="F115" s="28">
        <f t="shared" si="31"/>
        <v>43984</v>
      </c>
      <c r="G115" s="28">
        <f t="shared" si="28"/>
        <v>43997</v>
      </c>
    </row>
    <row r="116" spans="1:12" x14ac:dyDescent="0.35">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573</v>
      </c>
      <c r="C120" s="27">
        <v>5444</v>
      </c>
      <c r="D120" s="27">
        <v>863</v>
      </c>
      <c r="E120" s="27">
        <v>527</v>
      </c>
      <c r="F120" s="28">
        <f t="shared" si="31"/>
        <v>43985</v>
      </c>
      <c r="G120" s="28">
        <f t="shared" si="28"/>
        <v>43998</v>
      </c>
    </row>
    <row r="121" spans="1:12" x14ac:dyDescent="0.35">
      <c r="A121" s="28">
        <v>44002</v>
      </c>
      <c r="B121" s="27" t="s">
        <v>578</v>
      </c>
      <c r="C121" s="27">
        <v>37098</v>
      </c>
      <c r="D121" s="27">
        <v>1762</v>
      </c>
      <c r="E121" s="27">
        <v>146</v>
      </c>
      <c r="F121" s="28">
        <f t="shared" si="31"/>
        <v>43985</v>
      </c>
      <c r="G121" s="28">
        <f t="shared" si="28"/>
        <v>43998</v>
      </c>
    </row>
    <row r="122" spans="1:12" x14ac:dyDescent="0.35">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573</v>
      </c>
      <c r="C126" s="27">
        <v>5454</v>
      </c>
      <c r="D126" s="27">
        <v>866</v>
      </c>
      <c r="E126" s="27">
        <v>527</v>
      </c>
      <c r="F126" s="28">
        <f t="shared" si="31"/>
        <v>43986</v>
      </c>
      <c r="G126" s="28">
        <f t="shared" si="28"/>
        <v>43999</v>
      </c>
    </row>
    <row r="127" spans="1:12" x14ac:dyDescent="0.35">
      <c r="A127" s="28">
        <v>44003</v>
      </c>
      <c r="B127" s="27" t="s">
        <v>578</v>
      </c>
      <c r="C127" s="27">
        <v>37100</v>
      </c>
      <c r="D127" s="27">
        <v>1760</v>
      </c>
      <c r="E127" s="27">
        <v>149</v>
      </c>
      <c r="F127" s="28">
        <f t="shared" si="31"/>
        <v>43986</v>
      </c>
      <c r="G127" s="28">
        <f t="shared" si="28"/>
        <v>43999</v>
      </c>
    </row>
    <row r="128" spans="1:12" x14ac:dyDescent="0.35">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573</v>
      </c>
      <c r="C132" s="27">
        <v>5469</v>
      </c>
      <c r="D132" s="27">
        <v>867</v>
      </c>
      <c r="E132" s="27">
        <v>527</v>
      </c>
      <c r="F132" s="28">
        <f t="shared" si="31"/>
        <v>43987</v>
      </c>
      <c r="G132" s="28">
        <f t="shared" si="54"/>
        <v>44000</v>
      </c>
    </row>
    <row r="133" spans="1:12" x14ac:dyDescent="0.35">
      <c r="A133" s="28">
        <v>44004</v>
      </c>
      <c r="B133" s="27" t="s">
        <v>578</v>
      </c>
      <c r="C133" s="27">
        <v>37101</v>
      </c>
      <c r="D133" s="27">
        <v>1759</v>
      </c>
      <c r="E133" s="27">
        <v>149</v>
      </c>
      <c r="F133" s="28">
        <f t="shared" si="31"/>
        <v>43987</v>
      </c>
      <c r="G133" s="28">
        <f t="shared" si="54"/>
        <v>44000</v>
      </c>
    </row>
    <row r="134" spans="1:12" x14ac:dyDescent="0.35">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573</v>
      </c>
      <c r="C138" s="27">
        <v>5480</v>
      </c>
      <c r="D138" s="27">
        <v>872</v>
      </c>
      <c r="E138" s="27">
        <v>529</v>
      </c>
      <c r="F138" s="28">
        <f t="shared" si="57"/>
        <v>43988</v>
      </c>
      <c r="G138" s="28">
        <f t="shared" si="54"/>
        <v>44001</v>
      </c>
    </row>
    <row r="139" spans="1:12" x14ac:dyDescent="0.35">
      <c r="A139" s="28">
        <v>44005</v>
      </c>
      <c r="B139" s="27" t="s">
        <v>578</v>
      </c>
      <c r="C139" s="27">
        <v>37032</v>
      </c>
      <c r="D139" s="27">
        <v>1749</v>
      </c>
      <c r="E139" s="27">
        <v>107</v>
      </c>
      <c r="F139" s="28">
        <f t="shared" si="57"/>
        <v>43988</v>
      </c>
      <c r="G139" s="28">
        <f t="shared" si="54"/>
        <v>44001</v>
      </c>
    </row>
    <row r="140" spans="1:12" x14ac:dyDescent="0.35">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573</v>
      </c>
      <c r="C144" s="27">
        <v>5507</v>
      </c>
      <c r="D144" s="27">
        <v>880</v>
      </c>
      <c r="E144" s="27">
        <v>532</v>
      </c>
      <c r="F144" s="28">
        <f t="shared" si="57"/>
        <v>43989</v>
      </c>
      <c r="G144" s="28">
        <f t="shared" si="54"/>
        <v>44002</v>
      </c>
    </row>
    <row r="145" spans="1:12" x14ac:dyDescent="0.35">
      <c r="A145" s="28">
        <v>44006</v>
      </c>
      <c r="B145" s="27" t="s">
        <v>578</v>
      </c>
      <c r="C145" s="27">
        <v>36923</v>
      </c>
      <c r="D145" s="27">
        <v>1737</v>
      </c>
      <c r="E145" s="27">
        <v>112</v>
      </c>
      <c r="F145" s="28">
        <f t="shared" si="57"/>
        <v>43989</v>
      </c>
      <c r="G145" s="28">
        <f t="shared" si="54"/>
        <v>44002</v>
      </c>
    </row>
    <row r="146" spans="1:12" x14ac:dyDescent="0.35">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573</v>
      </c>
      <c r="C150" s="27">
        <v>5516</v>
      </c>
      <c r="D150" s="27">
        <v>889</v>
      </c>
      <c r="E150" s="27">
        <v>536</v>
      </c>
      <c r="F150" s="28">
        <f t="shared" si="57"/>
        <v>43990</v>
      </c>
      <c r="G150" s="28">
        <f t="shared" si="54"/>
        <v>44003</v>
      </c>
    </row>
    <row r="151" spans="1:12" x14ac:dyDescent="0.35">
      <c r="A151" s="28">
        <v>44007</v>
      </c>
      <c r="B151" s="27" t="s">
        <v>578</v>
      </c>
      <c r="C151" s="27">
        <v>36929</v>
      </c>
      <c r="D151" s="27">
        <v>1722</v>
      </c>
      <c r="E151" s="27">
        <v>94</v>
      </c>
      <c r="F151" s="28">
        <f t="shared" si="57"/>
        <v>43990</v>
      </c>
      <c r="G151" s="28">
        <f t="shared" si="54"/>
        <v>44003</v>
      </c>
    </row>
    <row r="152" spans="1:12" x14ac:dyDescent="0.35">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573</v>
      </c>
      <c r="C156" s="27">
        <v>5537</v>
      </c>
      <c r="D156" s="27">
        <v>891</v>
      </c>
      <c r="E156" s="27">
        <v>540</v>
      </c>
      <c r="F156" s="28">
        <f t="shared" si="57"/>
        <v>43991</v>
      </c>
      <c r="G156" s="28">
        <f t="shared" si="54"/>
        <v>44004</v>
      </c>
    </row>
    <row r="157" spans="1:12" x14ac:dyDescent="0.35">
      <c r="A157" s="28">
        <v>44008</v>
      </c>
      <c r="B157" s="27" t="s">
        <v>578</v>
      </c>
      <c r="C157" s="27">
        <v>36942</v>
      </c>
      <c r="D157" s="27">
        <v>1725</v>
      </c>
      <c r="E157" s="27">
        <v>101</v>
      </c>
      <c r="F157" s="28">
        <f t="shared" si="57"/>
        <v>43991</v>
      </c>
      <c r="G157" s="28">
        <f t="shared" si="54"/>
        <v>44004</v>
      </c>
    </row>
    <row r="158" spans="1:12" x14ac:dyDescent="0.35">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573</v>
      </c>
      <c r="C162" s="27">
        <v>5556</v>
      </c>
      <c r="D162" s="27">
        <v>887</v>
      </c>
      <c r="E162" s="27">
        <v>536</v>
      </c>
      <c r="F162" s="28">
        <f t="shared" si="57"/>
        <v>43992</v>
      </c>
      <c r="G162" s="28">
        <f t="shared" si="54"/>
        <v>44005</v>
      </c>
    </row>
    <row r="163" spans="1:12" x14ac:dyDescent="0.35">
      <c r="A163" s="28">
        <v>44009</v>
      </c>
      <c r="B163" s="27" t="s">
        <v>578</v>
      </c>
      <c r="C163" s="27">
        <v>37055</v>
      </c>
      <c r="D163" s="27">
        <v>1719</v>
      </c>
      <c r="E163" s="27">
        <v>93</v>
      </c>
      <c r="F163" s="28">
        <f t="shared" si="57"/>
        <v>43992</v>
      </c>
      <c r="G163" s="28">
        <f t="shared" si="54"/>
        <v>44005</v>
      </c>
    </row>
    <row r="164" spans="1:12" x14ac:dyDescent="0.35">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573</v>
      </c>
      <c r="C168" s="27">
        <v>5571</v>
      </c>
      <c r="D168" s="27">
        <v>888</v>
      </c>
      <c r="E168" s="27">
        <v>539</v>
      </c>
      <c r="F168" s="28">
        <f t="shared" si="57"/>
        <v>43993</v>
      </c>
      <c r="G168" s="28">
        <f t="shared" si="54"/>
        <v>44006</v>
      </c>
    </row>
    <row r="169" spans="1:12" x14ac:dyDescent="0.35">
      <c r="A169" s="28">
        <v>44010</v>
      </c>
      <c r="B169" s="27" t="s">
        <v>578</v>
      </c>
      <c r="C169" s="27">
        <v>37112</v>
      </c>
      <c r="D169" s="27">
        <v>1717</v>
      </c>
      <c r="E169" s="27">
        <v>95</v>
      </c>
      <c r="F169" s="28">
        <f t="shared" si="57"/>
        <v>43993</v>
      </c>
      <c r="G169" s="28">
        <f t="shared" si="54"/>
        <v>44006</v>
      </c>
    </row>
    <row r="170" spans="1:12" x14ac:dyDescent="0.35">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573</v>
      </c>
      <c r="C174" s="27">
        <v>5580</v>
      </c>
      <c r="D174" s="27">
        <v>888</v>
      </c>
      <c r="E174" s="27">
        <v>542</v>
      </c>
      <c r="F174" s="28">
        <f t="shared" si="57"/>
        <v>43994</v>
      </c>
      <c r="G174" s="28">
        <f t="shared" si="54"/>
        <v>44007</v>
      </c>
    </row>
    <row r="175" spans="1:12" x14ac:dyDescent="0.35">
      <c r="A175" s="28">
        <v>44011</v>
      </c>
      <c r="B175" s="27" t="s">
        <v>578</v>
      </c>
      <c r="C175" s="27">
        <v>37020</v>
      </c>
      <c r="D175" s="27">
        <v>1714</v>
      </c>
      <c r="E175" s="27">
        <v>97</v>
      </c>
      <c r="F175" s="28">
        <f t="shared" si="57"/>
        <v>43994</v>
      </c>
      <c r="G175" s="28">
        <f t="shared" si="54"/>
        <v>44007</v>
      </c>
    </row>
    <row r="176" spans="1:12" x14ac:dyDescent="0.35">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573</v>
      </c>
      <c r="C180" s="27">
        <v>5588</v>
      </c>
      <c r="D180" s="27">
        <v>886</v>
      </c>
      <c r="E180" s="27">
        <v>537</v>
      </c>
      <c r="F180" s="28">
        <f t="shared" si="57"/>
        <v>43995</v>
      </c>
      <c r="G180" s="28">
        <f t="shared" si="54"/>
        <v>44008</v>
      </c>
    </row>
    <row r="181" spans="1:12" x14ac:dyDescent="0.35">
      <c r="A181" s="28">
        <v>44012</v>
      </c>
      <c r="B181" s="27" t="s">
        <v>578</v>
      </c>
      <c r="C181" s="27">
        <v>36977</v>
      </c>
      <c r="D181" s="27">
        <v>1712</v>
      </c>
      <c r="E181" s="27">
        <v>89</v>
      </c>
      <c r="F181" s="28">
        <f t="shared" si="57"/>
        <v>43995</v>
      </c>
      <c r="G181" s="28">
        <f t="shared" si="54"/>
        <v>44008</v>
      </c>
    </row>
    <row r="182" spans="1:12" x14ac:dyDescent="0.35">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573</v>
      </c>
      <c r="C186" s="27">
        <v>5606</v>
      </c>
      <c r="D186" s="27">
        <v>883</v>
      </c>
      <c r="E186" s="27">
        <v>537</v>
      </c>
      <c r="F186" s="28">
        <f t="shared" si="57"/>
        <v>43996</v>
      </c>
      <c r="G186" s="28">
        <f t="shared" si="54"/>
        <v>44009</v>
      </c>
    </row>
    <row r="187" spans="1:12" x14ac:dyDescent="0.35">
      <c r="A187" s="28">
        <v>44013</v>
      </c>
      <c r="B187" s="27" t="s">
        <v>578</v>
      </c>
      <c r="C187" s="27">
        <v>36941</v>
      </c>
      <c r="D187" s="27">
        <v>1709</v>
      </c>
      <c r="E187" s="27">
        <v>88</v>
      </c>
      <c r="F187" s="28">
        <f t="shared" si="57"/>
        <v>43996</v>
      </c>
      <c r="G187" s="28">
        <f t="shared" si="54"/>
        <v>44009</v>
      </c>
    </row>
    <row r="188" spans="1:12" x14ac:dyDescent="0.35">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573</v>
      </c>
      <c r="C192" s="27">
        <v>5621</v>
      </c>
      <c r="D192" s="27">
        <v>884</v>
      </c>
      <c r="E192" s="27">
        <v>532</v>
      </c>
      <c r="F192" s="28">
        <f t="shared" si="57"/>
        <v>43997</v>
      </c>
      <c r="G192" s="28">
        <f t="shared" si="54"/>
        <v>44010</v>
      </c>
    </row>
    <row r="193" spans="1:12" x14ac:dyDescent="0.35">
      <c r="A193" s="28">
        <v>44014</v>
      </c>
      <c r="B193" s="27" t="s">
        <v>578</v>
      </c>
      <c r="C193" s="27">
        <v>36839</v>
      </c>
      <c r="D193" s="27">
        <v>1711</v>
      </c>
      <c r="E193" s="27">
        <v>87</v>
      </c>
      <c r="F193" s="28">
        <f t="shared" si="57"/>
        <v>43997</v>
      </c>
      <c r="G193" s="28">
        <f t="shared" si="54"/>
        <v>44010</v>
      </c>
    </row>
    <row r="194" spans="1:12" x14ac:dyDescent="0.35">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573</v>
      </c>
      <c r="C198" s="27">
        <v>5635</v>
      </c>
      <c r="D198" s="27">
        <v>888</v>
      </c>
      <c r="E198" s="27">
        <v>534</v>
      </c>
      <c r="F198" s="28">
        <f t="shared" si="57"/>
        <v>43998</v>
      </c>
      <c r="G198" s="28">
        <f t="shared" si="80"/>
        <v>44011</v>
      </c>
    </row>
    <row r="199" spans="1:12" x14ac:dyDescent="0.35">
      <c r="A199" s="28">
        <v>44015</v>
      </c>
      <c r="B199" s="27" t="s">
        <v>578</v>
      </c>
      <c r="C199" s="27">
        <v>36888</v>
      </c>
      <c r="D199" s="27">
        <v>1717</v>
      </c>
      <c r="E199" s="27">
        <v>88</v>
      </c>
      <c r="F199" s="28">
        <f t="shared" ref="F199:F262" si="81">A199-17</f>
        <v>43998</v>
      </c>
      <c r="G199" s="28">
        <f t="shared" si="80"/>
        <v>44011</v>
      </c>
    </row>
    <row r="200" spans="1:12" x14ac:dyDescent="0.35">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573</v>
      </c>
      <c r="C204" s="27">
        <v>5671</v>
      </c>
      <c r="D204" s="27">
        <v>892</v>
      </c>
      <c r="E204" s="27">
        <v>534</v>
      </c>
      <c r="F204" s="28">
        <f t="shared" si="81"/>
        <v>43999</v>
      </c>
      <c r="G204" s="28">
        <f t="shared" si="80"/>
        <v>44012</v>
      </c>
    </row>
    <row r="205" spans="1:12" x14ac:dyDescent="0.35">
      <c r="A205" s="28">
        <v>44016</v>
      </c>
      <c r="B205" s="27" t="s">
        <v>578</v>
      </c>
      <c r="C205" s="27">
        <v>36895</v>
      </c>
      <c r="D205" s="27">
        <v>1699</v>
      </c>
      <c r="E205" s="27">
        <v>62</v>
      </c>
      <c r="F205" s="28">
        <f t="shared" si="81"/>
        <v>43999</v>
      </c>
      <c r="G205" s="28">
        <f t="shared" si="80"/>
        <v>44012</v>
      </c>
    </row>
    <row r="206" spans="1:12" x14ac:dyDescent="0.35">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573</v>
      </c>
      <c r="C210" s="27">
        <v>5681</v>
      </c>
      <c r="D210" s="27">
        <v>893</v>
      </c>
      <c r="E210" s="27">
        <v>534</v>
      </c>
      <c r="F210" s="28">
        <f t="shared" si="81"/>
        <v>44000</v>
      </c>
      <c r="G210" s="28">
        <f t="shared" si="80"/>
        <v>44013</v>
      </c>
    </row>
    <row r="211" spans="1:12" x14ac:dyDescent="0.35">
      <c r="A211" s="28">
        <v>44017</v>
      </c>
      <c r="B211" s="27" t="s">
        <v>578</v>
      </c>
      <c r="C211" s="27">
        <v>36918</v>
      </c>
      <c r="D211" s="27">
        <v>1697</v>
      </c>
      <c r="E211" s="27">
        <v>63</v>
      </c>
      <c r="F211" s="28">
        <f t="shared" si="81"/>
        <v>44000</v>
      </c>
      <c r="G211" s="28">
        <f t="shared" si="80"/>
        <v>44013</v>
      </c>
    </row>
    <row r="212" spans="1:12" x14ac:dyDescent="0.35">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573</v>
      </c>
      <c r="C216" s="27">
        <v>5690</v>
      </c>
      <c r="D216" s="27">
        <v>894</v>
      </c>
      <c r="E216" s="27">
        <v>535</v>
      </c>
      <c r="F216" s="28">
        <f t="shared" si="81"/>
        <v>44001</v>
      </c>
      <c r="G216" s="28">
        <f t="shared" si="80"/>
        <v>44014</v>
      </c>
    </row>
    <row r="217" spans="1:12" x14ac:dyDescent="0.35">
      <c r="A217" s="28">
        <v>44018</v>
      </c>
      <c r="B217" s="27" t="s">
        <v>578</v>
      </c>
      <c r="C217" s="27">
        <v>36958</v>
      </c>
      <c r="D217" s="27">
        <v>1694</v>
      </c>
      <c r="E217" s="27">
        <v>65</v>
      </c>
      <c r="F217" s="28">
        <f t="shared" si="81"/>
        <v>44001</v>
      </c>
      <c r="G217" s="28">
        <f t="shared" si="80"/>
        <v>44014</v>
      </c>
    </row>
    <row r="218" spans="1:12" x14ac:dyDescent="0.35">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573</v>
      </c>
      <c r="C222" s="27">
        <v>5708</v>
      </c>
      <c r="D222" s="27">
        <v>895</v>
      </c>
      <c r="E222" s="27">
        <v>535</v>
      </c>
      <c r="F222" s="28">
        <f t="shared" si="81"/>
        <v>44002</v>
      </c>
      <c r="G222" s="28">
        <f t="shared" si="80"/>
        <v>44015</v>
      </c>
    </row>
    <row r="223" spans="1:12" x14ac:dyDescent="0.35">
      <c r="A223" s="28">
        <v>44019</v>
      </c>
      <c r="B223" s="27" t="s">
        <v>578</v>
      </c>
      <c r="C223" s="27">
        <v>36933</v>
      </c>
      <c r="D223" s="27">
        <v>1693</v>
      </c>
      <c r="E223" s="27">
        <v>66</v>
      </c>
      <c r="F223" s="28">
        <f t="shared" si="81"/>
        <v>44002</v>
      </c>
      <c r="G223" s="28">
        <f t="shared" si="80"/>
        <v>44015</v>
      </c>
    </row>
    <row r="224" spans="1:12" x14ac:dyDescent="0.35">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573</v>
      </c>
      <c r="C228" s="27">
        <v>5726</v>
      </c>
      <c r="D228" s="27">
        <v>897</v>
      </c>
      <c r="E228" s="27">
        <v>536</v>
      </c>
      <c r="F228" s="28">
        <f t="shared" si="81"/>
        <v>44003</v>
      </c>
      <c r="G228" s="28">
        <f t="shared" si="80"/>
        <v>44016</v>
      </c>
    </row>
    <row r="229" spans="1:12" x14ac:dyDescent="0.35">
      <c r="A229" s="28">
        <v>44020</v>
      </c>
      <c r="B229" s="27" t="s">
        <v>578</v>
      </c>
      <c r="C229" s="27">
        <v>36950</v>
      </c>
      <c r="D229" s="27">
        <v>1694</v>
      </c>
      <c r="E229" s="27">
        <v>71</v>
      </c>
      <c r="F229" s="28">
        <f t="shared" si="81"/>
        <v>44003</v>
      </c>
      <c r="G229" s="28">
        <f t="shared" si="80"/>
        <v>44016</v>
      </c>
    </row>
    <row r="230" spans="1:12" x14ac:dyDescent="0.35">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573</v>
      </c>
      <c r="C234" s="27">
        <v>5757</v>
      </c>
      <c r="D234" s="27">
        <v>898</v>
      </c>
      <c r="E234" s="27">
        <v>538</v>
      </c>
      <c r="F234" s="28">
        <f t="shared" si="81"/>
        <v>44004</v>
      </c>
      <c r="G234" s="28">
        <f t="shared" si="80"/>
        <v>44017</v>
      </c>
    </row>
    <row r="235" spans="1:12" x14ac:dyDescent="0.35">
      <c r="A235" s="28">
        <v>44021</v>
      </c>
      <c r="B235" s="27" t="s">
        <v>578</v>
      </c>
      <c r="C235" s="27">
        <v>36933</v>
      </c>
      <c r="D235" s="27">
        <v>1688</v>
      </c>
      <c r="E235" s="27">
        <v>65</v>
      </c>
      <c r="F235" s="28">
        <f t="shared" si="81"/>
        <v>44004</v>
      </c>
      <c r="G235" s="28">
        <f t="shared" si="80"/>
        <v>44017</v>
      </c>
    </row>
    <row r="236" spans="1:12" x14ac:dyDescent="0.35">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573</v>
      </c>
      <c r="C240" s="27">
        <v>5801</v>
      </c>
      <c r="D240" s="27">
        <v>900</v>
      </c>
      <c r="E240" s="27">
        <v>539</v>
      </c>
      <c r="F240" s="28">
        <f t="shared" si="81"/>
        <v>44005</v>
      </c>
      <c r="G240" s="28">
        <f t="shared" si="80"/>
        <v>44018</v>
      </c>
    </row>
    <row r="241" spans="1:12" x14ac:dyDescent="0.35">
      <c r="A241" s="28">
        <v>44022</v>
      </c>
      <c r="B241" s="27" t="s">
        <v>578</v>
      </c>
      <c r="C241" s="27">
        <v>36922</v>
      </c>
      <c r="D241" s="27">
        <v>1685</v>
      </c>
      <c r="E241" s="27">
        <v>66</v>
      </c>
      <c r="F241" s="28">
        <f t="shared" si="81"/>
        <v>44005</v>
      </c>
      <c r="G241" s="28">
        <f t="shared" si="80"/>
        <v>44018</v>
      </c>
    </row>
    <row r="242" spans="1:12" x14ac:dyDescent="0.35">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573</v>
      </c>
      <c r="C246" s="27">
        <v>5828</v>
      </c>
      <c r="D246" s="27">
        <v>900</v>
      </c>
      <c r="E246" s="27">
        <v>541</v>
      </c>
      <c r="F246" s="28">
        <f t="shared" si="81"/>
        <v>44006</v>
      </c>
      <c r="G246" s="28">
        <f t="shared" si="80"/>
        <v>44019</v>
      </c>
    </row>
    <row r="247" spans="1:12" x14ac:dyDescent="0.35">
      <c r="A247" s="28">
        <v>44023</v>
      </c>
      <c r="B247" s="27" t="s">
        <v>578</v>
      </c>
      <c r="C247" s="27">
        <v>37001</v>
      </c>
      <c r="D247" s="27">
        <v>1682</v>
      </c>
      <c r="E247" s="27">
        <v>69</v>
      </c>
      <c r="F247" s="28">
        <f t="shared" si="81"/>
        <v>44006</v>
      </c>
      <c r="G247" s="28">
        <f t="shared" si="80"/>
        <v>44019</v>
      </c>
    </row>
    <row r="248" spans="1:12" x14ac:dyDescent="0.35">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573</v>
      </c>
      <c r="C252" s="27">
        <v>5839</v>
      </c>
      <c r="D252" s="27">
        <v>901</v>
      </c>
      <c r="E252" s="27">
        <v>542</v>
      </c>
      <c r="F252" s="28">
        <f t="shared" si="81"/>
        <v>44007</v>
      </c>
      <c r="G252" s="28">
        <f t="shared" si="80"/>
        <v>44020</v>
      </c>
    </row>
    <row r="253" spans="1:12" x14ac:dyDescent="0.35">
      <c r="A253" s="28">
        <v>44024</v>
      </c>
      <c r="B253" s="27" t="s">
        <v>578</v>
      </c>
      <c r="C253" s="27">
        <v>37052</v>
      </c>
      <c r="D253" s="27">
        <v>1681</v>
      </c>
      <c r="E253" s="27">
        <v>69</v>
      </c>
      <c r="F253" s="28">
        <f t="shared" si="81"/>
        <v>44007</v>
      </c>
      <c r="G253" s="28">
        <f t="shared" si="80"/>
        <v>44020</v>
      </c>
    </row>
    <row r="254" spans="1:12" x14ac:dyDescent="0.35">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573</v>
      </c>
      <c r="C258" s="27">
        <v>5864</v>
      </c>
      <c r="D258" s="27">
        <v>901</v>
      </c>
      <c r="E258" s="27">
        <v>541</v>
      </c>
      <c r="F258" s="28">
        <f t="shared" si="81"/>
        <v>44008</v>
      </c>
      <c r="G258" s="28">
        <f t="shared" si="80"/>
        <v>44021</v>
      </c>
    </row>
    <row r="259" spans="1:12" x14ac:dyDescent="0.35">
      <c r="A259" s="28">
        <v>44025</v>
      </c>
      <c r="B259" s="27" t="s">
        <v>578</v>
      </c>
      <c r="C259" s="27">
        <v>37151</v>
      </c>
      <c r="D259" s="27">
        <v>1680</v>
      </c>
      <c r="E259" s="27">
        <v>70</v>
      </c>
      <c r="F259" s="28">
        <f t="shared" si="81"/>
        <v>44008</v>
      </c>
      <c r="G259" s="28">
        <f t="shared" ref="G259:G322" si="104">A259-4</f>
        <v>44021</v>
      </c>
    </row>
    <row r="260" spans="1:12" x14ac:dyDescent="0.35">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573</v>
      </c>
      <c r="C264" s="27">
        <v>5885</v>
      </c>
      <c r="D264" s="27">
        <v>904</v>
      </c>
      <c r="E264" s="27">
        <v>543</v>
      </c>
      <c r="F264" s="28">
        <f t="shared" si="107"/>
        <v>44009</v>
      </c>
      <c r="G264" s="28">
        <f t="shared" si="104"/>
        <v>44022</v>
      </c>
    </row>
    <row r="265" spans="1:12" x14ac:dyDescent="0.35">
      <c r="A265" s="28">
        <v>44026</v>
      </c>
      <c r="B265" s="27" t="s">
        <v>578</v>
      </c>
      <c r="C265" s="27">
        <v>37207</v>
      </c>
      <c r="D265" s="27">
        <v>1677</v>
      </c>
      <c r="E265" s="27">
        <v>70</v>
      </c>
      <c r="F265" s="28">
        <f t="shared" si="107"/>
        <v>44009</v>
      </c>
      <c r="G265" s="28">
        <f t="shared" si="104"/>
        <v>44022</v>
      </c>
    </row>
    <row r="266" spans="1:12" x14ac:dyDescent="0.35">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573</v>
      </c>
      <c r="C270" s="27">
        <v>5913</v>
      </c>
      <c r="D270" s="27">
        <v>909</v>
      </c>
      <c r="E270" s="27">
        <v>545</v>
      </c>
      <c r="F270" s="28">
        <f t="shared" si="107"/>
        <v>44010</v>
      </c>
      <c r="G270" s="28">
        <f t="shared" si="104"/>
        <v>44023</v>
      </c>
    </row>
    <row r="271" spans="1:12" x14ac:dyDescent="0.35">
      <c r="A271" s="28">
        <v>44027</v>
      </c>
      <c r="B271" s="27" t="s">
        <v>578</v>
      </c>
      <c r="C271" s="27">
        <v>37211</v>
      </c>
      <c r="D271" s="27">
        <v>1670</v>
      </c>
      <c r="E271" s="27">
        <v>62</v>
      </c>
      <c r="F271" s="28">
        <f t="shared" si="107"/>
        <v>44010</v>
      </c>
      <c r="G271" s="28">
        <f t="shared" si="104"/>
        <v>44023</v>
      </c>
    </row>
    <row r="272" spans="1:12" x14ac:dyDescent="0.35">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573</v>
      </c>
      <c r="C276" s="27">
        <v>5952</v>
      </c>
      <c r="D276" s="27">
        <v>910</v>
      </c>
      <c r="E276" s="27">
        <v>546</v>
      </c>
      <c r="F276" s="28">
        <f t="shared" si="107"/>
        <v>44011</v>
      </c>
      <c r="G276" s="28">
        <f t="shared" si="104"/>
        <v>44024</v>
      </c>
    </row>
    <row r="277" spans="1:12" x14ac:dyDescent="0.35">
      <c r="A277" s="28">
        <v>44028</v>
      </c>
      <c r="B277" s="27" t="s">
        <v>578</v>
      </c>
      <c r="C277" s="27">
        <v>37169</v>
      </c>
      <c r="D277" s="27">
        <v>1665</v>
      </c>
      <c r="E277" s="27">
        <v>62</v>
      </c>
      <c r="F277" s="28">
        <f t="shared" si="107"/>
        <v>44011</v>
      </c>
      <c r="G277" s="28">
        <f t="shared" si="104"/>
        <v>44024</v>
      </c>
    </row>
    <row r="278" spans="1:12" x14ac:dyDescent="0.35">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573</v>
      </c>
      <c r="C282" s="27">
        <v>5978</v>
      </c>
      <c r="D282" s="27">
        <v>910</v>
      </c>
      <c r="E282" s="27">
        <v>544</v>
      </c>
      <c r="F282" s="28">
        <f t="shared" si="107"/>
        <v>44012</v>
      </c>
      <c r="G282" s="28">
        <f t="shared" si="104"/>
        <v>44025</v>
      </c>
    </row>
    <row r="283" spans="1:12" x14ac:dyDescent="0.35">
      <c r="A283" s="28">
        <v>44029</v>
      </c>
      <c r="B283" s="27" t="s">
        <v>578</v>
      </c>
      <c r="C283" s="27">
        <v>37145</v>
      </c>
      <c r="D283" s="27">
        <v>1661</v>
      </c>
      <c r="E283" s="27">
        <v>58</v>
      </c>
      <c r="F283" s="28">
        <f t="shared" si="107"/>
        <v>44012</v>
      </c>
      <c r="G283" s="28">
        <f t="shared" si="104"/>
        <v>44025</v>
      </c>
    </row>
    <row r="284" spans="1:12" x14ac:dyDescent="0.35">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573</v>
      </c>
      <c r="C288" s="27">
        <v>6009</v>
      </c>
      <c r="D288" s="27">
        <v>912</v>
      </c>
      <c r="E288" s="27">
        <v>545</v>
      </c>
      <c r="F288" s="28">
        <f t="shared" si="107"/>
        <v>44013</v>
      </c>
      <c r="G288" s="28">
        <f t="shared" si="104"/>
        <v>44026</v>
      </c>
    </row>
    <row r="289" spans="1:12" x14ac:dyDescent="0.35">
      <c r="A289" s="28">
        <v>44030</v>
      </c>
      <c r="B289" s="27" t="s">
        <v>578</v>
      </c>
      <c r="C289" s="27">
        <v>37227</v>
      </c>
      <c r="D289" s="27">
        <v>1659</v>
      </c>
      <c r="E289" s="27">
        <v>58</v>
      </c>
      <c r="F289" s="28">
        <f t="shared" si="107"/>
        <v>44013</v>
      </c>
      <c r="G289" s="28">
        <f t="shared" si="104"/>
        <v>44026</v>
      </c>
    </row>
    <row r="290" spans="1:12" x14ac:dyDescent="0.35">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573</v>
      </c>
      <c r="C294" s="27">
        <v>6035</v>
      </c>
      <c r="D294" s="27">
        <v>914</v>
      </c>
      <c r="E294" s="27">
        <v>545</v>
      </c>
      <c r="F294" s="28">
        <f t="shared" si="107"/>
        <v>44014</v>
      </c>
      <c r="G294" s="28">
        <f t="shared" si="104"/>
        <v>44027</v>
      </c>
    </row>
    <row r="295" spans="1:12" x14ac:dyDescent="0.35">
      <c r="A295" s="28">
        <v>44031</v>
      </c>
      <c r="B295" s="27" t="s">
        <v>578</v>
      </c>
      <c r="C295" s="27">
        <v>37327</v>
      </c>
      <c r="D295" s="27">
        <v>1658</v>
      </c>
      <c r="E295" s="27">
        <v>59</v>
      </c>
      <c r="F295" s="28">
        <f t="shared" si="107"/>
        <v>44014</v>
      </c>
      <c r="G295" s="28">
        <f t="shared" si="104"/>
        <v>44027</v>
      </c>
    </row>
    <row r="296" spans="1:12" x14ac:dyDescent="0.35">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573</v>
      </c>
      <c r="C300" s="27">
        <v>6057</v>
      </c>
      <c r="D300" s="27">
        <v>915</v>
      </c>
      <c r="E300" s="27">
        <v>545</v>
      </c>
      <c r="F300" s="28">
        <f t="shared" si="107"/>
        <v>44015</v>
      </c>
      <c r="G300" s="28">
        <f t="shared" si="104"/>
        <v>44028</v>
      </c>
    </row>
    <row r="301" spans="1:12" x14ac:dyDescent="0.35">
      <c r="A301" s="28">
        <v>44032</v>
      </c>
      <c r="B301" s="27" t="s">
        <v>578</v>
      </c>
      <c r="C301" s="27">
        <v>37430</v>
      </c>
      <c r="D301" s="27">
        <v>1658</v>
      </c>
      <c r="E301" s="27">
        <v>58</v>
      </c>
      <c r="F301" s="28">
        <f t="shared" si="107"/>
        <v>44015</v>
      </c>
      <c r="G301" s="28">
        <f t="shared" si="104"/>
        <v>44028</v>
      </c>
    </row>
    <row r="302" spans="1:12" x14ac:dyDescent="0.35">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573</v>
      </c>
      <c r="C306" s="27">
        <v>6070</v>
      </c>
      <c r="D306" s="27">
        <v>913</v>
      </c>
      <c r="E306" s="27">
        <v>544</v>
      </c>
      <c r="F306" s="28">
        <f t="shared" si="107"/>
        <v>44016</v>
      </c>
      <c r="G306" s="28">
        <f t="shared" si="104"/>
        <v>44029</v>
      </c>
    </row>
    <row r="307" spans="1:12" x14ac:dyDescent="0.35">
      <c r="A307" s="28">
        <v>44033</v>
      </c>
      <c r="B307" s="27" t="s">
        <v>578</v>
      </c>
      <c r="C307" s="27">
        <v>37394</v>
      </c>
      <c r="D307" s="27">
        <v>1656</v>
      </c>
      <c r="E307" s="27">
        <v>60</v>
      </c>
      <c r="F307" s="28">
        <f t="shared" si="107"/>
        <v>44016</v>
      </c>
      <c r="G307" s="28">
        <f t="shared" si="104"/>
        <v>44029</v>
      </c>
    </row>
    <row r="308" spans="1:12" x14ac:dyDescent="0.35">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573</v>
      </c>
      <c r="C312" s="27">
        <v>6106</v>
      </c>
      <c r="D312" s="27">
        <v>914</v>
      </c>
      <c r="E312" s="27">
        <v>545</v>
      </c>
      <c r="F312" s="28">
        <f t="shared" si="107"/>
        <v>44017</v>
      </c>
      <c r="G312" s="28">
        <f t="shared" si="104"/>
        <v>44030</v>
      </c>
    </row>
    <row r="313" spans="1:12" x14ac:dyDescent="0.35">
      <c r="A313" s="28">
        <v>44034</v>
      </c>
      <c r="B313" s="27" t="s">
        <v>578</v>
      </c>
      <c r="C313" s="27">
        <v>37380</v>
      </c>
      <c r="D313" s="27">
        <v>1650</v>
      </c>
      <c r="E313" s="27">
        <v>60</v>
      </c>
      <c r="F313" s="28">
        <f t="shared" si="107"/>
        <v>44017</v>
      </c>
      <c r="G313" s="28">
        <f t="shared" si="104"/>
        <v>44030</v>
      </c>
    </row>
    <row r="314" spans="1:12" x14ac:dyDescent="0.35">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573</v>
      </c>
      <c r="C318" s="27">
        <v>6129</v>
      </c>
      <c r="D318" s="27">
        <v>916</v>
      </c>
      <c r="E318" s="27">
        <v>547</v>
      </c>
      <c r="F318" s="28">
        <f t="shared" si="107"/>
        <v>44018</v>
      </c>
      <c r="G318" s="28">
        <f t="shared" si="104"/>
        <v>44031</v>
      </c>
    </row>
    <row r="319" spans="1:12" x14ac:dyDescent="0.35">
      <c r="A319" s="28">
        <v>44035</v>
      </c>
      <c r="B319" s="27" t="s">
        <v>578</v>
      </c>
      <c r="C319" s="27">
        <v>37479</v>
      </c>
      <c r="D319" s="27">
        <v>1646</v>
      </c>
      <c r="E319" s="27">
        <v>54</v>
      </c>
      <c r="F319" s="28">
        <f t="shared" si="107"/>
        <v>44018</v>
      </c>
      <c r="G319" s="28">
        <f t="shared" si="104"/>
        <v>44031</v>
      </c>
    </row>
    <row r="320" spans="1:12" x14ac:dyDescent="0.35">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573</v>
      </c>
      <c r="C324" s="27">
        <v>6153</v>
      </c>
      <c r="D324" s="27">
        <v>916</v>
      </c>
      <c r="E324" s="27">
        <v>548</v>
      </c>
      <c r="F324" s="28">
        <f t="shared" si="107"/>
        <v>44019</v>
      </c>
      <c r="G324" s="28">
        <f t="shared" si="130"/>
        <v>44032</v>
      </c>
    </row>
    <row r="325" spans="1:12" x14ac:dyDescent="0.35">
      <c r="A325" s="28">
        <v>44036</v>
      </c>
      <c r="B325" s="27" t="s">
        <v>578</v>
      </c>
      <c r="C325" s="27">
        <v>37545</v>
      </c>
      <c r="D325" s="27">
        <v>1650</v>
      </c>
      <c r="E325" s="27">
        <v>56</v>
      </c>
      <c r="F325" s="28">
        <f t="shared" si="107"/>
        <v>44019</v>
      </c>
      <c r="G325" s="28">
        <f t="shared" si="130"/>
        <v>44032</v>
      </c>
    </row>
    <row r="326" spans="1:12" x14ac:dyDescent="0.35">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573</v>
      </c>
      <c r="C330" s="27">
        <v>6182</v>
      </c>
      <c r="D330" s="27">
        <v>918</v>
      </c>
      <c r="E330" s="27">
        <v>549</v>
      </c>
      <c r="F330" s="28">
        <f t="shared" si="133"/>
        <v>44020</v>
      </c>
      <c r="G330" s="28">
        <f t="shared" si="130"/>
        <v>44033</v>
      </c>
    </row>
    <row r="331" spans="1:12" x14ac:dyDescent="0.35">
      <c r="A331" s="28">
        <v>44037</v>
      </c>
      <c r="B331" s="27" t="s">
        <v>578</v>
      </c>
      <c r="C331" s="27">
        <v>37597</v>
      </c>
      <c r="D331" s="27">
        <v>1649</v>
      </c>
      <c r="E331" s="27">
        <v>56</v>
      </c>
      <c r="F331" s="28">
        <f t="shared" si="133"/>
        <v>44020</v>
      </c>
      <c r="G331" s="28">
        <f t="shared" si="130"/>
        <v>44033</v>
      </c>
    </row>
    <row r="332" spans="1:12" x14ac:dyDescent="0.35">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573</v>
      </c>
      <c r="C336" s="27">
        <v>6218</v>
      </c>
      <c r="D336" s="27">
        <v>920</v>
      </c>
      <c r="E336" s="27">
        <v>549</v>
      </c>
      <c r="F336" s="28">
        <f t="shared" si="133"/>
        <v>44021</v>
      </c>
      <c r="G336" s="28">
        <f t="shared" si="130"/>
        <v>44034</v>
      </c>
    </row>
    <row r="337" spans="1:12" x14ac:dyDescent="0.35">
      <c r="A337" s="28">
        <v>44038</v>
      </c>
      <c r="B337" s="27" t="s">
        <v>578</v>
      </c>
      <c r="C337" s="27">
        <v>37764</v>
      </c>
      <c r="D337" s="27">
        <v>1651</v>
      </c>
      <c r="E337" s="27">
        <v>55</v>
      </c>
      <c r="F337" s="28">
        <f t="shared" si="133"/>
        <v>44021</v>
      </c>
      <c r="G337" s="28">
        <f t="shared" si="130"/>
        <v>44034</v>
      </c>
    </row>
    <row r="338" spans="1:12" x14ac:dyDescent="0.35">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573</v>
      </c>
      <c r="C342" s="27">
        <v>6233</v>
      </c>
      <c r="D342" s="27">
        <v>921</v>
      </c>
      <c r="E342" s="27">
        <v>549</v>
      </c>
      <c r="F342" s="28">
        <f t="shared" si="133"/>
        <v>44022</v>
      </c>
      <c r="G342" s="28">
        <f t="shared" si="130"/>
        <v>44035</v>
      </c>
    </row>
    <row r="343" spans="1:12" x14ac:dyDescent="0.35">
      <c r="A343" s="28">
        <v>44039</v>
      </c>
      <c r="B343" s="27" t="s">
        <v>578</v>
      </c>
      <c r="C343" s="27">
        <v>37909</v>
      </c>
      <c r="D343" s="27">
        <v>1649</v>
      </c>
      <c r="E343" s="27">
        <v>54</v>
      </c>
      <c r="F343" s="28">
        <f t="shared" si="133"/>
        <v>44022</v>
      </c>
      <c r="G343" s="28">
        <f t="shared" si="130"/>
        <v>44035</v>
      </c>
    </row>
    <row r="344" spans="1:12" x14ac:dyDescent="0.35">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573</v>
      </c>
      <c r="C348" s="27">
        <v>6262</v>
      </c>
      <c r="D348" s="27">
        <v>923</v>
      </c>
      <c r="E348" s="27">
        <v>550</v>
      </c>
      <c r="F348" s="28">
        <f t="shared" si="133"/>
        <v>44023</v>
      </c>
      <c r="G348" s="28">
        <f t="shared" si="130"/>
        <v>44036</v>
      </c>
    </row>
    <row r="349" spans="1:12" x14ac:dyDescent="0.35">
      <c r="A349" s="28">
        <v>44040</v>
      </c>
      <c r="B349" s="27" t="s">
        <v>578</v>
      </c>
      <c r="C349" s="27">
        <v>37876</v>
      </c>
      <c r="D349" s="27">
        <v>1653</v>
      </c>
      <c r="E349" s="27">
        <v>57</v>
      </c>
      <c r="F349" s="28">
        <f t="shared" si="133"/>
        <v>44023</v>
      </c>
      <c r="G349" s="28">
        <f t="shared" si="130"/>
        <v>44036</v>
      </c>
    </row>
    <row r="350" spans="1:12" x14ac:dyDescent="0.35">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573</v>
      </c>
      <c r="C354" s="27">
        <v>6297</v>
      </c>
      <c r="D354" s="27">
        <v>927</v>
      </c>
      <c r="E354" s="27">
        <v>551</v>
      </c>
      <c r="F354" s="28">
        <f t="shared" si="133"/>
        <v>44024</v>
      </c>
      <c r="G354" s="28">
        <f t="shared" si="130"/>
        <v>44037</v>
      </c>
    </row>
    <row r="355" spans="1:12" x14ac:dyDescent="0.35">
      <c r="A355" s="28">
        <v>44041</v>
      </c>
      <c r="B355" s="27" t="s">
        <v>578</v>
      </c>
      <c r="C355" s="27">
        <v>37948</v>
      </c>
      <c r="D355" s="27">
        <v>1657</v>
      </c>
      <c r="E355" s="27">
        <v>59</v>
      </c>
      <c r="F355" s="28">
        <f t="shared" si="133"/>
        <v>44024</v>
      </c>
      <c r="G355" s="28">
        <f t="shared" si="130"/>
        <v>44037</v>
      </c>
    </row>
    <row r="356" spans="1:12" x14ac:dyDescent="0.35">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573</v>
      </c>
      <c r="C360" s="27">
        <v>6337</v>
      </c>
      <c r="D360" s="27">
        <v>930</v>
      </c>
      <c r="E360" s="27">
        <v>552</v>
      </c>
      <c r="F360" s="28">
        <f t="shared" si="133"/>
        <v>44025</v>
      </c>
      <c r="G360" s="28">
        <f t="shared" si="130"/>
        <v>44038</v>
      </c>
    </row>
    <row r="361" spans="1:12" x14ac:dyDescent="0.35">
      <c r="A361" s="28">
        <v>44042</v>
      </c>
      <c r="B361" s="27" t="s">
        <v>578</v>
      </c>
      <c r="C361" s="27">
        <v>38043</v>
      </c>
      <c r="D361" s="27">
        <v>1660</v>
      </c>
      <c r="E361" s="27">
        <v>62</v>
      </c>
      <c r="F361" s="28">
        <f t="shared" si="133"/>
        <v>44025</v>
      </c>
      <c r="G361" s="28">
        <f t="shared" si="130"/>
        <v>44038</v>
      </c>
    </row>
    <row r="362" spans="1:12" x14ac:dyDescent="0.35">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573</v>
      </c>
      <c r="C366" s="27">
        <v>6387</v>
      </c>
      <c r="D366" s="27">
        <v>930</v>
      </c>
      <c r="E366" s="27">
        <v>552</v>
      </c>
      <c r="F366" s="28">
        <f t="shared" si="133"/>
        <v>44026</v>
      </c>
      <c r="G366" s="28">
        <f t="shared" si="130"/>
        <v>44039</v>
      </c>
    </row>
    <row r="367" spans="1:12" x14ac:dyDescent="0.35">
      <c r="A367" s="28">
        <v>44043</v>
      </c>
      <c r="B367" s="27" t="s">
        <v>578</v>
      </c>
      <c r="C367" s="27">
        <v>38089</v>
      </c>
      <c r="D367" s="27">
        <v>1648</v>
      </c>
      <c r="E367" s="27">
        <v>57</v>
      </c>
      <c r="F367" s="28">
        <f t="shared" si="133"/>
        <v>44026</v>
      </c>
      <c r="G367" s="28">
        <f t="shared" si="130"/>
        <v>44039</v>
      </c>
    </row>
    <row r="368" spans="1:12" x14ac:dyDescent="0.35">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573</v>
      </c>
      <c r="C372" s="27">
        <v>6421</v>
      </c>
      <c r="D372" s="27">
        <v>932</v>
      </c>
      <c r="E372" s="27">
        <v>552</v>
      </c>
      <c r="F372" s="28">
        <f t="shared" si="133"/>
        <v>44027</v>
      </c>
      <c r="G372" s="28">
        <f t="shared" si="130"/>
        <v>44040</v>
      </c>
    </row>
    <row r="373" spans="1:12" x14ac:dyDescent="0.35">
      <c r="A373" s="28">
        <v>44044</v>
      </c>
      <c r="B373" s="27" t="s">
        <v>578</v>
      </c>
      <c r="C373" s="27">
        <v>38167</v>
      </c>
      <c r="D373" s="27">
        <v>1644</v>
      </c>
      <c r="E373" s="27">
        <v>58</v>
      </c>
      <c r="F373" s="28">
        <f t="shared" si="133"/>
        <v>44027</v>
      </c>
      <c r="G373" s="28">
        <f t="shared" si="130"/>
        <v>44040</v>
      </c>
    </row>
    <row r="374" spans="1:12" x14ac:dyDescent="0.35">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573</v>
      </c>
      <c r="C378" s="27">
        <v>6452</v>
      </c>
      <c r="D378" s="27">
        <v>934</v>
      </c>
      <c r="E378" s="27">
        <v>552</v>
      </c>
      <c r="F378" s="28">
        <f t="shared" si="133"/>
        <v>44028</v>
      </c>
      <c r="G378" s="28">
        <f t="shared" si="130"/>
        <v>44041</v>
      </c>
    </row>
    <row r="379" spans="1:12" x14ac:dyDescent="0.35">
      <c r="A379" s="28">
        <v>44045</v>
      </c>
      <c r="B379" s="27" t="s">
        <v>578</v>
      </c>
      <c r="C379" s="27">
        <v>38314</v>
      </c>
      <c r="D379" s="27">
        <v>1639</v>
      </c>
      <c r="E379" s="27">
        <v>59</v>
      </c>
      <c r="F379" s="28">
        <f t="shared" si="133"/>
        <v>44028</v>
      </c>
      <c r="G379" s="28">
        <f t="shared" si="130"/>
        <v>44041</v>
      </c>
    </row>
    <row r="380" spans="1:12" x14ac:dyDescent="0.35">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573</v>
      </c>
      <c r="C384" s="27">
        <v>6470</v>
      </c>
      <c r="D384" s="27">
        <v>936</v>
      </c>
      <c r="E384" s="27">
        <v>554</v>
      </c>
      <c r="F384" s="28">
        <f t="shared" si="133"/>
        <v>44029</v>
      </c>
      <c r="G384" s="28">
        <f t="shared" si="130"/>
        <v>44042</v>
      </c>
    </row>
    <row r="385" spans="1:12" x14ac:dyDescent="0.35">
      <c r="A385" s="28">
        <v>44046</v>
      </c>
      <c r="B385" s="27" t="s">
        <v>578</v>
      </c>
      <c r="C385" s="27">
        <v>38385</v>
      </c>
      <c r="D385" s="27">
        <v>1636</v>
      </c>
      <c r="E385" s="27">
        <v>60</v>
      </c>
      <c r="F385" s="28">
        <f t="shared" si="133"/>
        <v>44029</v>
      </c>
      <c r="G385" s="28">
        <f t="shared" si="130"/>
        <v>44042</v>
      </c>
    </row>
    <row r="386" spans="1:12" x14ac:dyDescent="0.35">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573</v>
      </c>
      <c r="C390" s="27">
        <v>6503</v>
      </c>
      <c r="D390" s="27">
        <v>941</v>
      </c>
      <c r="E390" s="27">
        <v>553</v>
      </c>
      <c r="F390" s="28">
        <f t="shared" si="133"/>
        <v>44030</v>
      </c>
      <c r="G390" s="28">
        <f t="shared" si="156"/>
        <v>44043</v>
      </c>
    </row>
    <row r="391" spans="1:12" x14ac:dyDescent="0.35">
      <c r="A391" s="28">
        <v>44047</v>
      </c>
      <c r="B391" s="27" t="s">
        <v>578</v>
      </c>
      <c r="C391" s="27">
        <v>38504</v>
      </c>
      <c r="D391" s="27">
        <v>1639</v>
      </c>
      <c r="E391" s="27">
        <v>59</v>
      </c>
      <c r="F391" s="28">
        <f t="shared" ref="F391:F454" si="157">A391-17</f>
        <v>44030</v>
      </c>
      <c r="G391" s="28">
        <f t="shared" si="156"/>
        <v>44043</v>
      </c>
    </row>
    <row r="392" spans="1:12" x14ac:dyDescent="0.35">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573</v>
      </c>
      <c r="C396" s="27">
        <v>6554</v>
      </c>
      <c r="D396" s="27">
        <v>941</v>
      </c>
      <c r="E396" s="27">
        <v>553</v>
      </c>
      <c r="F396" s="28">
        <f t="shared" si="157"/>
        <v>44031</v>
      </c>
      <c r="G396" s="28">
        <f t="shared" si="156"/>
        <v>44044</v>
      </c>
    </row>
    <row r="397" spans="1:12" x14ac:dyDescent="0.35">
      <c r="A397" s="28">
        <v>44048</v>
      </c>
      <c r="B397" s="27" t="s">
        <v>578</v>
      </c>
      <c r="C397" s="27">
        <v>38528</v>
      </c>
      <c r="D397" s="27">
        <v>1637</v>
      </c>
      <c r="E397" s="27">
        <v>55</v>
      </c>
      <c r="F397" s="28">
        <f t="shared" si="157"/>
        <v>44031</v>
      </c>
      <c r="G397" s="28">
        <f t="shared" si="156"/>
        <v>44044</v>
      </c>
    </row>
    <row r="398" spans="1:12" x14ac:dyDescent="0.35">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573</v>
      </c>
      <c r="C402" s="27">
        <v>6579</v>
      </c>
      <c r="D402" s="27">
        <v>942</v>
      </c>
      <c r="E402" s="27">
        <v>553</v>
      </c>
      <c r="F402" s="28">
        <f t="shared" si="157"/>
        <v>44032</v>
      </c>
      <c r="G402" s="28">
        <f t="shared" si="156"/>
        <v>44045</v>
      </c>
    </row>
    <row r="403" spans="1:12" x14ac:dyDescent="0.35">
      <c r="A403" s="28">
        <v>44049</v>
      </c>
      <c r="B403" s="27" t="s">
        <v>578</v>
      </c>
      <c r="C403" s="27">
        <v>38515</v>
      </c>
      <c r="D403" s="27">
        <v>1635</v>
      </c>
      <c r="E403" s="27">
        <v>56</v>
      </c>
      <c r="F403" s="28">
        <f t="shared" si="157"/>
        <v>44032</v>
      </c>
      <c r="G403" s="28">
        <f t="shared" si="156"/>
        <v>44045</v>
      </c>
    </row>
    <row r="404" spans="1:12" x14ac:dyDescent="0.35">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573</v>
      </c>
      <c r="C408" s="27">
        <v>6618</v>
      </c>
      <c r="D408" s="27">
        <v>939</v>
      </c>
      <c r="E408" s="27">
        <v>550</v>
      </c>
      <c r="F408" s="28">
        <f t="shared" si="157"/>
        <v>44033</v>
      </c>
      <c r="G408" s="28">
        <f t="shared" si="156"/>
        <v>44046</v>
      </c>
    </row>
    <row r="409" spans="1:12" x14ac:dyDescent="0.35">
      <c r="A409" s="28">
        <v>44050</v>
      </c>
      <c r="B409" s="27" t="s">
        <v>578</v>
      </c>
      <c r="C409" s="27">
        <v>38518</v>
      </c>
      <c r="D409" s="27">
        <v>1634</v>
      </c>
      <c r="E409" s="27">
        <v>55</v>
      </c>
      <c r="F409" s="28">
        <f t="shared" si="157"/>
        <v>44033</v>
      </c>
      <c r="G409" s="28">
        <f t="shared" si="156"/>
        <v>44046</v>
      </c>
    </row>
    <row r="410" spans="1:12" x14ac:dyDescent="0.35">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573</v>
      </c>
      <c r="C414" s="27">
        <v>6644</v>
      </c>
      <c r="D414" s="27">
        <v>944</v>
      </c>
      <c r="E414" s="27">
        <v>551</v>
      </c>
      <c r="F414" s="28">
        <f t="shared" si="157"/>
        <v>44034</v>
      </c>
      <c r="G414" s="28">
        <f t="shared" si="156"/>
        <v>44047</v>
      </c>
    </row>
    <row r="415" spans="1:12" x14ac:dyDescent="0.35">
      <c r="A415" s="28">
        <v>44051</v>
      </c>
      <c r="B415" s="27" t="s">
        <v>578</v>
      </c>
      <c r="C415" s="27">
        <v>38611</v>
      </c>
      <c r="D415" s="27">
        <v>1633</v>
      </c>
      <c r="E415" s="27">
        <v>54</v>
      </c>
      <c r="F415" s="28">
        <f t="shared" si="157"/>
        <v>44034</v>
      </c>
      <c r="G415" s="28">
        <f t="shared" si="156"/>
        <v>44047</v>
      </c>
    </row>
    <row r="416" spans="1:12" x14ac:dyDescent="0.35">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573</v>
      </c>
      <c r="C420" s="27">
        <v>6675</v>
      </c>
      <c r="D420" s="27">
        <v>945</v>
      </c>
      <c r="E420" s="27">
        <v>551</v>
      </c>
      <c r="F420" s="28">
        <f t="shared" si="157"/>
        <v>44035</v>
      </c>
      <c r="G420" s="28">
        <f t="shared" si="156"/>
        <v>44048</v>
      </c>
    </row>
    <row r="421" spans="1:12" x14ac:dyDescent="0.35">
      <c r="A421" s="28">
        <v>44052</v>
      </c>
      <c r="B421" s="27" t="s">
        <v>578</v>
      </c>
      <c r="C421" s="27">
        <v>38662</v>
      </c>
      <c r="D421" s="27">
        <v>1632</v>
      </c>
      <c r="E421" s="27">
        <v>55</v>
      </c>
      <c r="F421" s="28">
        <f t="shared" si="157"/>
        <v>44035</v>
      </c>
      <c r="G421" s="28">
        <f t="shared" si="156"/>
        <v>44048</v>
      </c>
    </row>
    <row r="422" spans="1:12" x14ac:dyDescent="0.35">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573</v>
      </c>
      <c r="C426" s="27">
        <v>6696</v>
      </c>
      <c r="D426" s="27">
        <v>946</v>
      </c>
      <c r="E426" s="27">
        <v>551</v>
      </c>
      <c r="F426" s="28">
        <f t="shared" si="157"/>
        <v>44036</v>
      </c>
      <c r="G426" s="28">
        <f t="shared" si="156"/>
        <v>44049</v>
      </c>
    </row>
    <row r="427" spans="1:12" x14ac:dyDescent="0.35">
      <c r="A427" s="28">
        <v>44053</v>
      </c>
      <c r="B427" s="27" t="s">
        <v>578</v>
      </c>
      <c r="C427" s="27">
        <v>38765</v>
      </c>
      <c r="D427" s="27">
        <v>1628</v>
      </c>
      <c r="E427" s="27">
        <v>55</v>
      </c>
      <c r="F427" s="28">
        <f t="shared" si="157"/>
        <v>44036</v>
      </c>
      <c r="G427" s="28">
        <f t="shared" si="156"/>
        <v>44049</v>
      </c>
    </row>
    <row r="428" spans="1:12" x14ac:dyDescent="0.35">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573</v>
      </c>
      <c r="C432" s="27">
        <v>6729</v>
      </c>
      <c r="D432" s="27">
        <v>950</v>
      </c>
      <c r="E432" s="27">
        <v>551</v>
      </c>
      <c r="F432" s="28">
        <f t="shared" si="157"/>
        <v>44037</v>
      </c>
      <c r="G432" s="28">
        <f t="shared" si="156"/>
        <v>44050</v>
      </c>
    </row>
    <row r="433" spans="1:12" x14ac:dyDescent="0.35">
      <c r="A433" s="28">
        <v>44054</v>
      </c>
      <c r="B433" s="27" t="s">
        <v>578</v>
      </c>
      <c r="C433" s="27">
        <v>38853</v>
      </c>
      <c r="D433" s="27">
        <v>1628</v>
      </c>
      <c r="E433" s="27">
        <v>55</v>
      </c>
      <c r="F433" s="28">
        <f t="shared" si="157"/>
        <v>44037</v>
      </c>
      <c r="G433" s="28">
        <f t="shared" si="156"/>
        <v>44050</v>
      </c>
    </row>
    <row r="434" spans="1:12" x14ac:dyDescent="0.35">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573</v>
      </c>
      <c r="C438" s="27">
        <v>6767</v>
      </c>
      <c r="D438" s="27">
        <v>953</v>
      </c>
      <c r="E438" s="27">
        <v>551</v>
      </c>
      <c r="F438" s="28">
        <f t="shared" si="157"/>
        <v>44038</v>
      </c>
      <c r="G438" s="28">
        <f t="shared" si="156"/>
        <v>44051</v>
      </c>
    </row>
    <row r="439" spans="1:12" x14ac:dyDescent="0.35">
      <c r="A439" s="28">
        <v>44055</v>
      </c>
      <c r="B439" s="27" t="s">
        <v>578</v>
      </c>
      <c r="C439" s="27">
        <v>38884</v>
      </c>
      <c r="D439" s="27">
        <v>1632</v>
      </c>
      <c r="E439" s="27">
        <v>55</v>
      </c>
      <c r="F439" s="28">
        <f t="shared" si="157"/>
        <v>44038</v>
      </c>
      <c r="G439" s="28">
        <f t="shared" si="156"/>
        <v>44051</v>
      </c>
    </row>
    <row r="440" spans="1:12" x14ac:dyDescent="0.35">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573</v>
      </c>
      <c r="C444" s="27">
        <v>6806</v>
      </c>
      <c r="D444" s="27">
        <v>956</v>
      </c>
      <c r="E444" s="27">
        <v>552</v>
      </c>
      <c r="F444" s="28">
        <f t="shared" si="157"/>
        <v>44039</v>
      </c>
      <c r="G444" s="28">
        <f t="shared" si="156"/>
        <v>44052</v>
      </c>
    </row>
    <row r="445" spans="1:12" x14ac:dyDescent="0.35">
      <c r="A445" s="28">
        <v>44056</v>
      </c>
      <c r="B445" s="27" t="s">
        <v>578</v>
      </c>
      <c r="C445" s="27">
        <v>38972</v>
      </c>
      <c r="D445" s="27">
        <v>1632</v>
      </c>
      <c r="E445" s="27">
        <v>53</v>
      </c>
      <c r="F445" s="28">
        <f t="shared" si="157"/>
        <v>44039</v>
      </c>
      <c r="G445" s="28">
        <f t="shared" si="156"/>
        <v>44052</v>
      </c>
    </row>
    <row r="446" spans="1:12" x14ac:dyDescent="0.35">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573</v>
      </c>
      <c r="C450" s="27">
        <v>6856</v>
      </c>
      <c r="D450" s="27">
        <v>955</v>
      </c>
      <c r="E450" s="27">
        <v>551</v>
      </c>
      <c r="F450" s="28">
        <f t="shared" si="157"/>
        <v>44040</v>
      </c>
      <c r="G450" s="28">
        <f t="shared" si="156"/>
        <v>44053</v>
      </c>
    </row>
    <row r="451" spans="1:12" x14ac:dyDescent="0.35">
      <c r="A451" s="28">
        <v>44057</v>
      </c>
      <c r="B451" s="27" t="s">
        <v>578</v>
      </c>
      <c r="C451" s="27">
        <v>38906</v>
      </c>
      <c r="D451" s="27">
        <v>1627</v>
      </c>
      <c r="E451" s="27">
        <v>55</v>
      </c>
      <c r="F451" s="28">
        <f t="shared" si="157"/>
        <v>44040</v>
      </c>
      <c r="G451" s="28">
        <f t="shared" ref="G451:G514" si="180">A451-4</f>
        <v>44053</v>
      </c>
    </row>
    <row r="452" spans="1:12" x14ac:dyDescent="0.35">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573</v>
      </c>
      <c r="C456" s="27">
        <v>6892</v>
      </c>
      <c r="D456" s="27">
        <v>957</v>
      </c>
      <c r="E456" s="27">
        <v>551</v>
      </c>
      <c r="F456" s="28">
        <f t="shared" si="183"/>
        <v>44041</v>
      </c>
      <c r="G456" s="28">
        <f t="shared" si="180"/>
        <v>44054</v>
      </c>
    </row>
    <row r="457" spans="1:12" x14ac:dyDescent="0.35">
      <c r="A457" s="28">
        <v>44058</v>
      </c>
      <c r="B457" s="27" t="s">
        <v>578</v>
      </c>
      <c r="C457" s="27">
        <v>38982</v>
      </c>
      <c r="D457" s="27">
        <v>1622</v>
      </c>
      <c r="E457" s="27">
        <v>53</v>
      </c>
      <c r="F457" s="28">
        <f t="shared" si="183"/>
        <v>44041</v>
      </c>
      <c r="G457" s="28">
        <f t="shared" si="180"/>
        <v>44054</v>
      </c>
    </row>
    <row r="458" spans="1:12" x14ac:dyDescent="0.35">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573</v>
      </c>
      <c r="C462" s="27">
        <v>6913</v>
      </c>
      <c r="D462" s="27">
        <v>958</v>
      </c>
      <c r="E462" s="27">
        <v>551</v>
      </c>
      <c r="F462" s="28">
        <f t="shared" si="183"/>
        <v>44042</v>
      </c>
      <c r="G462" s="28">
        <f t="shared" si="180"/>
        <v>44055</v>
      </c>
    </row>
    <row r="463" spans="1:12" x14ac:dyDescent="0.35">
      <c r="A463" s="28">
        <v>44059</v>
      </c>
      <c r="B463" s="27" t="s">
        <v>578</v>
      </c>
      <c r="C463" s="27">
        <v>39115</v>
      </c>
      <c r="D463" s="27">
        <v>1617</v>
      </c>
      <c r="E463" s="27">
        <v>53</v>
      </c>
      <c r="F463" s="28">
        <f t="shared" si="183"/>
        <v>44042</v>
      </c>
      <c r="G463" s="28">
        <f t="shared" si="180"/>
        <v>44055</v>
      </c>
    </row>
    <row r="464" spans="1:12" x14ac:dyDescent="0.35">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573</v>
      </c>
      <c r="C468" s="27">
        <v>6940</v>
      </c>
      <c r="D468" s="27">
        <v>959</v>
      </c>
      <c r="E468" s="27">
        <v>551</v>
      </c>
      <c r="F468" s="28">
        <f t="shared" si="183"/>
        <v>44043</v>
      </c>
      <c r="G468" s="28">
        <f t="shared" si="180"/>
        <v>44056</v>
      </c>
    </row>
    <row r="469" spans="1:12" x14ac:dyDescent="0.35">
      <c r="A469" s="28">
        <v>44060</v>
      </c>
      <c r="B469" s="27" t="s">
        <v>578</v>
      </c>
      <c r="C469" s="27">
        <v>39174</v>
      </c>
      <c r="D469" s="27">
        <v>1614</v>
      </c>
      <c r="E469" s="27">
        <v>54</v>
      </c>
      <c r="F469" s="28">
        <f t="shared" si="183"/>
        <v>44043</v>
      </c>
      <c r="G469" s="28">
        <f t="shared" si="180"/>
        <v>44056</v>
      </c>
    </row>
    <row r="470" spans="1:12" x14ac:dyDescent="0.35">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573</v>
      </c>
      <c r="C474" s="27">
        <v>6963</v>
      </c>
      <c r="D474" s="27">
        <v>962</v>
      </c>
      <c r="E474" s="27">
        <v>551</v>
      </c>
      <c r="F474" s="28">
        <f t="shared" si="183"/>
        <v>44044</v>
      </c>
      <c r="G474" s="28">
        <f t="shared" si="180"/>
        <v>44057</v>
      </c>
    </row>
    <row r="475" spans="1:12" x14ac:dyDescent="0.35">
      <c r="A475" s="28">
        <v>44061</v>
      </c>
      <c r="B475" s="27" t="s">
        <v>578</v>
      </c>
      <c r="C475" s="27">
        <v>39155</v>
      </c>
      <c r="D475" s="27">
        <v>1610</v>
      </c>
      <c r="E475" s="27">
        <v>53</v>
      </c>
      <c r="F475" s="28">
        <f t="shared" si="183"/>
        <v>44044</v>
      </c>
      <c r="G475" s="28">
        <f t="shared" si="180"/>
        <v>44057</v>
      </c>
    </row>
    <row r="476" spans="1:12" x14ac:dyDescent="0.35">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573</v>
      </c>
      <c r="C480" s="27">
        <v>7002</v>
      </c>
      <c r="D480" s="27">
        <v>967</v>
      </c>
      <c r="E480" s="27">
        <v>553</v>
      </c>
      <c r="F480" s="28">
        <f t="shared" si="183"/>
        <v>44045</v>
      </c>
      <c r="G480" s="28">
        <f t="shared" si="180"/>
        <v>44058</v>
      </c>
    </row>
    <row r="481" spans="1:12" x14ac:dyDescent="0.35">
      <c r="A481" s="28">
        <v>44062</v>
      </c>
      <c r="B481" s="27" t="s">
        <v>578</v>
      </c>
      <c r="C481" s="27">
        <v>39129</v>
      </c>
      <c r="D481" s="27">
        <v>1612</v>
      </c>
      <c r="E481" s="27">
        <v>57</v>
      </c>
      <c r="F481" s="28">
        <f t="shared" si="183"/>
        <v>44045</v>
      </c>
      <c r="G481" s="28">
        <f t="shared" si="180"/>
        <v>44058</v>
      </c>
    </row>
    <row r="482" spans="1:12" x14ac:dyDescent="0.35">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573</v>
      </c>
      <c r="C486" s="27">
        <v>7048</v>
      </c>
      <c r="D486" s="27">
        <v>965</v>
      </c>
      <c r="E486" s="27">
        <v>551</v>
      </c>
      <c r="F486" s="28">
        <f t="shared" si="183"/>
        <v>44046</v>
      </c>
      <c r="G486" s="28">
        <f t="shared" si="180"/>
        <v>44059</v>
      </c>
    </row>
    <row r="487" spans="1:12" x14ac:dyDescent="0.35">
      <c r="A487" s="28">
        <v>44063</v>
      </c>
      <c r="B487" s="27" t="s">
        <v>578</v>
      </c>
      <c r="C487" s="27">
        <v>39101</v>
      </c>
      <c r="D487" s="27">
        <v>1616</v>
      </c>
      <c r="E487" s="27">
        <v>60</v>
      </c>
      <c r="F487" s="28">
        <f t="shared" si="183"/>
        <v>44046</v>
      </c>
      <c r="G487" s="28">
        <f t="shared" si="180"/>
        <v>44059</v>
      </c>
    </row>
    <row r="488" spans="1:12" x14ac:dyDescent="0.35">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573</v>
      </c>
      <c r="C492" s="27">
        <v>7087</v>
      </c>
      <c r="D492" s="27">
        <v>966</v>
      </c>
      <c r="E492" s="27">
        <v>551</v>
      </c>
      <c r="F492" s="28">
        <f t="shared" si="183"/>
        <v>44047</v>
      </c>
      <c r="G492" s="28">
        <f t="shared" si="180"/>
        <v>44060</v>
      </c>
    </row>
    <row r="493" spans="1:12" x14ac:dyDescent="0.35">
      <c r="A493" s="28">
        <v>44064</v>
      </c>
      <c r="B493" s="27" t="s">
        <v>578</v>
      </c>
      <c r="C493" s="27">
        <v>39207</v>
      </c>
      <c r="D493" s="27">
        <v>1613</v>
      </c>
      <c r="E493" s="27">
        <v>61</v>
      </c>
      <c r="F493" s="28">
        <f t="shared" si="183"/>
        <v>44047</v>
      </c>
      <c r="G493" s="28">
        <f t="shared" si="180"/>
        <v>44060</v>
      </c>
    </row>
    <row r="494" spans="1:12" x14ac:dyDescent="0.35">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573</v>
      </c>
      <c r="C498" s="27">
        <v>7101</v>
      </c>
      <c r="D498" s="27">
        <v>969</v>
      </c>
      <c r="E498" s="27">
        <v>554</v>
      </c>
      <c r="F498" s="28">
        <f t="shared" si="183"/>
        <v>44048</v>
      </c>
      <c r="G498" s="28">
        <f t="shared" si="180"/>
        <v>44061</v>
      </c>
    </row>
    <row r="499" spans="1:12" x14ac:dyDescent="0.35">
      <c r="A499" s="28">
        <v>44065</v>
      </c>
      <c r="B499" s="27" t="s">
        <v>578</v>
      </c>
      <c r="C499" s="27">
        <v>39197</v>
      </c>
      <c r="D499" s="27">
        <v>1614</v>
      </c>
      <c r="E499" s="27">
        <v>61</v>
      </c>
      <c r="F499" s="28">
        <f t="shared" si="183"/>
        <v>44048</v>
      </c>
      <c r="G499" s="28">
        <f t="shared" si="180"/>
        <v>44061</v>
      </c>
    </row>
    <row r="500" spans="1:12" x14ac:dyDescent="0.35">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573</v>
      </c>
      <c r="C504" s="27">
        <v>7146</v>
      </c>
      <c r="D504" s="27">
        <v>971</v>
      </c>
      <c r="E504" s="27">
        <v>559</v>
      </c>
      <c r="F504" s="28">
        <f t="shared" si="183"/>
        <v>44050</v>
      </c>
      <c r="G504" s="28">
        <f t="shared" si="180"/>
        <v>44063</v>
      </c>
    </row>
    <row r="505" spans="1:12" x14ac:dyDescent="0.35">
      <c r="A505" s="28">
        <v>44067</v>
      </c>
      <c r="B505" s="27" t="s">
        <v>578</v>
      </c>
      <c r="C505" s="27">
        <v>39395</v>
      </c>
      <c r="D505" s="27">
        <v>1605</v>
      </c>
      <c r="E505" s="27">
        <v>54</v>
      </c>
      <c r="F505" s="28">
        <f t="shared" si="183"/>
        <v>44050</v>
      </c>
      <c r="G505" s="28">
        <f t="shared" si="180"/>
        <v>44063</v>
      </c>
    </row>
    <row r="506" spans="1:12" x14ac:dyDescent="0.35">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573</v>
      </c>
      <c r="C510" s="27">
        <v>7179</v>
      </c>
      <c r="D510" s="27">
        <v>972</v>
      </c>
      <c r="E510" s="27">
        <v>559</v>
      </c>
      <c r="F510" s="28">
        <f t="shared" si="183"/>
        <v>44051</v>
      </c>
      <c r="G510" s="28">
        <f t="shared" si="180"/>
        <v>44064</v>
      </c>
    </row>
    <row r="511" spans="1:12" x14ac:dyDescent="0.35">
      <c r="A511" s="28">
        <v>44068</v>
      </c>
      <c r="B511" s="27" t="s">
        <v>578</v>
      </c>
      <c r="C511" s="27">
        <v>39551</v>
      </c>
      <c r="D511" s="27">
        <v>1605</v>
      </c>
      <c r="E511" s="27">
        <v>55</v>
      </c>
      <c r="F511" s="28">
        <f t="shared" si="183"/>
        <v>44051</v>
      </c>
      <c r="G511" s="28">
        <f t="shared" si="180"/>
        <v>44064</v>
      </c>
    </row>
    <row r="512" spans="1:12" x14ac:dyDescent="0.35">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573</v>
      </c>
      <c r="C516" s="27">
        <v>7222</v>
      </c>
      <c r="D516" s="27">
        <v>977</v>
      </c>
      <c r="E516" s="27">
        <v>563</v>
      </c>
      <c r="F516" s="28">
        <f t="shared" si="183"/>
        <v>44052</v>
      </c>
      <c r="G516" s="28">
        <f t="shared" si="206"/>
        <v>44065</v>
      </c>
    </row>
    <row r="517" spans="1:12" x14ac:dyDescent="0.35">
      <c r="A517" s="28">
        <v>44069</v>
      </c>
      <c r="B517" s="27" t="s">
        <v>578</v>
      </c>
      <c r="C517" s="27">
        <v>39506</v>
      </c>
      <c r="D517" s="27">
        <v>1602</v>
      </c>
      <c r="E517" s="27">
        <v>56</v>
      </c>
      <c r="F517" s="28">
        <f t="shared" si="183"/>
        <v>44052</v>
      </c>
      <c r="G517" s="28">
        <f t="shared" si="206"/>
        <v>44065</v>
      </c>
    </row>
    <row r="518" spans="1:12" x14ac:dyDescent="0.35">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573</v>
      </c>
      <c r="C522" s="27">
        <v>7268</v>
      </c>
      <c r="D522" s="27">
        <v>979</v>
      </c>
      <c r="E522" s="27">
        <v>565</v>
      </c>
      <c r="F522" s="28">
        <f t="shared" si="209"/>
        <v>44053</v>
      </c>
      <c r="G522" s="28">
        <f t="shared" si="206"/>
        <v>44066</v>
      </c>
    </row>
    <row r="523" spans="1:12" x14ac:dyDescent="0.35">
      <c r="A523" s="28">
        <v>44070</v>
      </c>
      <c r="B523" s="27" t="s">
        <v>578</v>
      </c>
      <c r="C523" s="27">
        <v>39482</v>
      </c>
      <c r="D523" s="27">
        <v>1602</v>
      </c>
      <c r="E523" s="27">
        <v>54</v>
      </c>
      <c r="F523" s="28">
        <f t="shared" si="209"/>
        <v>44053</v>
      </c>
      <c r="G523" s="28">
        <f t="shared" si="206"/>
        <v>44066</v>
      </c>
    </row>
    <row r="524" spans="1:12" x14ac:dyDescent="0.35">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573</v>
      </c>
      <c r="C528" s="27">
        <v>7331</v>
      </c>
      <c r="D528" s="27">
        <v>979</v>
      </c>
      <c r="E528" s="27">
        <v>567</v>
      </c>
      <c r="F528" s="28">
        <f t="shared" si="209"/>
        <v>44054</v>
      </c>
      <c r="G528" s="28">
        <f t="shared" si="206"/>
        <v>44067</v>
      </c>
    </row>
    <row r="529" spans="1:12" x14ac:dyDescent="0.35">
      <c r="A529" s="28">
        <v>44071</v>
      </c>
      <c r="B529" s="27" t="s">
        <v>578</v>
      </c>
      <c r="C529" s="27">
        <v>39527</v>
      </c>
      <c r="D529" s="27">
        <v>1601</v>
      </c>
      <c r="E529" s="27">
        <v>55</v>
      </c>
      <c r="F529" s="28">
        <f t="shared" si="209"/>
        <v>44054</v>
      </c>
      <c r="G529" s="28">
        <f t="shared" si="206"/>
        <v>44067</v>
      </c>
    </row>
    <row r="530" spans="1:12" x14ac:dyDescent="0.35">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573</v>
      </c>
      <c r="C534" s="27">
        <v>7373</v>
      </c>
      <c r="D534" s="27">
        <v>981</v>
      </c>
      <c r="E534" s="27">
        <v>567</v>
      </c>
      <c r="F534" s="28">
        <f t="shared" si="209"/>
        <v>44055</v>
      </c>
      <c r="G534" s="28">
        <f t="shared" si="206"/>
        <v>44068</v>
      </c>
    </row>
    <row r="535" spans="1:12" x14ac:dyDescent="0.35">
      <c r="A535" s="28">
        <v>44072</v>
      </c>
      <c r="B535" s="27" t="s">
        <v>578</v>
      </c>
      <c r="C535" s="27">
        <v>39647</v>
      </c>
      <c r="D535" s="27">
        <v>1602</v>
      </c>
      <c r="E535" s="27">
        <v>55</v>
      </c>
      <c r="F535" s="28">
        <f t="shared" si="209"/>
        <v>44055</v>
      </c>
      <c r="G535" s="28">
        <f t="shared" si="206"/>
        <v>44068</v>
      </c>
    </row>
    <row r="536" spans="1:12" x14ac:dyDescent="0.35">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573</v>
      </c>
      <c r="C540" s="27">
        <v>7391</v>
      </c>
      <c r="D540" s="27">
        <v>982</v>
      </c>
      <c r="E540" s="27">
        <v>569</v>
      </c>
      <c r="F540" s="28">
        <f t="shared" si="209"/>
        <v>44056</v>
      </c>
      <c r="G540" s="28">
        <f t="shared" si="206"/>
        <v>44069</v>
      </c>
    </row>
    <row r="541" spans="1:12" x14ac:dyDescent="0.35">
      <c r="A541" s="28">
        <v>44073</v>
      </c>
      <c r="B541" s="27" t="s">
        <v>578</v>
      </c>
      <c r="C541" s="27">
        <v>39682</v>
      </c>
      <c r="D541" s="27">
        <v>1601</v>
      </c>
      <c r="E541" s="27">
        <v>56</v>
      </c>
      <c r="F541" s="28">
        <f t="shared" si="209"/>
        <v>44056</v>
      </c>
      <c r="G541" s="28">
        <f t="shared" si="206"/>
        <v>44069</v>
      </c>
    </row>
    <row r="542" spans="1:12" x14ac:dyDescent="0.35">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573</v>
      </c>
      <c r="C546" s="27">
        <v>7406</v>
      </c>
      <c r="D546" s="27">
        <v>983</v>
      </c>
      <c r="E546" s="27">
        <v>569</v>
      </c>
      <c r="F546" s="28">
        <f t="shared" si="209"/>
        <v>44057</v>
      </c>
      <c r="G546" s="28">
        <f t="shared" si="206"/>
        <v>44070</v>
      </c>
    </row>
    <row r="547" spans="1:12" x14ac:dyDescent="0.35">
      <c r="A547" s="28">
        <v>44074</v>
      </c>
      <c r="B547" s="27" t="s">
        <v>578</v>
      </c>
      <c r="C547" s="27">
        <v>39807</v>
      </c>
      <c r="D547" s="27">
        <v>1601</v>
      </c>
      <c r="E547" s="27">
        <v>57</v>
      </c>
      <c r="F547" s="28">
        <f t="shared" si="209"/>
        <v>44057</v>
      </c>
      <c r="G547" s="28">
        <f t="shared" si="206"/>
        <v>44070</v>
      </c>
    </row>
    <row r="548" spans="1:12" x14ac:dyDescent="0.35">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573</v>
      </c>
      <c r="C552" s="27">
        <v>7444</v>
      </c>
      <c r="D552" s="27">
        <v>987</v>
      </c>
      <c r="E552" s="27">
        <v>570</v>
      </c>
      <c r="F552" s="28">
        <f t="shared" si="209"/>
        <v>44058</v>
      </c>
      <c r="G552" s="28">
        <f t="shared" si="206"/>
        <v>44071</v>
      </c>
    </row>
    <row r="553" spans="1:12" x14ac:dyDescent="0.35">
      <c r="A553" s="28">
        <v>44075</v>
      </c>
      <c r="B553" s="27" t="s">
        <v>578</v>
      </c>
      <c r="C553" s="27">
        <v>39770</v>
      </c>
      <c r="D553" s="27">
        <v>1598</v>
      </c>
      <c r="E553" s="27">
        <v>57</v>
      </c>
      <c r="F553" s="28">
        <f t="shared" si="209"/>
        <v>44058</v>
      </c>
      <c r="G553" s="28">
        <f t="shared" si="206"/>
        <v>44071</v>
      </c>
    </row>
    <row r="554" spans="1:12" x14ac:dyDescent="0.35">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573</v>
      </c>
      <c r="C558" s="27">
        <v>7323</v>
      </c>
      <c r="D558" s="27">
        <v>985</v>
      </c>
      <c r="E558" s="27">
        <v>571</v>
      </c>
      <c r="F558" s="28">
        <f t="shared" si="209"/>
        <v>44059</v>
      </c>
      <c r="G558" s="28">
        <f t="shared" si="206"/>
        <v>44072</v>
      </c>
    </row>
    <row r="559" spans="1:12" x14ac:dyDescent="0.35">
      <c r="A559" s="28">
        <v>44076</v>
      </c>
      <c r="B559" s="27" t="s">
        <v>578</v>
      </c>
      <c r="C559" s="27">
        <v>35099</v>
      </c>
      <c r="D559" s="27">
        <v>1575</v>
      </c>
      <c r="E559" s="27">
        <v>57</v>
      </c>
      <c r="F559" s="28">
        <f t="shared" si="209"/>
        <v>44059</v>
      </c>
      <c r="G559" s="28">
        <f t="shared" si="206"/>
        <v>44072</v>
      </c>
    </row>
    <row r="560" spans="1:12" x14ac:dyDescent="0.35">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573</v>
      </c>
      <c r="C564" s="27">
        <v>7377</v>
      </c>
      <c r="D564" s="27">
        <v>989</v>
      </c>
      <c r="E564" s="27">
        <v>570</v>
      </c>
      <c r="F564" s="28">
        <f t="shared" si="209"/>
        <v>44060</v>
      </c>
      <c r="G564" s="28">
        <f t="shared" si="206"/>
        <v>44073</v>
      </c>
    </row>
    <row r="565" spans="1:12" x14ac:dyDescent="0.35">
      <c r="A565" s="28">
        <v>44077</v>
      </c>
      <c r="B565" s="27" t="s">
        <v>578</v>
      </c>
      <c r="C565" s="27">
        <v>35103</v>
      </c>
      <c r="D565" s="27">
        <v>1572</v>
      </c>
      <c r="E565" s="27">
        <v>54</v>
      </c>
      <c r="F565" s="28">
        <f t="shared" si="209"/>
        <v>44060</v>
      </c>
      <c r="G565" s="28">
        <f t="shared" si="206"/>
        <v>44073</v>
      </c>
    </row>
    <row r="566" spans="1:12" x14ac:dyDescent="0.35">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573</v>
      </c>
      <c r="C570" s="27">
        <v>7404</v>
      </c>
      <c r="D570" s="27">
        <v>987</v>
      </c>
      <c r="E570" s="27">
        <v>571</v>
      </c>
      <c r="F570" s="28">
        <f t="shared" si="209"/>
        <v>44061</v>
      </c>
      <c r="G570" s="28">
        <f t="shared" si="206"/>
        <v>44074</v>
      </c>
    </row>
    <row r="571" spans="1:12" x14ac:dyDescent="0.35">
      <c r="A571" s="28">
        <v>44078</v>
      </c>
      <c r="B571" s="27" t="s">
        <v>578</v>
      </c>
      <c r="C571" s="27">
        <v>35033</v>
      </c>
      <c r="D571" s="27">
        <v>1564</v>
      </c>
      <c r="E571" s="27">
        <v>56</v>
      </c>
      <c r="F571" s="28">
        <f t="shared" si="209"/>
        <v>44061</v>
      </c>
      <c r="G571" s="28">
        <f t="shared" si="206"/>
        <v>44074</v>
      </c>
    </row>
    <row r="572" spans="1:12" x14ac:dyDescent="0.35">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573</v>
      </c>
      <c r="C576" s="27">
        <v>7449</v>
      </c>
      <c r="D576" s="27">
        <v>990</v>
      </c>
      <c r="E576" s="27">
        <v>570</v>
      </c>
      <c r="F576" s="28">
        <f t="shared" si="209"/>
        <v>44062</v>
      </c>
      <c r="G576" s="28">
        <f t="shared" si="206"/>
        <v>44075</v>
      </c>
    </row>
    <row r="577" spans="1:12" x14ac:dyDescent="0.35">
      <c r="A577" s="28">
        <v>44079</v>
      </c>
      <c r="B577" s="27" t="s">
        <v>578</v>
      </c>
      <c r="C577" s="27">
        <v>35123</v>
      </c>
      <c r="D577" s="27">
        <v>1562</v>
      </c>
      <c r="E577" s="27">
        <v>54</v>
      </c>
      <c r="F577" s="28">
        <f t="shared" si="209"/>
        <v>44062</v>
      </c>
      <c r="G577" s="28">
        <f t="shared" si="206"/>
        <v>44075</v>
      </c>
    </row>
    <row r="578" spans="1:12" x14ac:dyDescent="0.35">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573</v>
      </c>
      <c r="C582" s="27">
        <v>7486</v>
      </c>
      <c r="D582" s="27">
        <v>993</v>
      </c>
      <c r="E582" s="27">
        <v>572</v>
      </c>
      <c r="F582" s="28">
        <f t="shared" si="209"/>
        <v>44063</v>
      </c>
      <c r="G582" s="28">
        <f t="shared" si="232"/>
        <v>44076</v>
      </c>
    </row>
    <row r="583" spans="1:12" x14ac:dyDescent="0.35">
      <c r="A583" s="28">
        <v>44080</v>
      </c>
      <c r="B583" s="27" t="s">
        <v>578</v>
      </c>
      <c r="C583" s="27">
        <v>35196</v>
      </c>
      <c r="D583" s="27">
        <v>1563</v>
      </c>
      <c r="E583" s="27">
        <v>54</v>
      </c>
      <c r="F583" s="28">
        <f t="shared" ref="F583:F646" si="233">A583-17</f>
        <v>44063</v>
      </c>
      <c r="G583" s="28">
        <f t="shared" si="232"/>
        <v>44076</v>
      </c>
    </row>
    <row r="584" spans="1:12" x14ac:dyDescent="0.35">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573</v>
      </c>
      <c r="C588" s="27">
        <v>7503</v>
      </c>
      <c r="D588" s="27">
        <v>995</v>
      </c>
      <c r="E588" s="27">
        <v>572</v>
      </c>
      <c r="F588" s="28">
        <f t="shared" si="233"/>
        <v>44064</v>
      </c>
      <c r="G588" s="28">
        <f t="shared" si="232"/>
        <v>44077</v>
      </c>
    </row>
    <row r="589" spans="1:12" x14ac:dyDescent="0.35">
      <c r="A589" s="28">
        <v>44081</v>
      </c>
      <c r="B589" s="27" t="s">
        <v>578</v>
      </c>
      <c r="C589" s="27">
        <v>35301</v>
      </c>
      <c r="D589" s="27">
        <v>1562</v>
      </c>
      <c r="E589" s="27">
        <v>55</v>
      </c>
      <c r="F589" s="28">
        <f t="shared" si="233"/>
        <v>44064</v>
      </c>
      <c r="G589" s="28">
        <f t="shared" si="232"/>
        <v>44077</v>
      </c>
    </row>
    <row r="590" spans="1:12" x14ac:dyDescent="0.35">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573</v>
      </c>
      <c r="C594" s="27">
        <v>7516</v>
      </c>
      <c r="D594" s="27">
        <v>995</v>
      </c>
      <c r="E594" s="27">
        <v>574</v>
      </c>
      <c r="F594" s="28">
        <f t="shared" si="233"/>
        <v>44065</v>
      </c>
      <c r="G594" s="28">
        <f t="shared" si="232"/>
        <v>44078</v>
      </c>
    </row>
    <row r="595" spans="1:12" x14ac:dyDescent="0.35">
      <c r="A595" s="28">
        <v>44082</v>
      </c>
      <c r="B595" s="27" t="s">
        <v>578</v>
      </c>
      <c r="C595" s="27">
        <v>35246</v>
      </c>
      <c r="D595" s="27">
        <v>1561</v>
      </c>
      <c r="E595" s="27">
        <v>54</v>
      </c>
      <c r="F595" s="28">
        <f t="shared" si="233"/>
        <v>44065</v>
      </c>
      <c r="G595" s="28">
        <f t="shared" si="232"/>
        <v>44078</v>
      </c>
    </row>
    <row r="596" spans="1:12" x14ac:dyDescent="0.35">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573</v>
      </c>
      <c r="C600" s="27">
        <v>7549</v>
      </c>
      <c r="D600" s="27">
        <v>995</v>
      </c>
      <c r="E600" s="27">
        <v>574</v>
      </c>
      <c r="F600" s="28">
        <f t="shared" si="233"/>
        <v>44066</v>
      </c>
      <c r="G600" s="28">
        <f t="shared" si="232"/>
        <v>44079</v>
      </c>
    </row>
    <row r="601" spans="1:12" x14ac:dyDescent="0.35">
      <c r="A601" s="28">
        <v>44083</v>
      </c>
      <c r="B601" s="27" t="s">
        <v>578</v>
      </c>
      <c r="C601" s="27">
        <v>35152</v>
      </c>
      <c r="D601" s="27">
        <v>1558</v>
      </c>
      <c r="E601" s="27">
        <v>56</v>
      </c>
      <c r="F601" s="28">
        <f t="shared" si="233"/>
        <v>44066</v>
      </c>
      <c r="G601" s="28">
        <f t="shared" si="232"/>
        <v>44079</v>
      </c>
    </row>
    <row r="602" spans="1:12" x14ac:dyDescent="0.35">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573</v>
      </c>
      <c r="C606" s="27">
        <v>7597</v>
      </c>
      <c r="D606" s="27">
        <v>994</v>
      </c>
      <c r="E606" s="27">
        <v>576</v>
      </c>
      <c r="F606" s="28">
        <f t="shared" si="233"/>
        <v>44067</v>
      </c>
      <c r="G606" s="28">
        <f t="shared" si="232"/>
        <v>44080</v>
      </c>
    </row>
    <row r="607" spans="1:12" x14ac:dyDescent="0.35">
      <c r="A607" s="28">
        <v>44084</v>
      </c>
      <c r="B607" s="27" t="s">
        <v>578</v>
      </c>
      <c r="C607" s="27">
        <v>35210</v>
      </c>
      <c r="D607" s="27">
        <v>1563</v>
      </c>
      <c r="E607" s="27">
        <v>59</v>
      </c>
      <c r="F607" s="28">
        <f t="shared" si="233"/>
        <v>44067</v>
      </c>
      <c r="G607" s="28">
        <f t="shared" si="232"/>
        <v>44080</v>
      </c>
    </row>
    <row r="608" spans="1:12" x14ac:dyDescent="0.35">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573</v>
      </c>
      <c r="C612" s="27">
        <v>7650</v>
      </c>
      <c r="D612" s="27">
        <v>997</v>
      </c>
      <c r="E612" s="27">
        <v>578</v>
      </c>
      <c r="F612" s="28">
        <f t="shared" si="233"/>
        <v>44068</v>
      </c>
      <c r="G612" s="28">
        <f t="shared" si="232"/>
        <v>44081</v>
      </c>
    </row>
    <row r="613" spans="1:12" x14ac:dyDescent="0.35">
      <c r="A613" s="28">
        <v>44085</v>
      </c>
      <c r="B613" s="27" t="s">
        <v>578</v>
      </c>
      <c r="C613" s="27">
        <v>35273</v>
      </c>
      <c r="D613" s="27">
        <v>1563</v>
      </c>
      <c r="E613" s="27">
        <v>62</v>
      </c>
      <c r="F613" s="28">
        <f t="shared" si="233"/>
        <v>44068</v>
      </c>
      <c r="G613" s="28">
        <f t="shared" si="232"/>
        <v>44081</v>
      </c>
    </row>
    <row r="614" spans="1:12" x14ac:dyDescent="0.35">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573</v>
      </c>
      <c r="C618" s="27">
        <v>7732</v>
      </c>
      <c r="D618" s="27">
        <v>1001</v>
      </c>
      <c r="E618" s="27">
        <v>581</v>
      </c>
      <c r="F618" s="28">
        <f t="shared" si="233"/>
        <v>44069</v>
      </c>
      <c r="G618" s="28">
        <f t="shared" si="232"/>
        <v>44082</v>
      </c>
    </row>
    <row r="619" spans="1:12" x14ac:dyDescent="0.35">
      <c r="A619" s="28">
        <v>44086</v>
      </c>
      <c r="B619" s="27" t="s">
        <v>578</v>
      </c>
      <c r="C619" s="27">
        <v>35359</v>
      </c>
      <c r="D619" s="27">
        <v>1557</v>
      </c>
      <c r="E619" s="27">
        <v>55</v>
      </c>
      <c r="F619" s="28">
        <f t="shared" si="233"/>
        <v>44069</v>
      </c>
      <c r="G619" s="28">
        <f t="shared" si="232"/>
        <v>44082</v>
      </c>
    </row>
    <row r="620" spans="1:12" x14ac:dyDescent="0.35">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573</v>
      </c>
      <c r="C624" s="27">
        <v>7753</v>
      </c>
      <c r="D624" s="27">
        <v>1000</v>
      </c>
      <c r="E624" s="27">
        <v>582</v>
      </c>
      <c r="F624" s="28">
        <f t="shared" si="233"/>
        <v>44070</v>
      </c>
      <c r="G624" s="28">
        <f t="shared" si="232"/>
        <v>44083</v>
      </c>
    </row>
    <row r="625" spans="1:12" x14ac:dyDescent="0.35">
      <c r="A625" s="28">
        <v>44087</v>
      </c>
      <c r="B625" s="27" t="s">
        <v>578</v>
      </c>
      <c r="C625" s="27">
        <v>35391</v>
      </c>
      <c r="D625" s="27">
        <v>1556</v>
      </c>
      <c r="E625" s="27">
        <v>55</v>
      </c>
      <c r="F625" s="28">
        <f t="shared" si="233"/>
        <v>44070</v>
      </c>
      <c r="G625" s="28">
        <f t="shared" si="232"/>
        <v>44083</v>
      </c>
    </row>
    <row r="626" spans="1:12" x14ac:dyDescent="0.35">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573</v>
      </c>
      <c r="C630" s="27">
        <v>7764</v>
      </c>
      <c r="D630" s="27">
        <v>1005</v>
      </c>
      <c r="E630" s="27">
        <v>584</v>
      </c>
      <c r="F630" s="28">
        <f t="shared" si="233"/>
        <v>44071</v>
      </c>
      <c r="G630" s="28">
        <f t="shared" si="232"/>
        <v>44084</v>
      </c>
    </row>
    <row r="631" spans="1:12" x14ac:dyDescent="0.35">
      <c r="A631" s="28">
        <v>44088</v>
      </c>
      <c r="B631" s="27" t="s">
        <v>578</v>
      </c>
      <c r="C631" s="27">
        <v>35491</v>
      </c>
      <c r="D631" s="27">
        <v>1555</v>
      </c>
      <c r="E631" s="27">
        <v>55</v>
      </c>
      <c r="F631" s="28">
        <f t="shared" si="233"/>
        <v>44071</v>
      </c>
      <c r="G631" s="28">
        <f t="shared" si="232"/>
        <v>44084</v>
      </c>
    </row>
    <row r="632" spans="1:12" x14ac:dyDescent="0.35">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573</v>
      </c>
      <c r="C636" s="27">
        <v>7774</v>
      </c>
      <c r="D636" s="27">
        <v>1005</v>
      </c>
      <c r="E636" s="27">
        <v>586</v>
      </c>
      <c r="F636" s="28">
        <f t="shared" si="233"/>
        <v>44072</v>
      </c>
      <c r="G636" s="28">
        <f t="shared" si="232"/>
        <v>44085</v>
      </c>
    </row>
    <row r="637" spans="1:12" x14ac:dyDescent="0.35">
      <c r="A637" s="28">
        <v>44089</v>
      </c>
      <c r="B637" s="27" t="s">
        <v>578</v>
      </c>
      <c r="C637" s="27">
        <v>35520</v>
      </c>
      <c r="D637" s="27">
        <v>1554</v>
      </c>
      <c r="E637" s="27">
        <v>54</v>
      </c>
      <c r="F637" s="28">
        <f t="shared" si="233"/>
        <v>44072</v>
      </c>
      <c r="G637" s="28">
        <f t="shared" si="232"/>
        <v>44085</v>
      </c>
    </row>
    <row r="638" spans="1:12" x14ac:dyDescent="0.35">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573</v>
      </c>
      <c r="C642" s="27">
        <v>7832</v>
      </c>
      <c r="D642" s="27">
        <v>1006</v>
      </c>
      <c r="E642" s="27">
        <v>587</v>
      </c>
      <c r="F642" s="28">
        <f t="shared" si="233"/>
        <v>44073</v>
      </c>
      <c r="G642" s="28">
        <f t="shared" si="232"/>
        <v>44086</v>
      </c>
    </row>
    <row r="643" spans="1:12" x14ac:dyDescent="0.35">
      <c r="A643" s="28">
        <v>44090</v>
      </c>
      <c r="B643" s="27" t="s">
        <v>578</v>
      </c>
      <c r="C643" s="27">
        <v>35405</v>
      </c>
      <c r="D643" s="27">
        <v>1556</v>
      </c>
      <c r="E643" s="27">
        <v>54</v>
      </c>
      <c r="F643" s="28">
        <f t="shared" si="233"/>
        <v>44073</v>
      </c>
      <c r="G643" s="28">
        <f t="shared" ref="G643:G706" si="256">A643-4</f>
        <v>44086</v>
      </c>
    </row>
    <row r="644" spans="1:12" x14ac:dyDescent="0.35">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573</v>
      </c>
      <c r="C648" s="27">
        <v>7872</v>
      </c>
      <c r="D648" s="27">
        <v>1006</v>
      </c>
      <c r="E648" s="27">
        <v>587</v>
      </c>
      <c r="F648" s="28">
        <f t="shared" si="259"/>
        <v>44074</v>
      </c>
      <c r="G648" s="28">
        <f t="shared" si="256"/>
        <v>44087</v>
      </c>
    </row>
    <row r="649" spans="1:12" x14ac:dyDescent="0.35">
      <c r="A649" s="28">
        <v>44091</v>
      </c>
      <c r="B649" s="27" t="s">
        <v>578</v>
      </c>
      <c r="C649" s="27">
        <v>35460</v>
      </c>
      <c r="D649" s="27">
        <v>1552</v>
      </c>
      <c r="E649" s="27">
        <v>53</v>
      </c>
      <c r="F649" s="28">
        <f t="shared" si="259"/>
        <v>44074</v>
      </c>
      <c r="G649" s="28">
        <f t="shared" si="256"/>
        <v>44087</v>
      </c>
    </row>
    <row r="650" spans="1:12" x14ac:dyDescent="0.35">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573</v>
      </c>
      <c r="C654" s="27">
        <v>7900</v>
      </c>
      <c r="D654" s="27">
        <v>1005</v>
      </c>
      <c r="E654" s="27">
        <v>587</v>
      </c>
      <c r="F654" s="28">
        <f t="shared" si="259"/>
        <v>44075</v>
      </c>
      <c r="G654" s="28">
        <f t="shared" si="256"/>
        <v>44088</v>
      </c>
    </row>
    <row r="655" spans="1:12" x14ac:dyDescent="0.35">
      <c r="A655" s="28">
        <v>44092</v>
      </c>
      <c r="B655" s="27" t="s">
        <v>578</v>
      </c>
      <c r="C655" s="27">
        <v>35507</v>
      </c>
      <c r="D655" s="27">
        <v>1553</v>
      </c>
      <c r="E655" s="27">
        <v>55</v>
      </c>
      <c r="F655" s="28">
        <f t="shared" si="259"/>
        <v>44075</v>
      </c>
      <c r="G655" s="28">
        <f t="shared" si="256"/>
        <v>44088</v>
      </c>
    </row>
    <row r="656" spans="1:12" x14ac:dyDescent="0.35">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573</v>
      </c>
      <c r="C660" s="27">
        <v>7996</v>
      </c>
      <c r="D660" s="27">
        <v>1011</v>
      </c>
      <c r="E660" s="27">
        <v>591</v>
      </c>
      <c r="F660" s="28">
        <f t="shared" si="259"/>
        <v>44076</v>
      </c>
      <c r="G660" s="28">
        <f t="shared" si="256"/>
        <v>44089</v>
      </c>
    </row>
    <row r="661" spans="1:12" x14ac:dyDescent="0.35">
      <c r="A661" s="28">
        <v>44093</v>
      </c>
      <c r="B661" s="27" t="s">
        <v>578</v>
      </c>
      <c r="C661" s="27">
        <v>35571</v>
      </c>
      <c r="D661" s="27">
        <v>1557</v>
      </c>
      <c r="E661" s="27">
        <v>54</v>
      </c>
      <c r="F661" s="28">
        <f t="shared" si="259"/>
        <v>44076</v>
      </c>
      <c r="G661" s="28">
        <f t="shared" si="256"/>
        <v>44089</v>
      </c>
    </row>
    <row r="662" spans="1:12" x14ac:dyDescent="0.35">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573</v>
      </c>
      <c r="C666" s="27">
        <v>8028</v>
      </c>
      <c r="D666" s="27">
        <v>1011</v>
      </c>
      <c r="E666" s="27">
        <v>591</v>
      </c>
      <c r="F666" s="28">
        <f t="shared" si="259"/>
        <v>44077</v>
      </c>
      <c r="G666" s="28">
        <f t="shared" si="256"/>
        <v>44090</v>
      </c>
    </row>
    <row r="667" spans="1:12" x14ac:dyDescent="0.35">
      <c r="A667" s="28">
        <v>44094</v>
      </c>
      <c r="B667" s="27" t="s">
        <v>578</v>
      </c>
      <c r="C667" s="27">
        <v>35580</v>
      </c>
      <c r="D667" s="27">
        <v>1557</v>
      </c>
      <c r="E667" s="27">
        <v>54</v>
      </c>
      <c r="F667" s="28">
        <f t="shared" si="259"/>
        <v>44077</v>
      </c>
      <c r="G667" s="28">
        <f t="shared" si="256"/>
        <v>44090</v>
      </c>
    </row>
    <row r="668" spans="1:12" x14ac:dyDescent="0.35">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573</v>
      </c>
      <c r="C672" s="27">
        <v>8048</v>
      </c>
      <c r="D672" s="27">
        <v>1013</v>
      </c>
      <c r="E672" s="27">
        <v>591</v>
      </c>
      <c r="F672" s="28">
        <f t="shared" si="259"/>
        <v>44078</v>
      </c>
      <c r="G672" s="28">
        <f t="shared" si="256"/>
        <v>44091</v>
      </c>
    </row>
    <row r="673" spans="1:12" x14ac:dyDescent="0.35">
      <c r="A673" s="28">
        <v>44095</v>
      </c>
      <c r="B673" s="27" t="s">
        <v>578</v>
      </c>
      <c r="C673" s="27">
        <v>35663</v>
      </c>
      <c r="D673" s="27">
        <v>1555</v>
      </c>
      <c r="E673" s="27">
        <v>54</v>
      </c>
      <c r="F673" s="28">
        <f t="shared" si="259"/>
        <v>44078</v>
      </c>
      <c r="G673" s="28">
        <f t="shared" si="256"/>
        <v>44091</v>
      </c>
    </row>
    <row r="674" spans="1:12" x14ac:dyDescent="0.35">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573</v>
      </c>
      <c r="C678" s="27">
        <v>8064</v>
      </c>
      <c r="D678" s="27">
        <v>1013</v>
      </c>
      <c r="E678" s="27">
        <v>592</v>
      </c>
      <c r="F678" s="28">
        <f t="shared" si="259"/>
        <v>44079</v>
      </c>
      <c r="G678" s="28">
        <f t="shared" si="256"/>
        <v>44092</v>
      </c>
    </row>
    <row r="679" spans="1:12" x14ac:dyDescent="0.35">
      <c r="A679" s="28">
        <v>44096</v>
      </c>
      <c r="B679" s="27" t="s">
        <v>578</v>
      </c>
      <c r="C679" s="27">
        <v>35610</v>
      </c>
      <c r="D679" s="27">
        <v>1562</v>
      </c>
      <c r="E679" s="27">
        <v>55</v>
      </c>
      <c r="F679" s="28">
        <f t="shared" si="259"/>
        <v>44079</v>
      </c>
      <c r="G679" s="28">
        <f t="shared" si="256"/>
        <v>44092</v>
      </c>
    </row>
    <row r="680" spans="1:12" x14ac:dyDescent="0.35">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573</v>
      </c>
      <c r="C684" s="27">
        <v>8166</v>
      </c>
      <c r="D684" s="27">
        <v>1016</v>
      </c>
      <c r="E684" s="27">
        <v>593</v>
      </c>
      <c r="F684" s="28">
        <f t="shared" si="259"/>
        <v>44080</v>
      </c>
      <c r="G684" s="28">
        <f t="shared" si="256"/>
        <v>44093</v>
      </c>
    </row>
    <row r="685" spans="1:12" x14ac:dyDescent="0.35">
      <c r="A685" s="28">
        <v>44097</v>
      </c>
      <c r="B685" s="27" t="s">
        <v>578</v>
      </c>
      <c r="C685" s="27">
        <v>35645</v>
      </c>
      <c r="D685" s="27">
        <v>1566</v>
      </c>
      <c r="E685" s="27">
        <v>59</v>
      </c>
      <c r="F685" s="28">
        <f t="shared" si="259"/>
        <v>44080</v>
      </c>
      <c r="G685" s="28">
        <f t="shared" si="256"/>
        <v>44093</v>
      </c>
    </row>
    <row r="686" spans="1:12" x14ac:dyDescent="0.35">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573</v>
      </c>
      <c r="C690" s="27">
        <v>8209</v>
      </c>
      <c r="D690" s="27">
        <v>1022</v>
      </c>
      <c r="E690" s="27">
        <v>598</v>
      </c>
      <c r="F690" s="28">
        <f t="shared" si="259"/>
        <v>44081</v>
      </c>
      <c r="G690" s="28">
        <f t="shared" si="256"/>
        <v>44094</v>
      </c>
    </row>
    <row r="691" spans="1:12" x14ac:dyDescent="0.35">
      <c r="A691" s="28">
        <v>44098</v>
      </c>
      <c r="B691" s="27" t="s">
        <v>578</v>
      </c>
      <c r="C691" s="27">
        <v>35650</v>
      </c>
      <c r="D691" s="27">
        <v>1565</v>
      </c>
      <c r="E691" s="27">
        <v>58</v>
      </c>
      <c r="F691" s="28">
        <f t="shared" si="259"/>
        <v>44081</v>
      </c>
      <c r="G691" s="28">
        <f t="shared" si="256"/>
        <v>44094</v>
      </c>
    </row>
    <row r="692" spans="1:12" x14ac:dyDescent="0.35">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573</v>
      </c>
      <c r="C696" s="27">
        <v>8266</v>
      </c>
      <c r="D696" s="27">
        <v>1026</v>
      </c>
      <c r="E696" s="27">
        <v>598</v>
      </c>
      <c r="F696" s="28">
        <f t="shared" si="259"/>
        <v>44082</v>
      </c>
      <c r="G696" s="28">
        <f t="shared" si="256"/>
        <v>44095</v>
      </c>
    </row>
    <row r="697" spans="1:12" x14ac:dyDescent="0.35">
      <c r="A697" s="28">
        <v>44099</v>
      </c>
      <c r="B697" s="27" t="s">
        <v>578</v>
      </c>
      <c r="C697" s="27">
        <v>35644</v>
      </c>
      <c r="D697" s="27">
        <v>1562</v>
      </c>
      <c r="E697" s="27">
        <v>59</v>
      </c>
      <c r="F697" s="28">
        <f t="shared" si="259"/>
        <v>44082</v>
      </c>
      <c r="G697" s="28">
        <f t="shared" si="256"/>
        <v>44095</v>
      </c>
    </row>
    <row r="698" spans="1:12" x14ac:dyDescent="0.35">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573</v>
      </c>
      <c r="C702" s="27">
        <v>8301</v>
      </c>
      <c r="D702" s="27">
        <v>1028</v>
      </c>
      <c r="E702" s="27">
        <v>599</v>
      </c>
      <c r="F702" s="28">
        <f t="shared" si="259"/>
        <v>44083</v>
      </c>
      <c r="G702" s="28">
        <f t="shared" si="256"/>
        <v>44096</v>
      </c>
    </row>
    <row r="703" spans="1:12" x14ac:dyDescent="0.35">
      <c r="A703" s="28">
        <v>44100</v>
      </c>
      <c r="B703" s="27" t="s">
        <v>578</v>
      </c>
      <c r="C703" s="27">
        <v>35668</v>
      </c>
      <c r="D703" s="27">
        <v>1558</v>
      </c>
      <c r="E703" s="27">
        <v>57</v>
      </c>
      <c r="F703" s="28">
        <f t="shared" si="259"/>
        <v>44083</v>
      </c>
      <c r="G703" s="28">
        <f t="shared" si="256"/>
        <v>44096</v>
      </c>
    </row>
    <row r="704" spans="1:12" x14ac:dyDescent="0.35">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573</v>
      </c>
      <c r="C708" s="27">
        <v>8378</v>
      </c>
      <c r="D708" s="27">
        <v>1028</v>
      </c>
      <c r="E708" s="27">
        <v>601</v>
      </c>
      <c r="F708" s="28">
        <f t="shared" si="259"/>
        <v>44084</v>
      </c>
      <c r="G708" s="28">
        <f t="shared" si="282"/>
        <v>44097</v>
      </c>
    </row>
    <row r="709" spans="1:12" x14ac:dyDescent="0.35">
      <c r="A709" s="28">
        <v>44101</v>
      </c>
      <c r="B709" s="27" t="s">
        <v>578</v>
      </c>
      <c r="C709" s="27">
        <v>35696</v>
      </c>
      <c r="D709" s="27">
        <v>1554</v>
      </c>
      <c r="E709" s="27">
        <v>57</v>
      </c>
      <c r="F709" s="28">
        <f t="shared" si="259"/>
        <v>44084</v>
      </c>
      <c r="G709" s="28">
        <f t="shared" si="282"/>
        <v>44097</v>
      </c>
    </row>
    <row r="710" spans="1:12" x14ac:dyDescent="0.35">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573</v>
      </c>
      <c r="C714" s="27">
        <v>8449</v>
      </c>
      <c r="D714" s="27">
        <v>1030</v>
      </c>
      <c r="E714" s="27">
        <v>602</v>
      </c>
      <c r="F714" s="28">
        <f t="shared" si="285"/>
        <v>44085</v>
      </c>
      <c r="G714" s="28">
        <f t="shared" si="282"/>
        <v>44098</v>
      </c>
    </row>
    <row r="715" spans="1:12" x14ac:dyDescent="0.35">
      <c r="A715" s="28">
        <v>44102</v>
      </c>
      <c r="B715" s="27" t="s">
        <v>578</v>
      </c>
      <c r="C715" s="27">
        <v>35764</v>
      </c>
      <c r="D715" s="27">
        <v>1552</v>
      </c>
      <c r="E715" s="27">
        <v>57</v>
      </c>
      <c r="F715" s="28">
        <f t="shared" si="285"/>
        <v>44085</v>
      </c>
      <c r="G715" s="28">
        <f t="shared" si="282"/>
        <v>44098</v>
      </c>
    </row>
    <row r="716" spans="1:12" x14ac:dyDescent="0.35">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573</v>
      </c>
      <c r="C720" s="27">
        <v>8482</v>
      </c>
      <c r="D720" s="27">
        <v>1035</v>
      </c>
      <c r="E720" s="27">
        <v>601</v>
      </c>
      <c r="F720" s="28">
        <f t="shared" si="285"/>
        <v>44086</v>
      </c>
      <c r="G720" s="28">
        <f t="shared" si="282"/>
        <v>44099</v>
      </c>
    </row>
    <row r="721" spans="1:12" x14ac:dyDescent="0.35">
      <c r="A721" s="28">
        <v>44103</v>
      </c>
      <c r="B721" s="27" t="s">
        <v>578</v>
      </c>
      <c r="C721" s="27">
        <v>35874</v>
      </c>
      <c r="D721" s="27">
        <v>1556</v>
      </c>
      <c r="E721" s="27">
        <v>56</v>
      </c>
      <c r="F721" s="28">
        <f t="shared" si="285"/>
        <v>44086</v>
      </c>
      <c r="G721" s="28">
        <f t="shared" si="282"/>
        <v>44099</v>
      </c>
    </row>
    <row r="722" spans="1:12" x14ac:dyDescent="0.35">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573</v>
      </c>
      <c r="C726" s="27">
        <v>8550</v>
      </c>
      <c r="D726" s="27">
        <v>1039</v>
      </c>
      <c r="E726" s="27">
        <v>603</v>
      </c>
      <c r="F726" s="28">
        <f t="shared" si="285"/>
        <v>44087</v>
      </c>
      <c r="G726" s="28">
        <f t="shared" si="282"/>
        <v>44100</v>
      </c>
    </row>
    <row r="727" spans="1:12" x14ac:dyDescent="0.35">
      <c r="A727" s="28">
        <v>44104</v>
      </c>
      <c r="B727" s="27" t="s">
        <v>578</v>
      </c>
      <c r="C727" s="27">
        <v>35958</v>
      </c>
      <c r="D727" s="27">
        <v>1552</v>
      </c>
      <c r="E727" s="27">
        <v>57</v>
      </c>
      <c r="F727" s="28">
        <f t="shared" si="285"/>
        <v>44087</v>
      </c>
      <c r="G727" s="28">
        <f t="shared" si="282"/>
        <v>44100</v>
      </c>
    </row>
    <row r="728" spans="1:12" x14ac:dyDescent="0.35">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573</v>
      </c>
      <c r="C732" s="27">
        <v>8636</v>
      </c>
      <c r="D732" s="27">
        <v>1042</v>
      </c>
      <c r="E732" s="27">
        <v>606</v>
      </c>
      <c r="F732" s="28">
        <f t="shared" si="285"/>
        <v>44088</v>
      </c>
      <c r="G732" s="28">
        <f t="shared" si="282"/>
        <v>44101</v>
      </c>
    </row>
    <row r="733" spans="1:12" x14ac:dyDescent="0.35">
      <c r="A733" s="28">
        <v>44105</v>
      </c>
      <c r="B733" s="27" t="s">
        <v>578</v>
      </c>
      <c r="C733" s="27">
        <v>36066</v>
      </c>
      <c r="D733" s="27">
        <v>1551</v>
      </c>
      <c r="E733" s="27">
        <v>55</v>
      </c>
      <c r="F733" s="28">
        <f t="shared" si="285"/>
        <v>44088</v>
      </c>
      <c r="G733" s="28">
        <f t="shared" si="282"/>
        <v>44101</v>
      </c>
    </row>
    <row r="734" spans="1:12" x14ac:dyDescent="0.35">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573</v>
      </c>
      <c r="C738" s="27">
        <v>8723</v>
      </c>
      <c r="D738" s="27">
        <v>1047</v>
      </c>
      <c r="E738" s="27">
        <v>607</v>
      </c>
      <c r="F738" s="28">
        <f t="shared" si="285"/>
        <v>44089</v>
      </c>
      <c r="G738" s="28">
        <f t="shared" si="282"/>
        <v>44102</v>
      </c>
    </row>
    <row r="739" spans="1:12" x14ac:dyDescent="0.35">
      <c r="A739" s="28">
        <v>44106</v>
      </c>
      <c r="B739" s="27" t="s">
        <v>578</v>
      </c>
      <c r="C739" s="27">
        <v>36225</v>
      </c>
      <c r="D739" s="27">
        <v>1554</v>
      </c>
      <c r="E739" s="27">
        <v>56</v>
      </c>
      <c r="F739" s="28">
        <f t="shared" si="285"/>
        <v>44089</v>
      </c>
      <c r="G739" s="28">
        <f t="shared" si="282"/>
        <v>44102</v>
      </c>
    </row>
    <row r="740" spans="1:12" x14ac:dyDescent="0.35">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573</v>
      </c>
      <c r="C744" s="27">
        <v>8783</v>
      </c>
      <c r="D744" s="27">
        <v>1051</v>
      </c>
      <c r="E744" s="27">
        <v>608</v>
      </c>
      <c r="F744" s="28">
        <f t="shared" si="285"/>
        <v>44090</v>
      </c>
      <c r="G744" s="28">
        <f t="shared" si="282"/>
        <v>44103</v>
      </c>
    </row>
    <row r="745" spans="1:12" x14ac:dyDescent="0.35">
      <c r="A745" s="28">
        <v>44107</v>
      </c>
      <c r="B745" s="27" t="s">
        <v>578</v>
      </c>
      <c r="C745" s="27">
        <v>36309</v>
      </c>
      <c r="D745" s="27">
        <v>1555</v>
      </c>
      <c r="E745" s="27">
        <v>57</v>
      </c>
      <c r="F745" s="28">
        <f t="shared" si="285"/>
        <v>44090</v>
      </c>
      <c r="G745" s="28">
        <f t="shared" si="282"/>
        <v>44103</v>
      </c>
    </row>
    <row r="746" spans="1:12" x14ac:dyDescent="0.35">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573</v>
      </c>
      <c r="C750" s="27">
        <v>8862</v>
      </c>
      <c r="D750" s="27">
        <v>1051</v>
      </c>
      <c r="E750" s="27">
        <v>609</v>
      </c>
      <c r="F750" s="28">
        <f t="shared" si="285"/>
        <v>44091</v>
      </c>
      <c r="G750" s="28">
        <f t="shared" si="282"/>
        <v>44104</v>
      </c>
    </row>
    <row r="751" spans="1:12" x14ac:dyDescent="0.35">
      <c r="A751" s="28">
        <v>44108</v>
      </c>
      <c r="B751" s="27" t="s">
        <v>578</v>
      </c>
      <c r="C751" s="27">
        <v>36324</v>
      </c>
      <c r="D751" s="27">
        <v>1550</v>
      </c>
      <c r="E751" s="27">
        <v>57</v>
      </c>
      <c r="F751" s="28">
        <f t="shared" si="285"/>
        <v>44091</v>
      </c>
      <c r="G751" s="28">
        <f t="shared" si="282"/>
        <v>44104</v>
      </c>
    </row>
    <row r="752" spans="1:12" x14ac:dyDescent="0.35">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573</v>
      </c>
      <c r="C756" s="27">
        <v>8887</v>
      </c>
      <c r="D756" s="27">
        <v>1053</v>
      </c>
      <c r="E756" s="27">
        <v>611</v>
      </c>
      <c r="F756" s="28">
        <f t="shared" si="285"/>
        <v>44092</v>
      </c>
      <c r="G756" s="28">
        <f t="shared" si="282"/>
        <v>44105</v>
      </c>
    </row>
    <row r="757" spans="1:12" x14ac:dyDescent="0.35">
      <c r="A757" s="28">
        <v>44109</v>
      </c>
      <c r="B757" s="27" t="s">
        <v>578</v>
      </c>
      <c r="C757" s="27">
        <v>36515</v>
      </c>
      <c r="D757" s="27">
        <v>1548</v>
      </c>
      <c r="E757" s="27">
        <v>57</v>
      </c>
      <c r="F757" s="28">
        <f t="shared" si="285"/>
        <v>44092</v>
      </c>
      <c r="G757" s="28">
        <f t="shared" si="282"/>
        <v>44105</v>
      </c>
    </row>
    <row r="758" spans="1:12" x14ac:dyDescent="0.35">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573</v>
      </c>
      <c r="C762" s="27">
        <v>8941</v>
      </c>
      <c r="D762" s="27">
        <v>1058</v>
      </c>
      <c r="E762" s="27">
        <v>611</v>
      </c>
      <c r="F762" s="28">
        <f t="shared" si="285"/>
        <v>44093</v>
      </c>
      <c r="G762" s="28">
        <f t="shared" si="282"/>
        <v>44106</v>
      </c>
    </row>
    <row r="763" spans="1:12" x14ac:dyDescent="0.35">
      <c r="A763" s="28">
        <v>44110</v>
      </c>
      <c r="B763" s="27" t="s">
        <v>578</v>
      </c>
      <c r="C763" s="27">
        <v>36643</v>
      </c>
      <c r="D763" s="27">
        <v>1547</v>
      </c>
      <c r="E763" s="27">
        <v>56</v>
      </c>
      <c r="F763" s="28">
        <f t="shared" si="285"/>
        <v>44093</v>
      </c>
      <c r="G763" s="28">
        <f t="shared" si="282"/>
        <v>44106</v>
      </c>
    </row>
    <row r="764" spans="1:12" x14ac:dyDescent="0.35">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573</v>
      </c>
      <c r="C768" s="27">
        <v>8983</v>
      </c>
      <c r="D768" s="27">
        <v>1060</v>
      </c>
      <c r="E768" s="27">
        <v>610</v>
      </c>
      <c r="F768" s="28">
        <f t="shared" si="285"/>
        <v>44094</v>
      </c>
      <c r="G768" s="28">
        <f t="shared" si="282"/>
        <v>44107</v>
      </c>
    </row>
    <row r="769" spans="1:12" x14ac:dyDescent="0.35">
      <c r="A769" s="28">
        <v>44111</v>
      </c>
      <c r="B769" s="27" t="s">
        <v>578</v>
      </c>
      <c r="C769" s="27">
        <v>36601</v>
      </c>
      <c r="D769" s="27">
        <v>1562</v>
      </c>
      <c r="E769" s="27">
        <v>58</v>
      </c>
      <c r="F769" s="28">
        <f t="shared" si="285"/>
        <v>44094</v>
      </c>
      <c r="G769" s="28">
        <f t="shared" si="282"/>
        <v>44107</v>
      </c>
    </row>
    <row r="770" spans="1:12" x14ac:dyDescent="0.35">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573</v>
      </c>
      <c r="C774" s="27">
        <v>9047</v>
      </c>
      <c r="D774" s="27">
        <v>1064</v>
      </c>
      <c r="E774" s="27">
        <v>611</v>
      </c>
      <c r="F774" s="28">
        <f t="shared" si="285"/>
        <v>44095</v>
      </c>
      <c r="G774" s="28">
        <f t="shared" si="308"/>
        <v>44108</v>
      </c>
    </row>
    <row r="775" spans="1:12" x14ac:dyDescent="0.35">
      <c r="A775" s="28">
        <v>44112</v>
      </c>
      <c r="B775" s="27" t="s">
        <v>578</v>
      </c>
      <c r="C775" s="27">
        <v>36567</v>
      </c>
      <c r="D775" s="27">
        <v>1560</v>
      </c>
      <c r="E775" s="27">
        <v>59</v>
      </c>
      <c r="F775" s="28">
        <f t="shared" ref="F775:F838" si="309">A775-17</f>
        <v>44095</v>
      </c>
      <c r="G775" s="28">
        <f t="shared" si="308"/>
        <v>44108</v>
      </c>
    </row>
    <row r="776" spans="1:12" x14ac:dyDescent="0.35">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573</v>
      </c>
      <c r="C780" s="27">
        <v>9153</v>
      </c>
      <c r="D780" s="27">
        <v>1068</v>
      </c>
      <c r="E780" s="27">
        <v>612</v>
      </c>
      <c r="F780" s="28">
        <f t="shared" si="309"/>
        <v>44096</v>
      </c>
      <c r="G780" s="28">
        <f t="shared" si="308"/>
        <v>44109</v>
      </c>
    </row>
    <row r="781" spans="1:12" x14ac:dyDescent="0.35">
      <c r="A781" s="28">
        <v>44113</v>
      </c>
      <c r="B781" s="27" t="s">
        <v>578</v>
      </c>
      <c r="C781" s="27">
        <v>36785</v>
      </c>
      <c r="D781" s="27">
        <v>1560</v>
      </c>
      <c r="E781" s="27">
        <v>60</v>
      </c>
      <c r="F781" s="28">
        <f t="shared" si="309"/>
        <v>44096</v>
      </c>
      <c r="G781" s="28">
        <f t="shared" si="308"/>
        <v>44109</v>
      </c>
    </row>
    <row r="782" spans="1:12" x14ac:dyDescent="0.35">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573</v>
      </c>
      <c r="C786" s="27">
        <v>9255</v>
      </c>
      <c r="D786" s="27">
        <v>1071</v>
      </c>
      <c r="E786" s="27">
        <v>615</v>
      </c>
      <c r="F786" s="28">
        <f t="shared" si="309"/>
        <v>44097</v>
      </c>
      <c r="G786" s="28">
        <f t="shared" si="308"/>
        <v>44110</v>
      </c>
    </row>
    <row r="787" spans="1:12" x14ac:dyDescent="0.35">
      <c r="A787" s="28">
        <v>44114</v>
      </c>
      <c r="B787" s="27" t="s">
        <v>578</v>
      </c>
      <c r="C787" s="27">
        <v>36815</v>
      </c>
      <c r="D787" s="27">
        <v>1551</v>
      </c>
      <c r="E787" s="27">
        <v>55</v>
      </c>
      <c r="F787" s="28">
        <f t="shared" si="309"/>
        <v>44097</v>
      </c>
      <c r="G787" s="28">
        <f t="shared" si="308"/>
        <v>44110</v>
      </c>
    </row>
    <row r="788" spans="1:12" x14ac:dyDescent="0.35">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573</v>
      </c>
      <c r="C792" s="27">
        <v>9335</v>
      </c>
      <c r="D792" s="27">
        <v>1073</v>
      </c>
      <c r="E792" s="27">
        <v>618</v>
      </c>
      <c r="F792" s="28">
        <f t="shared" si="309"/>
        <v>44098</v>
      </c>
      <c r="G792" s="28">
        <f t="shared" si="308"/>
        <v>44111</v>
      </c>
    </row>
    <row r="793" spans="1:12" x14ac:dyDescent="0.35">
      <c r="A793" s="28">
        <v>44115</v>
      </c>
      <c r="B793" s="27" t="s">
        <v>578</v>
      </c>
      <c r="C793" s="27">
        <v>36921</v>
      </c>
      <c r="D793" s="27">
        <v>1552</v>
      </c>
      <c r="E793" s="27">
        <v>54</v>
      </c>
      <c r="F793" s="28">
        <f t="shared" si="309"/>
        <v>44098</v>
      </c>
      <c r="G793" s="28">
        <f t="shared" si="308"/>
        <v>44111</v>
      </c>
    </row>
    <row r="794" spans="1:12" x14ac:dyDescent="0.35">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573</v>
      </c>
      <c r="C798" s="27">
        <v>9379</v>
      </c>
      <c r="D798" s="27">
        <v>1075</v>
      </c>
      <c r="E798" s="27">
        <v>619</v>
      </c>
      <c r="F798" s="28">
        <f t="shared" si="309"/>
        <v>44099</v>
      </c>
      <c r="G798" s="28">
        <f t="shared" si="308"/>
        <v>44112</v>
      </c>
    </row>
    <row r="799" spans="1:12" x14ac:dyDescent="0.35">
      <c r="A799" s="28">
        <v>44116</v>
      </c>
      <c r="B799" s="27" t="s">
        <v>578</v>
      </c>
      <c r="C799" s="27">
        <v>37183</v>
      </c>
      <c r="D799" s="27">
        <v>1550</v>
      </c>
      <c r="E799" s="27">
        <v>56</v>
      </c>
      <c r="F799" s="28">
        <f t="shared" si="309"/>
        <v>44099</v>
      </c>
      <c r="G799" s="28">
        <f t="shared" si="308"/>
        <v>44112</v>
      </c>
    </row>
    <row r="800" spans="1:12" x14ac:dyDescent="0.35">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573</v>
      </c>
      <c r="C804" s="27">
        <v>9419</v>
      </c>
      <c r="D804" s="27">
        <v>1076</v>
      </c>
      <c r="E804" s="27">
        <v>620</v>
      </c>
      <c r="F804" s="28">
        <f t="shared" si="309"/>
        <v>44100</v>
      </c>
      <c r="G804" s="28">
        <f t="shared" si="308"/>
        <v>44113</v>
      </c>
    </row>
    <row r="805" spans="1:12" x14ac:dyDescent="0.35">
      <c r="A805" s="28">
        <v>44117</v>
      </c>
      <c r="B805" s="27" t="s">
        <v>578</v>
      </c>
      <c r="C805" s="27">
        <v>37475</v>
      </c>
      <c r="D805" s="27">
        <v>1549</v>
      </c>
      <c r="E805" s="27">
        <v>57</v>
      </c>
      <c r="F805" s="28">
        <f t="shared" si="309"/>
        <v>44100</v>
      </c>
      <c r="G805" s="28">
        <f t="shared" si="308"/>
        <v>44113</v>
      </c>
    </row>
    <row r="806" spans="1:12" x14ac:dyDescent="0.35">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573</v>
      </c>
      <c r="C810" s="27">
        <v>9467</v>
      </c>
      <c r="D810" s="27">
        <v>1078</v>
      </c>
      <c r="E810" s="27">
        <v>621</v>
      </c>
      <c r="F810" s="28">
        <f t="shared" si="309"/>
        <v>44101</v>
      </c>
      <c r="G810" s="28">
        <f t="shared" si="308"/>
        <v>44114</v>
      </c>
    </row>
    <row r="811" spans="1:12" x14ac:dyDescent="0.35">
      <c r="A811" s="28">
        <v>44118</v>
      </c>
      <c r="B811" s="27" t="s">
        <v>578</v>
      </c>
      <c r="C811" s="27">
        <v>37483</v>
      </c>
      <c r="D811" s="27">
        <v>1549</v>
      </c>
      <c r="E811" s="27">
        <v>58</v>
      </c>
      <c r="F811" s="28">
        <f t="shared" si="309"/>
        <v>44101</v>
      </c>
      <c r="G811" s="28">
        <f t="shared" si="308"/>
        <v>44114</v>
      </c>
    </row>
    <row r="812" spans="1:12" x14ac:dyDescent="0.35">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573</v>
      </c>
      <c r="C816" s="27">
        <v>9530</v>
      </c>
      <c r="D816" s="27">
        <v>1078</v>
      </c>
      <c r="E816" s="27">
        <v>626</v>
      </c>
      <c r="F816" s="28">
        <f t="shared" si="309"/>
        <v>44102</v>
      </c>
      <c r="G816" s="28">
        <f t="shared" si="308"/>
        <v>44115</v>
      </c>
    </row>
    <row r="817" spans="1:12" x14ac:dyDescent="0.35">
      <c r="A817" s="28">
        <v>44119</v>
      </c>
      <c r="B817" s="27" t="s">
        <v>578</v>
      </c>
      <c r="C817" s="27">
        <v>37531</v>
      </c>
      <c r="D817" s="27">
        <v>1550</v>
      </c>
      <c r="E817" s="27">
        <v>57</v>
      </c>
      <c r="F817" s="28">
        <f t="shared" si="309"/>
        <v>44102</v>
      </c>
      <c r="G817" s="28">
        <f t="shared" si="308"/>
        <v>44115</v>
      </c>
    </row>
    <row r="818" spans="1:12" x14ac:dyDescent="0.35">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573</v>
      </c>
      <c r="C822" s="27">
        <v>9615</v>
      </c>
      <c r="D822" s="27">
        <v>1079</v>
      </c>
      <c r="E822" s="27">
        <v>628</v>
      </c>
      <c r="F822" s="28">
        <f t="shared" si="309"/>
        <v>44103</v>
      </c>
      <c r="G822" s="28">
        <f t="shared" si="308"/>
        <v>44116</v>
      </c>
    </row>
    <row r="823" spans="1:12" x14ac:dyDescent="0.35">
      <c r="A823" s="28">
        <v>44120</v>
      </c>
      <c r="B823" s="27" t="s">
        <v>578</v>
      </c>
      <c r="C823" s="27">
        <v>37613</v>
      </c>
      <c r="D823" s="27">
        <v>1549</v>
      </c>
      <c r="E823" s="27">
        <v>57</v>
      </c>
      <c r="F823" s="28">
        <f t="shared" si="309"/>
        <v>44103</v>
      </c>
      <c r="G823" s="28">
        <f t="shared" si="308"/>
        <v>44116</v>
      </c>
    </row>
    <row r="824" spans="1:12" x14ac:dyDescent="0.35">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573</v>
      </c>
      <c r="C828" s="27">
        <v>9664</v>
      </c>
      <c r="D828" s="27">
        <v>1083</v>
      </c>
      <c r="E828" s="27">
        <v>631</v>
      </c>
      <c r="F828" s="28">
        <f t="shared" si="309"/>
        <v>44104</v>
      </c>
      <c r="G828" s="28">
        <f t="shared" si="308"/>
        <v>44117</v>
      </c>
    </row>
    <row r="829" spans="1:12" x14ac:dyDescent="0.35">
      <c r="A829" s="28">
        <v>44121</v>
      </c>
      <c r="B829" s="27" t="s">
        <v>578</v>
      </c>
      <c r="C829" s="27">
        <v>37611</v>
      </c>
      <c r="D829" s="27">
        <v>1549</v>
      </c>
      <c r="E829" s="27">
        <v>57</v>
      </c>
      <c r="F829" s="28">
        <f t="shared" si="309"/>
        <v>44104</v>
      </c>
      <c r="G829" s="28">
        <f t="shared" si="308"/>
        <v>44117</v>
      </c>
    </row>
    <row r="830" spans="1:12" x14ac:dyDescent="0.35">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573</v>
      </c>
      <c r="C834" s="27">
        <v>9737</v>
      </c>
      <c r="D834" s="27">
        <v>1089</v>
      </c>
      <c r="E834" s="27">
        <v>633</v>
      </c>
      <c r="F834" s="28">
        <f t="shared" si="309"/>
        <v>44105</v>
      </c>
      <c r="G834" s="28">
        <f t="shared" si="308"/>
        <v>44118</v>
      </c>
    </row>
    <row r="835" spans="1:12" x14ac:dyDescent="0.35">
      <c r="A835" s="28">
        <v>44122</v>
      </c>
      <c r="B835" s="27" t="s">
        <v>578</v>
      </c>
      <c r="C835" s="27">
        <v>37689</v>
      </c>
      <c r="D835" s="27">
        <v>1548</v>
      </c>
      <c r="E835" s="27">
        <v>56</v>
      </c>
      <c r="F835" s="28">
        <f t="shared" si="309"/>
        <v>44105</v>
      </c>
      <c r="G835" s="28">
        <f t="shared" ref="G835:G898" si="332">A835-4</f>
        <v>44118</v>
      </c>
    </row>
    <row r="836" spans="1:12" x14ac:dyDescent="0.35">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573</v>
      </c>
      <c r="C840" s="27">
        <v>9803</v>
      </c>
      <c r="D840" s="27">
        <v>1093</v>
      </c>
      <c r="E840" s="27">
        <v>635</v>
      </c>
      <c r="F840" s="28">
        <f t="shared" si="335"/>
        <v>44106</v>
      </c>
      <c r="G840" s="28">
        <f t="shared" si="332"/>
        <v>44119</v>
      </c>
    </row>
    <row r="841" spans="1:12" x14ac:dyDescent="0.35">
      <c r="A841" s="28">
        <v>44123</v>
      </c>
      <c r="B841" s="27" t="s">
        <v>578</v>
      </c>
      <c r="C841" s="27">
        <v>37850</v>
      </c>
      <c r="D841" s="27">
        <v>1545</v>
      </c>
      <c r="E841" s="27">
        <v>56</v>
      </c>
      <c r="F841" s="28">
        <f t="shared" si="335"/>
        <v>44106</v>
      </c>
      <c r="G841" s="28">
        <f t="shared" si="332"/>
        <v>44119</v>
      </c>
    </row>
    <row r="842" spans="1:12" x14ac:dyDescent="0.35">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573</v>
      </c>
      <c r="C846" s="27">
        <v>9856</v>
      </c>
      <c r="D846" s="27">
        <v>1092</v>
      </c>
      <c r="E846" s="27">
        <v>635</v>
      </c>
      <c r="F846" s="28">
        <f t="shared" si="335"/>
        <v>44107</v>
      </c>
      <c r="G846" s="28">
        <f t="shared" si="332"/>
        <v>44120</v>
      </c>
    </row>
    <row r="847" spans="1:12" x14ac:dyDescent="0.35">
      <c r="A847" s="28">
        <v>44124</v>
      </c>
      <c r="B847" s="27" t="s">
        <v>578</v>
      </c>
      <c r="C847" s="27">
        <v>38041</v>
      </c>
      <c r="D847" s="27">
        <v>1544</v>
      </c>
      <c r="E847" s="27">
        <v>56</v>
      </c>
      <c r="F847" s="28">
        <f t="shared" si="335"/>
        <v>44107</v>
      </c>
      <c r="G847" s="28">
        <f t="shared" si="332"/>
        <v>44120</v>
      </c>
    </row>
    <row r="848" spans="1:12" x14ac:dyDescent="0.35">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573</v>
      </c>
      <c r="C852" s="27">
        <v>9932</v>
      </c>
      <c r="D852" s="27">
        <v>1098</v>
      </c>
      <c r="E852" s="27">
        <v>642</v>
      </c>
      <c r="F852" s="28">
        <f t="shared" si="335"/>
        <v>44108</v>
      </c>
      <c r="G852" s="28">
        <f t="shared" si="332"/>
        <v>44121</v>
      </c>
    </row>
    <row r="853" spans="1:12" x14ac:dyDescent="0.35">
      <c r="A853" s="28">
        <v>44125</v>
      </c>
      <c r="B853" s="27" t="s">
        <v>578</v>
      </c>
      <c r="C853" s="27">
        <v>37953</v>
      </c>
      <c r="D853" s="27">
        <v>1541</v>
      </c>
      <c r="E853" s="27">
        <v>55</v>
      </c>
      <c r="F853" s="28">
        <f t="shared" si="335"/>
        <v>44108</v>
      </c>
      <c r="G853" s="28">
        <f t="shared" si="332"/>
        <v>44121</v>
      </c>
    </row>
    <row r="854" spans="1:12" x14ac:dyDescent="0.35">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573</v>
      </c>
      <c r="C858" s="27">
        <v>10020</v>
      </c>
      <c r="D858" s="27">
        <v>1102</v>
      </c>
      <c r="E858" s="27">
        <v>643</v>
      </c>
      <c r="F858" s="28">
        <f t="shared" si="335"/>
        <v>44109</v>
      </c>
      <c r="G858" s="28">
        <f t="shared" si="332"/>
        <v>44122</v>
      </c>
    </row>
    <row r="859" spans="1:12" x14ac:dyDescent="0.35">
      <c r="A859" s="28">
        <v>44126</v>
      </c>
      <c r="B859" s="27" t="s">
        <v>578</v>
      </c>
      <c r="C859" s="27">
        <v>38131</v>
      </c>
      <c r="D859" s="27">
        <v>1542</v>
      </c>
      <c r="E859" s="27">
        <v>58</v>
      </c>
      <c r="F859" s="28">
        <f t="shared" si="335"/>
        <v>44109</v>
      </c>
      <c r="G859" s="28">
        <f t="shared" si="332"/>
        <v>44122</v>
      </c>
    </row>
    <row r="860" spans="1:12" x14ac:dyDescent="0.35">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573</v>
      </c>
      <c r="C864" s="27">
        <v>10073</v>
      </c>
      <c r="D864" s="27">
        <v>1106</v>
      </c>
      <c r="E864" s="27">
        <v>646</v>
      </c>
      <c r="F864" s="28">
        <f t="shared" si="335"/>
        <v>44110</v>
      </c>
      <c r="G864" s="28">
        <f t="shared" si="332"/>
        <v>44123</v>
      </c>
    </row>
    <row r="865" spans="1:12" x14ac:dyDescent="0.35">
      <c r="A865" s="28">
        <v>44127</v>
      </c>
      <c r="B865" s="27" t="s">
        <v>578</v>
      </c>
      <c r="C865" s="27">
        <v>38489</v>
      </c>
      <c r="D865" s="27">
        <v>1539</v>
      </c>
      <c r="E865" s="27">
        <v>56</v>
      </c>
      <c r="F865" s="28">
        <f t="shared" si="335"/>
        <v>44110</v>
      </c>
      <c r="G865" s="28">
        <f t="shared" si="332"/>
        <v>44123</v>
      </c>
    </row>
    <row r="866" spans="1:12" x14ac:dyDescent="0.35">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573</v>
      </c>
      <c r="C870" s="27">
        <v>10198</v>
      </c>
      <c r="D870" s="27">
        <v>1112</v>
      </c>
      <c r="E870" s="27">
        <v>648</v>
      </c>
      <c r="F870" s="28">
        <f t="shared" si="335"/>
        <v>44111</v>
      </c>
      <c r="G870" s="28">
        <f t="shared" si="332"/>
        <v>44124</v>
      </c>
    </row>
    <row r="871" spans="1:12" x14ac:dyDescent="0.35">
      <c r="A871" s="28">
        <v>44128</v>
      </c>
      <c r="B871" s="27" t="s">
        <v>578</v>
      </c>
      <c r="C871" s="27">
        <v>38617</v>
      </c>
      <c r="D871" s="27">
        <v>1536</v>
      </c>
      <c r="E871" s="27">
        <v>56</v>
      </c>
      <c r="F871" s="28">
        <f t="shared" si="335"/>
        <v>44111</v>
      </c>
      <c r="G871" s="28">
        <f t="shared" si="332"/>
        <v>44124</v>
      </c>
    </row>
    <row r="872" spans="1:12" x14ac:dyDescent="0.35">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573</v>
      </c>
      <c r="C876" s="27">
        <v>10302</v>
      </c>
      <c r="D876" s="27">
        <v>1114</v>
      </c>
      <c r="E876" s="27">
        <v>649</v>
      </c>
      <c r="F876" s="28">
        <f t="shared" si="335"/>
        <v>44112</v>
      </c>
      <c r="G876" s="28">
        <f t="shared" si="332"/>
        <v>44125</v>
      </c>
    </row>
    <row r="877" spans="1:12" x14ac:dyDescent="0.35">
      <c r="A877" s="28">
        <v>44129</v>
      </c>
      <c r="B877" s="27" t="s">
        <v>578</v>
      </c>
      <c r="C877" s="27">
        <v>38841</v>
      </c>
      <c r="D877" s="27">
        <v>1536</v>
      </c>
      <c r="E877" s="27">
        <v>55</v>
      </c>
      <c r="F877" s="28">
        <f t="shared" si="335"/>
        <v>44112</v>
      </c>
      <c r="G877" s="28">
        <f t="shared" si="332"/>
        <v>44125</v>
      </c>
    </row>
    <row r="878" spans="1:12" x14ac:dyDescent="0.35">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573</v>
      </c>
      <c r="C882" s="27">
        <v>10385</v>
      </c>
      <c r="D882" s="27">
        <v>1120</v>
      </c>
      <c r="E882" s="27">
        <v>652</v>
      </c>
      <c r="F882" s="28">
        <f t="shared" si="335"/>
        <v>44113</v>
      </c>
      <c r="G882" s="28">
        <f t="shared" si="332"/>
        <v>44126</v>
      </c>
    </row>
    <row r="883" spans="1:12" x14ac:dyDescent="0.35">
      <c r="A883" s="28">
        <v>44130</v>
      </c>
      <c r="B883" s="27" t="s">
        <v>578</v>
      </c>
      <c r="C883" s="27">
        <v>39273</v>
      </c>
      <c r="D883" s="27">
        <v>1531</v>
      </c>
      <c r="E883" s="27">
        <v>55</v>
      </c>
      <c r="F883" s="28">
        <f t="shared" si="335"/>
        <v>44113</v>
      </c>
      <c r="G883" s="28">
        <f t="shared" si="332"/>
        <v>44126</v>
      </c>
    </row>
    <row r="884" spans="1:12" x14ac:dyDescent="0.35">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573</v>
      </c>
      <c r="C888" s="27">
        <v>10455</v>
      </c>
      <c r="D888" s="27">
        <v>1120</v>
      </c>
      <c r="E888" s="27">
        <v>652</v>
      </c>
      <c r="F888" s="28">
        <f t="shared" si="335"/>
        <v>44114</v>
      </c>
      <c r="G888" s="28">
        <f t="shared" si="332"/>
        <v>44127</v>
      </c>
    </row>
    <row r="889" spans="1:12" x14ac:dyDescent="0.35">
      <c r="A889" s="28">
        <v>44131</v>
      </c>
      <c r="B889" s="27" t="s">
        <v>578</v>
      </c>
      <c r="C889" s="27">
        <v>39636</v>
      </c>
      <c r="D889" s="27">
        <v>1527</v>
      </c>
      <c r="E889" s="27">
        <v>56</v>
      </c>
      <c r="F889" s="28">
        <f t="shared" si="335"/>
        <v>44114</v>
      </c>
      <c r="G889" s="28">
        <f t="shared" si="332"/>
        <v>44127</v>
      </c>
    </row>
    <row r="890" spans="1:12" x14ac:dyDescent="0.35">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573</v>
      </c>
      <c r="C894" s="27">
        <v>10556</v>
      </c>
      <c r="D894" s="27">
        <v>1118</v>
      </c>
      <c r="E894" s="27">
        <v>653</v>
      </c>
      <c r="F894" s="28">
        <f t="shared" si="335"/>
        <v>44115</v>
      </c>
      <c r="G894" s="28">
        <f t="shared" si="332"/>
        <v>44128</v>
      </c>
    </row>
    <row r="895" spans="1:12" x14ac:dyDescent="0.35">
      <c r="A895" s="28">
        <v>44132</v>
      </c>
      <c r="B895" s="27" t="s">
        <v>578</v>
      </c>
      <c r="C895" s="27">
        <v>39705</v>
      </c>
      <c r="D895" s="27">
        <v>1529</v>
      </c>
      <c r="E895" s="27">
        <v>57</v>
      </c>
      <c r="F895" s="28">
        <f t="shared" si="335"/>
        <v>44115</v>
      </c>
      <c r="G895" s="28">
        <f t="shared" si="332"/>
        <v>44128</v>
      </c>
    </row>
    <row r="896" spans="1:12" x14ac:dyDescent="0.35">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573</v>
      </c>
      <c r="C900" s="27">
        <v>10659</v>
      </c>
      <c r="D900" s="27">
        <v>1122</v>
      </c>
      <c r="E900" s="27">
        <v>657</v>
      </c>
      <c r="F900" s="28">
        <f t="shared" si="335"/>
        <v>44116</v>
      </c>
      <c r="G900" s="28">
        <f t="shared" si="358"/>
        <v>44129</v>
      </c>
    </row>
    <row r="901" spans="1:12" x14ac:dyDescent="0.35">
      <c r="A901" s="28">
        <v>44133</v>
      </c>
      <c r="B901" s="27" t="s">
        <v>578</v>
      </c>
      <c r="C901" s="27">
        <v>39924</v>
      </c>
      <c r="D901" s="27">
        <v>1528</v>
      </c>
      <c r="E901" s="27">
        <v>56</v>
      </c>
      <c r="F901" s="28">
        <f t="shared" si="335"/>
        <v>44116</v>
      </c>
      <c r="G901" s="28">
        <f t="shared" si="358"/>
        <v>44129</v>
      </c>
    </row>
    <row r="902" spans="1:12" x14ac:dyDescent="0.35">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573</v>
      </c>
      <c r="C906" s="27">
        <v>10782</v>
      </c>
      <c r="D906" s="27">
        <v>1126</v>
      </c>
      <c r="E906" s="27">
        <v>661</v>
      </c>
      <c r="F906" s="28">
        <f t="shared" si="361"/>
        <v>44117</v>
      </c>
      <c r="G906" s="28">
        <f t="shared" si="358"/>
        <v>44130</v>
      </c>
    </row>
    <row r="907" spans="1:12" x14ac:dyDescent="0.35">
      <c r="A907" s="28">
        <v>44134</v>
      </c>
      <c r="B907" s="27" t="s">
        <v>578</v>
      </c>
      <c r="C907" s="27">
        <v>40445</v>
      </c>
      <c r="D907" s="27">
        <v>1529</v>
      </c>
      <c r="E907" s="27">
        <v>57</v>
      </c>
      <c r="F907" s="28">
        <f t="shared" si="361"/>
        <v>44117</v>
      </c>
      <c r="G907" s="28">
        <f t="shared" si="358"/>
        <v>44130</v>
      </c>
    </row>
    <row r="908" spans="1:12" x14ac:dyDescent="0.35">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573</v>
      </c>
      <c r="C912" s="27">
        <v>10891</v>
      </c>
      <c r="D912" s="27">
        <v>1127</v>
      </c>
      <c r="E912" s="27">
        <v>662</v>
      </c>
      <c r="F912" s="28">
        <f t="shared" si="361"/>
        <v>44118</v>
      </c>
      <c r="G912" s="28">
        <f t="shared" si="358"/>
        <v>44131</v>
      </c>
    </row>
    <row r="913" spans="1:12" x14ac:dyDescent="0.35">
      <c r="A913" s="28">
        <v>44135</v>
      </c>
      <c r="B913" s="27" t="s">
        <v>578</v>
      </c>
      <c r="C913" s="27">
        <v>40843</v>
      </c>
      <c r="D913" s="27">
        <v>1533</v>
      </c>
      <c r="E913" s="27">
        <v>54</v>
      </c>
      <c r="F913" s="28">
        <f t="shared" si="361"/>
        <v>44118</v>
      </c>
      <c r="G913" s="28">
        <f t="shared" si="358"/>
        <v>44131</v>
      </c>
    </row>
    <row r="914" spans="1:12" x14ac:dyDescent="0.35">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573</v>
      </c>
      <c r="C918" s="27">
        <v>10981</v>
      </c>
      <c r="D918" s="27">
        <v>1128</v>
      </c>
      <c r="E918" s="27">
        <v>664</v>
      </c>
      <c r="F918" s="28">
        <f t="shared" si="361"/>
        <v>44119</v>
      </c>
      <c r="G918" s="28">
        <f t="shared" si="358"/>
        <v>44132</v>
      </c>
    </row>
    <row r="919" spans="1:12" x14ac:dyDescent="0.35">
      <c r="A919" s="28">
        <v>44136</v>
      </c>
      <c r="B919" s="27" t="s">
        <v>578</v>
      </c>
      <c r="C919" s="27">
        <v>41100</v>
      </c>
      <c r="D919" s="27">
        <v>1531</v>
      </c>
      <c r="E919" s="27">
        <v>56</v>
      </c>
      <c r="F919" s="28">
        <f t="shared" si="361"/>
        <v>44119</v>
      </c>
      <c r="G919" s="28">
        <f t="shared" si="358"/>
        <v>44132</v>
      </c>
    </row>
    <row r="920" spans="1:12" x14ac:dyDescent="0.35">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573</v>
      </c>
      <c r="C924" s="27">
        <v>11262</v>
      </c>
      <c r="D924" s="27">
        <v>1136</v>
      </c>
      <c r="E924" s="27">
        <v>666</v>
      </c>
      <c r="F924" s="28">
        <f t="shared" si="361"/>
        <v>44122</v>
      </c>
      <c r="G924" s="28">
        <f t="shared" si="358"/>
        <v>44135</v>
      </c>
    </row>
    <row r="925" spans="1:12" x14ac:dyDescent="0.35">
      <c r="A925" s="28">
        <v>44139</v>
      </c>
      <c r="B925" s="27" t="s">
        <v>578</v>
      </c>
      <c r="C925" s="27">
        <v>41909</v>
      </c>
      <c r="D925" s="27">
        <v>1523</v>
      </c>
      <c r="E925" s="27">
        <v>57</v>
      </c>
      <c r="F925" s="28">
        <f t="shared" si="361"/>
        <v>44122</v>
      </c>
      <c r="G925" s="28">
        <f t="shared" si="358"/>
        <v>44135</v>
      </c>
    </row>
    <row r="926" spans="1:12" x14ac:dyDescent="0.35">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573</v>
      </c>
      <c r="C930" s="27">
        <v>12309</v>
      </c>
      <c r="D930" s="27">
        <v>1166</v>
      </c>
      <c r="E930" s="27">
        <v>685</v>
      </c>
      <c r="F930" s="28">
        <f t="shared" si="361"/>
        <v>44129</v>
      </c>
      <c r="G930" s="28">
        <f t="shared" si="358"/>
        <v>44142</v>
      </c>
    </row>
    <row r="931" spans="1:12" x14ac:dyDescent="0.35">
      <c r="A931" s="28">
        <v>44146</v>
      </c>
      <c r="B931" s="27" t="s">
        <v>578</v>
      </c>
      <c r="C931" s="27">
        <v>46452</v>
      </c>
      <c r="D931" s="27">
        <v>1535</v>
      </c>
      <c r="E931" s="27">
        <v>63</v>
      </c>
      <c r="F931" s="28">
        <f t="shared" si="361"/>
        <v>44129</v>
      </c>
      <c r="G931" s="28">
        <f t="shared" si="358"/>
        <v>44142</v>
      </c>
    </row>
    <row r="932" spans="1:12" x14ac:dyDescent="0.35">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573</v>
      </c>
      <c r="C936" s="27">
        <v>13575</v>
      </c>
      <c r="D936" s="27">
        <v>1208</v>
      </c>
      <c r="E936" s="27">
        <v>707</v>
      </c>
      <c r="F936" s="28">
        <f t="shared" si="361"/>
        <v>44136</v>
      </c>
      <c r="G936" s="28">
        <f t="shared" si="358"/>
        <v>44149</v>
      </c>
    </row>
    <row r="937" spans="1:12" x14ac:dyDescent="0.35">
      <c r="A937" s="28">
        <v>44153</v>
      </c>
      <c r="B937" s="27" t="s">
        <v>578</v>
      </c>
      <c r="C937" s="27">
        <v>52673</v>
      </c>
      <c r="D937" s="27">
        <v>1545</v>
      </c>
      <c r="E937" s="27">
        <v>60</v>
      </c>
      <c r="F937" s="28">
        <f t="shared" si="361"/>
        <v>44136</v>
      </c>
      <c r="G937" s="28">
        <f t="shared" si="358"/>
        <v>44149</v>
      </c>
    </row>
    <row r="938" spans="1:12" x14ac:dyDescent="0.35">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573</v>
      </c>
      <c r="C942" s="27">
        <v>15097</v>
      </c>
      <c r="D942" s="27">
        <v>1245</v>
      </c>
      <c r="E942" s="27">
        <v>736</v>
      </c>
      <c r="F942" s="28">
        <f t="shared" si="361"/>
        <v>44143</v>
      </c>
      <c r="G942" s="28">
        <f t="shared" si="358"/>
        <v>44156</v>
      </c>
    </row>
    <row r="943" spans="1:12" x14ac:dyDescent="0.35">
      <c r="A943" s="28">
        <v>44160</v>
      </c>
      <c r="B943" s="27" t="s">
        <v>578</v>
      </c>
      <c r="C943" s="27">
        <v>57996</v>
      </c>
      <c r="D943" s="27">
        <v>1565</v>
      </c>
      <c r="E943" s="27">
        <v>57</v>
      </c>
      <c r="F943" s="28">
        <f t="shared" si="361"/>
        <v>44143</v>
      </c>
      <c r="G943" s="28">
        <f t="shared" si="358"/>
        <v>44156</v>
      </c>
    </row>
    <row r="944" spans="1:12" x14ac:dyDescent="0.35">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573</v>
      </c>
      <c r="C948" s="27">
        <v>16683</v>
      </c>
      <c r="D948" s="27">
        <v>1275</v>
      </c>
      <c r="E948" s="27">
        <v>760</v>
      </c>
      <c r="F948" s="28">
        <f t="shared" si="361"/>
        <v>44150</v>
      </c>
      <c r="G948" s="28">
        <f t="shared" si="358"/>
        <v>44163</v>
      </c>
    </row>
    <row r="949" spans="1:12" x14ac:dyDescent="0.35">
      <c r="A949" s="28">
        <v>44167</v>
      </c>
      <c r="B949" s="27" t="s">
        <v>578</v>
      </c>
      <c r="C949" s="27">
        <v>64262</v>
      </c>
      <c r="D949" s="27">
        <v>1595</v>
      </c>
      <c r="E949" s="27">
        <v>63</v>
      </c>
      <c r="F949" s="28">
        <f t="shared" si="361"/>
        <v>44150</v>
      </c>
      <c r="G949" s="28">
        <f t="shared" si="358"/>
        <v>44163</v>
      </c>
    </row>
    <row r="950" spans="1:12" x14ac:dyDescent="0.35">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573</v>
      </c>
      <c r="C954" s="27">
        <v>19478</v>
      </c>
      <c r="D954" s="27">
        <v>1315</v>
      </c>
      <c r="E954" s="27">
        <v>798</v>
      </c>
      <c r="F954" s="28">
        <f t="shared" si="361"/>
        <v>44157</v>
      </c>
      <c r="G954" s="28">
        <f t="shared" si="358"/>
        <v>44170</v>
      </c>
    </row>
    <row r="955" spans="1:12" x14ac:dyDescent="0.35">
      <c r="A955" s="28">
        <v>44174</v>
      </c>
      <c r="B955" s="27" t="s">
        <v>578</v>
      </c>
      <c r="C955" s="27">
        <v>74226</v>
      </c>
      <c r="D955" s="27">
        <v>1654</v>
      </c>
      <c r="E955" s="27">
        <v>61</v>
      </c>
      <c r="F955" s="28">
        <f t="shared" si="361"/>
        <v>44157</v>
      </c>
      <c r="G955" s="28">
        <f t="shared" si="358"/>
        <v>44170</v>
      </c>
    </row>
    <row r="956" spans="1:12" x14ac:dyDescent="0.35">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573</v>
      </c>
      <c r="C960" s="27">
        <v>22454</v>
      </c>
      <c r="D960" s="27">
        <v>1380</v>
      </c>
      <c r="E960" s="27">
        <v>831</v>
      </c>
      <c r="F960" s="28">
        <f t="shared" si="361"/>
        <v>44164</v>
      </c>
      <c r="G960" s="28">
        <f t="shared" si="358"/>
        <v>44177</v>
      </c>
    </row>
    <row r="961" spans="1:12" x14ac:dyDescent="0.35">
      <c r="A961" s="28">
        <v>44181</v>
      </c>
      <c r="B961" s="27" t="s">
        <v>578</v>
      </c>
      <c r="C961" s="27">
        <v>82427</v>
      </c>
      <c r="D961" s="27">
        <v>1787</v>
      </c>
      <c r="E961" s="27">
        <v>62</v>
      </c>
      <c r="F961" s="28">
        <f t="shared" si="361"/>
        <v>44164</v>
      </c>
      <c r="G961" s="28">
        <f t="shared" si="358"/>
        <v>44177</v>
      </c>
    </row>
    <row r="962" spans="1:12" x14ac:dyDescent="0.35">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573</v>
      </c>
      <c r="C966" s="27">
        <v>25012</v>
      </c>
      <c r="D966" s="27">
        <v>1433</v>
      </c>
      <c r="E966" s="27">
        <v>874</v>
      </c>
      <c r="F966" s="28">
        <f t="shared" si="361"/>
        <v>44171</v>
      </c>
      <c r="G966" s="28">
        <f t="shared" si="384"/>
        <v>44184</v>
      </c>
    </row>
    <row r="967" spans="1:12" x14ac:dyDescent="0.35">
      <c r="A967" s="28">
        <v>44188</v>
      </c>
      <c r="B967" s="27" t="s">
        <v>578</v>
      </c>
      <c r="C967" s="27">
        <v>89655</v>
      </c>
      <c r="D967" s="27">
        <v>1950</v>
      </c>
      <c r="E967" s="27">
        <v>66</v>
      </c>
      <c r="F967" s="28">
        <f t="shared" ref="F967:F1030" si="385">A967-17</f>
        <v>44171</v>
      </c>
      <c r="G967" s="28">
        <f t="shared" si="384"/>
        <v>44184</v>
      </c>
    </row>
    <row r="968" spans="1:12" x14ac:dyDescent="0.35">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573</v>
      </c>
      <c r="C972" s="27">
        <v>27187</v>
      </c>
      <c r="D972" s="27">
        <v>1471</v>
      </c>
      <c r="E972" s="27">
        <v>903</v>
      </c>
      <c r="F972" s="28">
        <f t="shared" si="385"/>
        <v>44178</v>
      </c>
      <c r="G972" s="28">
        <f t="shared" si="384"/>
        <v>44191</v>
      </c>
    </row>
    <row r="973" spans="1:12" x14ac:dyDescent="0.35">
      <c r="A973" s="28">
        <v>44195</v>
      </c>
      <c r="B973" s="27" t="s">
        <v>572</v>
      </c>
      <c r="C973" s="27">
        <v>97184</v>
      </c>
      <c r="D973" s="27">
        <v>1677</v>
      </c>
      <c r="E973" s="27">
        <v>62</v>
      </c>
      <c r="F973" s="28">
        <f t="shared" si="385"/>
        <v>44178</v>
      </c>
      <c r="G973" s="28">
        <f t="shared" si="384"/>
        <v>44191</v>
      </c>
    </row>
    <row r="974" spans="1:12" x14ac:dyDescent="0.35">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573</v>
      </c>
      <c r="C980" s="27">
        <v>29987</v>
      </c>
      <c r="D980" s="27">
        <v>1522</v>
      </c>
      <c r="E980" s="27">
        <v>959</v>
      </c>
      <c r="F980" s="28">
        <f t="shared" si="385"/>
        <v>44185</v>
      </c>
      <c r="G980" s="28">
        <f t="shared" si="384"/>
        <v>44198</v>
      </c>
    </row>
    <row r="981" spans="1:12" x14ac:dyDescent="0.35">
      <c r="A981" s="28">
        <v>44202</v>
      </c>
      <c r="B981" s="27" t="s">
        <v>572</v>
      </c>
      <c r="C981" s="27">
        <v>106177</v>
      </c>
      <c r="D981" s="27">
        <v>1703</v>
      </c>
      <c r="E981" s="27">
        <v>65</v>
      </c>
      <c r="F981" s="28">
        <f t="shared" si="385"/>
        <v>44185</v>
      </c>
      <c r="G981" s="28">
        <f t="shared" si="384"/>
        <v>44198</v>
      </c>
    </row>
    <row r="982" spans="1:12" x14ac:dyDescent="0.35">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573</v>
      </c>
      <c r="C988" s="27">
        <v>33560</v>
      </c>
      <c r="D988" s="27">
        <v>1579</v>
      </c>
      <c r="E988" s="27">
        <v>1024</v>
      </c>
      <c r="F988" s="28">
        <f t="shared" si="385"/>
        <v>44192</v>
      </c>
      <c r="G988" s="28">
        <f t="shared" si="384"/>
        <v>44205</v>
      </c>
    </row>
    <row r="989" spans="1:12" x14ac:dyDescent="0.35">
      <c r="A989" s="28">
        <v>44209</v>
      </c>
      <c r="B989" s="27" t="s">
        <v>572</v>
      </c>
      <c r="C989" s="27">
        <v>117632</v>
      </c>
      <c r="D989" s="27">
        <v>1710</v>
      </c>
      <c r="E989" s="27">
        <v>71</v>
      </c>
      <c r="F989" s="28">
        <f t="shared" si="385"/>
        <v>44192</v>
      </c>
      <c r="G989" s="28">
        <f t="shared" si="384"/>
        <v>44205</v>
      </c>
    </row>
    <row r="990" spans="1:12" x14ac:dyDescent="0.35">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573</v>
      </c>
      <c r="C996" s="27">
        <v>36536</v>
      </c>
      <c r="D996" s="27">
        <v>1625</v>
      </c>
      <c r="E996" s="27">
        <v>1070</v>
      </c>
      <c r="F996" s="28">
        <f t="shared" si="385"/>
        <v>44199</v>
      </c>
      <c r="G996" s="28">
        <f t="shared" si="384"/>
        <v>44212</v>
      </c>
    </row>
    <row r="997" spans="1:12" x14ac:dyDescent="0.35">
      <c r="A997" s="28">
        <v>44216</v>
      </c>
      <c r="B997" s="27" t="s">
        <v>572</v>
      </c>
      <c r="C997" s="27">
        <v>124416</v>
      </c>
      <c r="D997" s="27">
        <v>1715</v>
      </c>
      <c r="E997" s="27">
        <v>71</v>
      </c>
      <c r="F997" s="28">
        <f t="shared" si="385"/>
        <v>44199</v>
      </c>
      <c r="G997" s="28">
        <f t="shared" si="384"/>
        <v>44212</v>
      </c>
    </row>
    <row r="998" spans="1:12" x14ac:dyDescent="0.35">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573</v>
      </c>
      <c r="C1004" s="27">
        <v>39223</v>
      </c>
      <c r="D1004" s="27">
        <v>1684</v>
      </c>
      <c r="E1004" s="27">
        <v>1121</v>
      </c>
      <c r="F1004" s="28">
        <f t="shared" si="385"/>
        <v>44206</v>
      </c>
      <c r="G1004" s="28">
        <f t="shared" si="384"/>
        <v>44219</v>
      </c>
    </row>
    <row r="1005" spans="1:12" x14ac:dyDescent="0.35">
      <c r="A1005" s="28">
        <v>44223</v>
      </c>
      <c r="B1005" s="27" t="s">
        <v>572</v>
      </c>
      <c r="C1005" s="27">
        <v>128723</v>
      </c>
      <c r="D1005" s="27">
        <v>1715</v>
      </c>
      <c r="E1005" s="27">
        <v>73</v>
      </c>
      <c r="F1005" s="28">
        <f t="shared" si="385"/>
        <v>44206</v>
      </c>
      <c r="G1005" s="28">
        <f t="shared" si="384"/>
        <v>44219</v>
      </c>
    </row>
    <row r="1006" spans="1:12" x14ac:dyDescent="0.35">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573</v>
      </c>
      <c r="C1012" s="27">
        <v>41491</v>
      </c>
      <c r="D1012" s="27">
        <v>1743</v>
      </c>
      <c r="E1012" s="27">
        <v>1174</v>
      </c>
      <c r="F1012" s="28">
        <f t="shared" si="385"/>
        <v>44213</v>
      </c>
      <c r="G1012" s="28">
        <f t="shared" si="384"/>
        <v>44226</v>
      </c>
    </row>
    <row r="1013" spans="1:12" x14ac:dyDescent="0.35">
      <c r="A1013" s="28">
        <v>44230</v>
      </c>
      <c r="B1013" s="27" t="s">
        <v>572</v>
      </c>
      <c r="C1013" s="27">
        <v>132546</v>
      </c>
      <c r="D1013" s="27">
        <v>1709</v>
      </c>
      <c r="E1013" s="27">
        <v>74</v>
      </c>
      <c r="F1013" s="28">
        <f t="shared" si="385"/>
        <v>44213</v>
      </c>
      <c r="G1013" s="28">
        <f t="shared" si="384"/>
        <v>44226</v>
      </c>
    </row>
    <row r="1014" spans="1:12" x14ac:dyDescent="0.35">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573</v>
      </c>
      <c r="C1020" s="27">
        <v>43456</v>
      </c>
      <c r="D1020" s="27">
        <v>1806</v>
      </c>
      <c r="E1020" s="27">
        <v>1233</v>
      </c>
      <c r="F1020" s="28">
        <f t="shared" si="385"/>
        <v>44220</v>
      </c>
      <c r="G1020" s="28">
        <f t="shared" si="384"/>
        <v>44233</v>
      </c>
    </row>
    <row r="1021" spans="1:12" x14ac:dyDescent="0.35">
      <c r="A1021" s="28">
        <v>44237</v>
      </c>
      <c r="B1021" s="27" t="s">
        <v>572</v>
      </c>
      <c r="C1021" s="27">
        <v>134884</v>
      </c>
      <c r="D1021" s="27">
        <v>1698</v>
      </c>
      <c r="E1021" s="27">
        <v>69</v>
      </c>
      <c r="F1021" s="28">
        <f t="shared" si="385"/>
        <v>44220</v>
      </c>
      <c r="G1021" s="28">
        <f t="shared" si="384"/>
        <v>44233</v>
      </c>
    </row>
    <row r="1022" spans="1:12" x14ac:dyDescent="0.35">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573</v>
      </c>
      <c r="C1028" s="27">
        <v>45007</v>
      </c>
      <c r="D1028" s="27">
        <v>1851</v>
      </c>
      <c r="E1028" s="27">
        <v>1280</v>
      </c>
      <c r="F1028" s="28">
        <f t="shared" si="385"/>
        <v>44227</v>
      </c>
      <c r="G1028" s="28">
        <f t="shared" si="397"/>
        <v>44240</v>
      </c>
    </row>
    <row r="1029" spans="1:12" x14ac:dyDescent="0.35">
      <c r="A1029" s="28">
        <v>44244</v>
      </c>
      <c r="B1029" s="27" t="s">
        <v>572</v>
      </c>
      <c r="C1029" s="27">
        <v>136504</v>
      </c>
      <c r="D1029" s="27">
        <v>1685</v>
      </c>
      <c r="E1029" s="27">
        <v>68</v>
      </c>
      <c r="F1029" s="28">
        <f t="shared" si="385"/>
        <v>44227</v>
      </c>
      <c r="G1029" s="28">
        <f t="shared" si="397"/>
        <v>44240</v>
      </c>
    </row>
    <row r="1030" spans="1:12" x14ac:dyDescent="0.35">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573</v>
      </c>
      <c r="C1036" s="27">
        <v>46412</v>
      </c>
      <c r="D1036" s="27">
        <v>1898</v>
      </c>
      <c r="E1036" s="27">
        <v>1328</v>
      </c>
      <c r="F1036" s="28">
        <f t="shared" si="399"/>
        <v>44234</v>
      </c>
      <c r="G1036" s="28">
        <f t="shared" si="397"/>
        <v>44247</v>
      </c>
    </row>
    <row r="1037" spans="1:12" x14ac:dyDescent="0.35">
      <c r="A1037" s="28">
        <v>44251</v>
      </c>
      <c r="B1037" s="27" t="s">
        <v>572</v>
      </c>
      <c r="C1037" s="27">
        <v>138080</v>
      </c>
      <c r="D1037" s="27">
        <v>1681</v>
      </c>
      <c r="E1037" s="27">
        <v>74</v>
      </c>
      <c r="F1037" s="28">
        <f t="shared" si="399"/>
        <v>44234</v>
      </c>
      <c r="G1037" s="28">
        <f t="shared" si="397"/>
        <v>44247</v>
      </c>
    </row>
    <row r="1038" spans="1:12" x14ac:dyDescent="0.35">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573</v>
      </c>
      <c r="C1044" s="27">
        <v>47605</v>
      </c>
      <c r="D1044" s="27">
        <v>1957</v>
      </c>
      <c r="E1044" s="27">
        <v>1373</v>
      </c>
      <c r="F1044" s="28">
        <f t="shared" si="399"/>
        <v>44241</v>
      </c>
      <c r="G1044" s="28">
        <f t="shared" si="397"/>
        <v>44254</v>
      </c>
    </row>
    <row r="1045" spans="1:12" x14ac:dyDescent="0.35">
      <c r="A1045" s="28">
        <v>44258</v>
      </c>
      <c r="B1045" s="27" t="s">
        <v>572</v>
      </c>
      <c r="C1045" s="27">
        <v>139757</v>
      </c>
      <c r="D1045" s="27">
        <v>1675</v>
      </c>
      <c r="E1045" s="27">
        <v>69</v>
      </c>
      <c r="F1045" s="28">
        <f t="shared" si="399"/>
        <v>44241</v>
      </c>
      <c r="G1045" s="28">
        <f t="shared" si="397"/>
        <v>44254</v>
      </c>
    </row>
    <row r="1046" spans="1:12" x14ac:dyDescent="0.35">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573</v>
      </c>
      <c r="C1052" s="27">
        <v>48872</v>
      </c>
      <c r="D1052" s="27">
        <v>2001</v>
      </c>
      <c r="E1052" s="27">
        <v>1403</v>
      </c>
      <c r="F1052" s="28">
        <f t="shared" si="405"/>
        <v>44248</v>
      </c>
      <c r="G1052" s="28">
        <f t="shared" si="406"/>
        <v>44261</v>
      </c>
    </row>
    <row r="1053" spans="1:12" x14ac:dyDescent="0.35">
      <c r="A1053" s="28">
        <v>44265</v>
      </c>
      <c r="B1053" s="27" t="s">
        <v>572</v>
      </c>
      <c r="C1053" s="27">
        <v>140947</v>
      </c>
      <c r="D1053" s="27">
        <v>1679</v>
      </c>
      <c r="E1053" s="27">
        <v>72</v>
      </c>
      <c r="F1053" s="28">
        <f t="shared" si="405"/>
        <v>44248</v>
      </c>
      <c r="G1053" s="28">
        <f t="shared" si="406"/>
        <v>44261</v>
      </c>
    </row>
    <row r="1054" spans="1:12" x14ac:dyDescent="0.35">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573</v>
      </c>
      <c r="C1060" s="27">
        <v>50301</v>
      </c>
      <c r="D1060" s="27">
        <v>2040</v>
      </c>
      <c r="E1060" s="27">
        <v>1437</v>
      </c>
      <c r="F1060" s="28">
        <f t="shared" si="409"/>
        <v>44255</v>
      </c>
      <c r="G1060" s="28">
        <f t="shared" si="410"/>
        <v>44268</v>
      </c>
    </row>
    <row r="1061" spans="1:12" x14ac:dyDescent="0.35">
      <c r="A1061" s="28">
        <v>44272</v>
      </c>
      <c r="B1061" s="27" t="s">
        <v>572</v>
      </c>
      <c r="C1061" s="27">
        <v>142264</v>
      </c>
      <c r="D1061" s="27">
        <v>1671</v>
      </c>
      <c r="E1061" s="27">
        <v>69</v>
      </c>
      <c r="F1061" s="28">
        <f t="shared" si="409"/>
        <v>44255</v>
      </c>
      <c r="G1061" s="28">
        <f t="shared" si="410"/>
        <v>44268</v>
      </c>
    </row>
    <row r="1062" spans="1:12" x14ac:dyDescent="0.35">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573</v>
      </c>
      <c r="C1068" s="27">
        <v>51845</v>
      </c>
      <c r="D1068" s="27">
        <v>2068</v>
      </c>
      <c r="E1068" s="27">
        <v>1470</v>
      </c>
      <c r="F1068" s="28">
        <f t="shared" si="409"/>
        <v>44262</v>
      </c>
      <c r="G1068" s="28">
        <f t="shared" si="410"/>
        <v>44275</v>
      </c>
    </row>
    <row r="1069" spans="1:12" x14ac:dyDescent="0.35">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572</v>
      </c>
      <c r="C1071" s="27">
        <v>144330</v>
      </c>
      <c r="D1071" s="27">
        <v>1685</v>
      </c>
      <c r="E1071" s="27">
        <v>72</v>
      </c>
      <c r="F1071" s="28">
        <f>A1071-17</f>
        <v>44262</v>
      </c>
      <c r="G1071" s="28">
        <f>A1071-4</f>
        <v>44275</v>
      </c>
    </row>
    <row r="1072" spans="1:12" x14ac:dyDescent="0.35">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573</v>
      </c>
      <c r="C1078" s="75">
        <v>53763</v>
      </c>
      <c r="D1078" s="75">
        <v>2099</v>
      </c>
      <c r="E1078" s="75">
        <v>1496</v>
      </c>
      <c r="F1078" s="28">
        <f t="shared" si="414"/>
        <v>44269</v>
      </c>
      <c r="G1078" s="28">
        <f t="shared" si="415"/>
        <v>44282</v>
      </c>
    </row>
    <row r="1079" spans="1:12" x14ac:dyDescent="0.35">
      <c r="A1079" s="98">
        <v>44286</v>
      </c>
      <c r="B1079" s="27" t="s">
        <v>572</v>
      </c>
      <c r="C1079" s="75">
        <v>147160</v>
      </c>
      <c r="D1079" s="75">
        <v>1680</v>
      </c>
      <c r="E1079" s="75">
        <v>71</v>
      </c>
      <c r="F1079" s="28">
        <f t="shared" si="414"/>
        <v>44269</v>
      </c>
      <c r="G1079" s="28">
        <f t="shared" si="415"/>
        <v>44282</v>
      </c>
    </row>
    <row r="1080" spans="1:12" s="105" customFormat="1" x14ac:dyDescent="0.35">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573</v>
      </c>
      <c r="C1094" s="114">
        <v>57288</v>
      </c>
      <c r="D1094" s="114">
        <v>2158</v>
      </c>
      <c r="E1094" s="114">
        <v>1526</v>
      </c>
      <c r="F1094" s="115">
        <f t="shared" si="424"/>
        <v>44283</v>
      </c>
      <c r="G1094" s="115">
        <f t="shared" si="425"/>
        <v>44296</v>
      </c>
    </row>
    <row r="1095" spans="1:12" x14ac:dyDescent="0.35">
      <c r="A1095" s="98">
        <v>44300</v>
      </c>
      <c r="B1095" s="114" t="s">
        <v>572</v>
      </c>
      <c r="C1095" s="114">
        <v>152517</v>
      </c>
      <c r="D1095" s="114">
        <v>1696</v>
      </c>
      <c r="E1095" s="114">
        <v>63</v>
      </c>
      <c r="F1095" s="115">
        <f t="shared" si="424"/>
        <v>44283</v>
      </c>
      <c r="G1095" s="115">
        <f t="shared" si="425"/>
        <v>44296</v>
      </c>
    </row>
    <row r="1096" spans="1:12" x14ac:dyDescent="0.35">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573</v>
      </c>
      <c r="C1102" s="114">
        <v>58954</v>
      </c>
      <c r="D1102" s="114">
        <v>2178</v>
      </c>
      <c r="E1102" s="114">
        <v>1532</v>
      </c>
      <c r="F1102" s="115">
        <f t="shared" si="429"/>
        <v>44290</v>
      </c>
      <c r="G1102" s="115">
        <f t="shared" si="430"/>
        <v>44303</v>
      </c>
    </row>
    <row r="1103" spans="1:12" x14ac:dyDescent="0.35">
      <c r="A1103" s="98">
        <v>44307</v>
      </c>
      <c r="B1103" s="114" t="s">
        <v>572</v>
      </c>
      <c r="C1103" s="114">
        <v>154783</v>
      </c>
      <c r="D1103" s="114">
        <v>1692</v>
      </c>
      <c r="E1103" s="114">
        <v>59</v>
      </c>
      <c r="F1103" s="115">
        <f t="shared" si="429"/>
        <v>44290</v>
      </c>
      <c r="G1103" s="115">
        <f t="shared" si="430"/>
        <v>44303</v>
      </c>
    </row>
    <row r="1104" spans="1:12" x14ac:dyDescent="0.35">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573</v>
      </c>
      <c r="C1110" s="114">
        <v>60590</v>
      </c>
      <c r="D1110" s="114">
        <v>2201</v>
      </c>
      <c r="E1110" s="114">
        <v>1542</v>
      </c>
      <c r="F1110" s="115">
        <f t="shared" si="434"/>
        <v>44297</v>
      </c>
      <c r="G1110" s="115">
        <f t="shared" si="435"/>
        <v>44310</v>
      </c>
    </row>
    <row r="1111" spans="1:15" x14ac:dyDescent="0.35">
      <c r="A1111" s="98">
        <v>44314</v>
      </c>
      <c r="B1111" s="114" t="s">
        <v>572</v>
      </c>
      <c r="C1111" s="114">
        <v>155972</v>
      </c>
      <c r="D1111" s="114">
        <v>1712</v>
      </c>
      <c r="E1111" s="114">
        <v>62</v>
      </c>
      <c r="F1111" s="115">
        <f t="shared" si="434"/>
        <v>44297</v>
      </c>
      <c r="G1111" s="115">
        <f t="shared" si="435"/>
        <v>44310</v>
      </c>
    </row>
    <row r="1112" spans="1:15" x14ac:dyDescent="0.35">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572</v>
      </c>
      <c r="C1119" s="114">
        <v>156612</v>
      </c>
      <c r="D1119" s="114">
        <v>1714</v>
      </c>
      <c r="E1119" s="114">
        <v>60</v>
      </c>
      <c r="F1119" s="115">
        <f t="shared" si="439"/>
        <v>44304</v>
      </c>
      <c r="G1119" s="115">
        <f t="shared" si="440"/>
        <v>44317</v>
      </c>
    </row>
    <row r="1120" spans="1:15" x14ac:dyDescent="0.35">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572</v>
      </c>
      <c r="C1127" s="151">
        <v>157484</v>
      </c>
      <c r="D1127" s="151">
        <v>1714</v>
      </c>
      <c r="E1127" s="151">
        <v>62</v>
      </c>
      <c r="F1127" s="115">
        <f t="shared" si="444"/>
        <v>44311</v>
      </c>
      <c r="G1127" s="115">
        <f t="shared" si="445"/>
        <v>44324</v>
      </c>
      <c r="M1127" s="151"/>
      <c r="N1127" s="151"/>
      <c r="O1127" s="151"/>
    </row>
    <row r="1128" spans="1:15" x14ac:dyDescent="0.35">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573</v>
      </c>
      <c r="C1134" s="159">
        <v>63700</v>
      </c>
      <c r="D1134" s="159">
        <v>2263</v>
      </c>
      <c r="E1134" s="159">
        <v>1581</v>
      </c>
      <c r="F1134" s="115">
        <f t="shared" si="449"/>
        <v>44318</v>
      </c>
      <c r="G1134" s="115">
        <f t="shared" si="450"/>
        <v>44331</v>
      </c>
    </row>
    <row r="1135" spans="1:15" x14ac:dyDescent="0.35">
      <c r="A1135" s="98">
        <v>44335</v>
      </c>
      <c r="B1135" s="159" t="s">
        <v>572</v>
      </c>
      <c r="C1135" s="159">
        <v>157747</v>
      </c>
      <c r="D1135" s="159">
        <v>1718</v>
      </c>
      <c r="E1135" s="159">
        <v>66</v>
      </c>
      <c r="F1135" s="115">
        <f t="shared" si="449"/>
        <v>44318</v>
      </c>
      <c r="G1135" s="115">
        <f t="shared" si="450"/>
        <v>44331</v>
      </c>
    </row>
    <row r="1136" spans="1:15" s="170" customFormat="1" x14ac:dyDescent="0.35">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5">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5">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5">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5">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5">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5">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5">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5">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5">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5">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5">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5">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5">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5">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5">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5">
      <c r="A1191" s="98">
        <v>44384</v>
      </c>
      <c r="B1191" s="177" t="s">
        <v>572</v>
      </c>
      <c r="C1191" s="177">
        <v>153328</v>
      </c>
      <c r="D1191" s="130"/>
      <c r="E1191" s="177">
        <v>60</v>
      </c>
      <c r="F1191" s="115">
        <f t="shared" si="480"/>
        <v>44367</v>
      </c>
      <c r="G1191" s="115">
        <f t="shared" si="481"/>
        <v>44380</v>
      </c>
      <c r="H1191" s="42"/>
      <c r="I1191" s="44"/>
      <c r="J1191" s="42"/>
      <c r="K1191" s="42"/>
      <c r="L1191" s="178"/>
    </row>
    <row r="1192" spans="1:12" s="197" customFormat="1" x14ac:dyDescent="0.35">
      <c r="A1192" s="98">
        <v>44391</v>
      </c>
      <c r="B1192" s="197" t="s">
        <v>571</v>
      </c>
      <c r="C1192" s="197">
        <v>171</v>
      </c>
      <c r="D1192" s="130"/>
      <c r="E1192" s="197">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197" customFormat="1" x14ac:dyDescent="0.35">
      <c r="A1193" s="98">
        <v>44391</v>
      </c>
      <c r="B1193" s="197" t="s">
        <v>570</v>
      </c>
      <c r="C1193" s="197">
        <v>562</v>
      </c>
      <c r="D1193" s="130"/>
      <c r="E1193" s="197">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197" customFormat="1" x14ac:dyDescent="0.35">
      <c r="A1194" s="98">
        <v>44391</v>
      </c>
      <c r="B1194" s="197" t="s">
        <v>577</v>
      </c>
      <c r="C1194" s="197">
        <v>271743</v>
      </c>
      <c r="D1194" s="130"/>
      <c r="E1194" s="197">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197" customFormat="1" x14ac:dyDescent="0.35">
      <c r="A1195" s="98">
        <v>44391</v>
      </c>
      <c r="B1195" s="197" t="s">
        <v>576</v>
      </c>
      <c r="C1195" s="197">
        <v>42957</v>
      </c>
      <c r="D1195" s="130"/>
      <c r="E1195" s="197">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197" customFormat="1" x14ac:dyDescent="0.35">
      <c r="A1196" s="98">
        <v>44391</v>
      </c>
      <c r="B1196" s="197" t="s">
        <v>575</v>
      </c>
      <c r="C1196" s="197">
        <v>154849</v>
      </c>
      <c r="D1196" s="130"/>
      <c r="E1196" s="197">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197" customFormat="1" x14ac:dyDescent="0.35">
      <c r="A1197" s="98">
        <v>44391</v>
      </c>
      <c r="B1197" s="197" t="s">
        <v>574</v>
      </c>
      <c r="C1197" s="197">
        <v>20536</v>
      </c>
      <c r="D1197" s="130"/>
      <c r="E1197" s="197">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197" customFormat="1" x14ac:dyDescent="0.35">
      <c r="A1198" s="98">
        <v>44391</v>
      </c>
      <c r="B1198" s="197" t="s">
        <v>573</v>
      </c>
      <c r="C1198" s="197">
        <v>67392</v>
      </c>
      <c r="D1198" s="130"/>
      <c r="E1198" s="197">
        <v>1612</v>
      </c>
      <c r="F1198" s="115">
        <f t="shared" si="484"/>
        <v>44374</v>
      </c>
      <c r="G1198" s="115">
        <f t="shared" si="485"/>
        <v>44387</v>
      </c>
      <c r="H1198" s="42"/>
      <c r="I1198" s="44"/>
      <c r="J1198" s="42"/>
      <c r="K1198" s="42"/>
      <c r="L1198" s="178"/>
    </row>
    <row r="1199" spans="1:12" s="197" customFormat="1" x14ac:dyDescent="0.35">
      <c r="A1199" s="98">
        <v>44391</v>
      </c>
      <c r="B1199" s="197" t="s">
        <v>572</v>
      </c>
      <c r="C1199" s="197">
        <v>153466</v>
      </c>
      <c r="D1199" s="130"/>
      <c r="E1199" s="197">
        <v>58</v>
      </c>
      <c r="F1199" s="115">
        <f t="shared" si="484"/>
        <v>44374</v>
      </c>
      <c r="G1199" s="115">
        <f t="shared" si="485"/>
        <v>44387</v>
      </c>
      <c r="H1199" s="42"/>
      <c r="I1199" s="44"/>
      <c r="J1199" s="42"/>
      <c r="K1199" s="42"/>
      <c r="L1199" s="178"/>
    </row>
    <row r="1200" spans="1:12" s="197" customFormat="1" x14ac:dyDescent="0.35">
      <c r="A1200" s="98">
        <v>44398</v>
      </c>
      <c r="B1200" s="197" t="s">
        <v>571</v>
      </c>
      <c r="C1200" s="197">
        <v>173</v>
      </c>
      <c r="D1200" s="130"/>
      <c r="E1200" s="197">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197" customFormat="1" x14ac:dyDescent="0.35">
      <c r="A1201" s="98">
        <v>44398</v>
      </c>
      <c r="B1201" s="197" t="s">
        <v>570</v>
      </c>
      <c r="C1201" s="197">
        <v>564</v>
      </c>
      <c r="D1201" s="130"/>
      <c r="E1201" s="197">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197" customFormat="1" x14ac:dyDescent="0.35">
      <c r="A1202" s="98">
        <v>44398</v>
      </c>
      <c r="B1202" s="197" t="s">
        <v>577</v>
      </c>
      <c r="C1202" s="197">
        <v>272508</v>
      </c>
      <c r="D1202" s="130"/>
      <c r="E1202" s="197">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197" customFormat="1" x14ac:dyDescent="0.35">
      <c r="A1203" s="98">
        <v>44398</v>
      </c>
      <c r="B1203" s="197" t="s">
        <v>576</v>
      </c>
      <c r="C1203" s="197">
        <v>43091</v>
      </c>
      <c r="D1203" s="130"/>
      <c r="E1203" s="197">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197" customFormat="1" x14ac:dyDescent="0.35">
      <c r="A1204" s="98">
        <v>44398</v>
      </c>
      <c r="B1204" s="197" t="s">
        <v>575</v>
      </c>
      <c r="C1204" s="197">
        <v>155175</v>
      </c>
      <c r="D1204" s="130"/>
      <c r="E1204" s="197">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197" customFormat="1" x14ac:dyDescent="0.35">
      <c r="A1205" s="98">
        <v>44398</v>
      </c>
      <c r="B1205" s="197" t="s">
        <v>574</v>
      </c>
      <c r="C1205" s="197">
        <v>20606</v>
      </c>
      <c r="D1205" s="130"/>
      <c r="E1205" s="197">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197" customFormat="1" x14ac:dyDescent="0.35">
      <c r="A1206" s="98">
        <v>44398</v>
      </c>
      <c r="B1206" s="197" t="s">
        <v>573</v>
      </c>
      <c r="C1206" s="197">
        <v>67941</v>
      </c>
      <c r="D1206" s="130"/>
      <c r="E1206" s="197">
        <v>1616</v>
      </c>
      <c r="F1206" s="115">
        <f t="shared" si="488"/>
        <v>44381</v>
      </c>
      <c r="G1206" s="115">
        <f t="shared" si="489"/>
        <v>44394</v>
      </c>
      <c r="H1206" s="42"/>
      <c r="I1206" s="44"/>
      <c r="J1206" s="42"/>
      <c r="K1206" s="42"/>
      <c r="L1206" s="178"/>
    </row>
    <row r="1207" spans="1:12" s="197" customFormat="1" x14ac:dyDescent="0.35">
      <c r="A1207" s="98">
        <v>44398</v>
      </c>
      <c r="B1207" s="197" t="s">
        <v>572</v>
      </c>
      <c r="C1207" s="197">
        <v>153956</v>
      </c>
      <c r="D1207" s="130"/>
      <c r="E1207" s="197">
        <v>57</v>
      </c>
      <c r="F1207" s="115">
        <f t="shared" si="488"/>
        <v>44381</v>
      </c>
      <c r="G1207" s="115">
        <f t="shared" si="489"/>
        <v>44394</v>
      </c>
      <c r="H1207" s="42"/>
      <c r="I1207" s="44"/>
      <c r="J1207" s="42"/>
      <c r="K1207" s="42"/>
      <c r="L1207" s="178"/>
    </row>
    <row r="1208" spans="1:12" s="197" customFormat="1" x14ac:dyDescent="0.35">
      <c r="A1208" s="98">
        <v>44405</v>
      </c>
      <c r="B1208" s="197" t="s">
        <v>571</v>
      </c>
      <c r="C1208" s="197">
        <v>177</v>
      </c>
      <c r="D1208" s="130"/>
      <c r="E1208" s="197">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197" customFormat="1" x14ac:dyDescent="0.35">
      <c r="A1209" s="98">
        <v>44405</v>
      </c>
      <c r="B1209" s="197" t="s">
        <v>570</v>
      </c>
      <c r="C1209" s="197">
        <v>568</v>
      </c>
      <c r="D1209" s="130"/>
      <c r="E1209" s="197">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197" customFormat="1" x14ac:dyDescent="0.35">
      <c r="A1210" s="98">
        <v>44405</v>
      </c>
      <c r="B1210" s="197" t="s">
        <v>577</v>
      </c>
      <c r="C1210" s="197">
        <v>273673</v>
      </c>
      <c r="D1210" s="130"/>
      <c r="E1210" s="197">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197" customFormat="1" x14ac:dyDescent="0.35">
      <c r="A1211" s="98">
        <v>44405</v>
      </c>
      <c r="B1211" s="197" t="s">
        <v>576</v>
      </c>
      <c r="C1211" s="197">
        <v>43398</v>
      </c>
      <c r="D1211" s="130"/>
      <c r="E1211" s="197">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197" customFormat="1" x14ac:dyDescent="0.35">
      <c r="A1212" s="98">
        <v>44405</v>
      </c>
      <c r="B1212" s="197" t="s">
        <v>575</v>
      </c>
      <c r="C1212" s="197">
        <v>155756</v>
      </c>
      <c r="D1212" s="130"/>
      <c r="E1212" s="197">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197" customFormat="1" x14ac:dyDescent="0.35">
      <c r="A1213" s="98">
        <v>44405</v>
      </c>
      <c r="B1213" s="197" t="s">
        <v>574</v>
      </c>
      <c r="C1213" s="197">
        <v>20665</v>
      </c>
      <c r="D1213" s="130"/>
      <c r="E1213" s="197">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197" customFormat="1" x14ac:dyDescent="0.35">
      <c r="A1214" s="98">
        <v>44405</v>
      </c>
      <c r="B1214" s="197" t="s">
        <v>573</v>
      </c>
      <c r="C1214" s="197">
        <v>68692</v>
      </c>
      <c r="D1214" s="130"/>
      <c r="E1214" s="197">
        <v>1621</v>
      </c>
      <c r="F1214" s="115">
        <f t="shared" si="492"/>
        <v>44388</v>
      </c>
      <c r="G1214" s="115">
        <f t="shared" si="493"/>
        <v>44401</v>
      </c>
      <c r="H1214" s="42"/>
      <c r="I1214" s="44"/>
      <c r="J1214" s="42"/>
      <c r="K1214" s="42"/>
      <c r="L1214" s="178"/>
    </row>
    <row r="1215" spans="1:12" s="197" customFormat="1" x14ac:dyDescent="0.35">
      <c r="A1215" s="98">
        <v>44405</v>
      </c>
      <c r="B1215" s="197" t="s">
        <v>572</v>
      </c>
      <c r="C1215" s="197">
        <v>155015</v>
      </c>
      <c r="D1215" s="130"/>
      <c r="E1215" s="197">
        <v>53</v>
      </c>
      <c r="F1215" s="115">
        <f t="shared" si="492"/>
        <v>44388</v>
      </c>
      <c r="G1215" s="115">
        <f t="shared" si="493"/>
        <v>44401</v>
      </c>
      <c r="H1215" s="42"/>
      <c r="I1215" s="44"/>
      <c r="J1215" s="42"/>
      <c r="K1215" s="42"/>
      <c r="L1215" s="178"/>
    </row>
    <row r="1216" spans="1:12" s="197" customFormat="1" x14ac:dyDescent="0.35">
      <c r="A1216" s="98">
        <v>44412</v>
      </c>
      <c r="B1216" s="197" t="s">
        <v>571</v>
      </c>
      <c r="C1216" s="197">
        <v>178</v>
      </c>
      <c r="D1216" s="130"/>
      <c r="E1216" s="197">
        <v>5</v>
      </c>
      <c r="F1216" s="115">
        <f t="shared" ref="F1216:F1223" si="496">A1216-17</f>
        <v>44395</v>
      </c>
      <c r="G1216" s="115">
        <f t="shared" ref="G1216:G1223" si="497">A1216-4</f>
        <v>44408</v>
      </c>
      <c r="H1216" s="42">
        <v>2694.94220855</v>
      </c>
      <c r="I1216" s="44">
        <v>3.8696068160735199E-4</v>
      </c>
      <c r="J1216" s="42">
        <f t="shared" ref="J1216:J1221" si="498">C1216/H1216*100000</f>
        <v>6604.965384239983</v>
      </c>
      <c r="K1216" s="42">
        <f t="shared" ref="K1216:K1221" si="499">E1216/H1216*100000</f>
        <v>185.5327355123591</v>
      </c>
      <c r="L1216" s="178"/>
    </row>
    <row r="1217" spans="1:12" s="197" customFormat="1" x14ac:dyDescent="0.35">
      <c r="A1217" s="98">
        <v>44412</v>
      </c>
      <c r="B1217" s="197" t="s">
        <v>570</v>
      </c>
      <c r="C1217" s="197">
        <v>571</v>
      </c>
      <c r="D1217" s="130"/>
      <c r="E1217" s="197">
        <v>11</v>
      </c>
      <c r="F1217" s="115">
        <f t="shared" si="496"/>
        <v>44395</v>
      </c>
      <c r="G1217" s="115">
        <f t="shared" si="497"/>
        <v>44408</v>
      </c>
      <c r="H1217" s="42">
        <v>11643.810777709999</v>
      </c>
      <c r="I1217" s="44">
        <v>1.6719085629201525E-3</v>
      </c>
      <c r="J1217" s="42">
        <f t="shared" si="498"/>
        <v>4903.8928139666932</v>
      </c>
      <c r="K1217" s="42">
        <f t="shared" si="499"/>
        <v>94.470789761179731</v>
      </c>
      <c r="L1217" s="178"/>
    </row>
    <row r="1218" spans="1:12" s="197" customFormat="1" x14ac:dyDescent="0.35">
      <c r="A1218" s="98">
        <v>44412</v>
      </c>
      <c r="B1218" s="197" t="s">
        <v>577</v>
      </c>
      <c r="C1218" s="197">
        <v>275399</v>
      </c>
      <c r="D1218" s="130"/>
      <c r="E1218" s="197">
        <v>13165</v>
      </c>
      <c r="F1218" s="115">
        <f t="shared" si="496"/>
        <v>44395</v>
      </c>
      <c r="G1218" s="115">
        <f t="shared" si="497"/>
        <v>44408</v>
      </c>
      <c r="H1218" s="42">
        <v>4955521.0762956496</v>
      </c>
      <c r="I1218" s="44">
        <v>0.71155210947351399</v>
      </c>
      <c r="J1218" s="42">
        <f t="shared" si="498"/>
        <v>5557.4175906011124</v>
      </c>
      <c r="K1218" s="42">
        <f t="shared" si="499"/>
        <v>265.66328338252373</v>
      </c>
      <c r="L1218" s="178"/>
    </row>
    <row r="1219" spans="1:12" s="197" customFormat="1" x14ac:dyDescent="0.35">
      <c r="A1219" s="98">
        <v>44412</v>
      </c>
      <c r="B1219" s="197" t="s">
        <v>576</v>
      </c>
      <c r="C1219" s="197">
        <v>43770</v>
      </c>
      <c r="D1219" s="130"/>
      <c r="E1219" s="197">
        <v>1184</v>
      </c>
      <c r="F1219" s="115">
        <f t="shared" si="496"/>
        <v>44395</v>
      </c>
      <c r="G1219" s="115">
        <f t="shared" si="497"/>
        <v>44408</v>
      </c>
      <c r="H1219" s="42">
        <v>509227.92784363002</v>
      </c>
      <c r="I1219" s="44">
        <v>7.3118891168316713E-2</v>
      </c>
      <c r="J1219" s="42">
        <f t="shared" si="498"/>
        <v>8595.3651806466842</v>
      </c>
      <c r="K1219" s="42">
        <f t="shared" si="499"/>
        <v>232.5088502144317</v>
      </c>
      <c r="L1219" s="178"/>
    </row>
    <row r="1220" spans="1:12" s="197" customFormat="1" x14ac:dyDescent="0.35">
      <c r="A1220" s="98">
        <v>44412</v>
      </c>
      <c r="B1220" s="197" t="s">
        <v>575</v>
      </c>
      <c r="C1220" s="197">
        <v>156584</v>
      </c>
      <c r="D1220" s="130"/>
      <c r="E1220" s="197">
        <v>1582</v>
      </c>
      <c r="F1220" s="115">
        <f t="shared" si="496"/>
        <v>44395</v>
      </c>
      <c r="G1220" s="115">
        <f t="shared" si="497"/>
        <v>44408</v>
      </c>
      <c r="H1220" s="42">
        <v>859094.84590376006</v>
      </c>
      <c r="I1220" s="44">
        <v>0.12335549388836337</v>
      </c>
      <c r="J1220" s="42">
        <f t="shared" si="498"/>
        <v>18226.625470587598</v>
      </c>
      <c r="K1220" s="42">
        <f t="shared" si="499"/>
        <v>184.14730428696149</v>
      </c>
      <c r="L1220" s="178"/>
    </row>
    <row r="1221" spans="1:12" s="197" customFormat="1" x14ac:dyDescent="0.35">
      <c r="A1221" s="98">
        <v>44412</v>
      </c>
      <c r="B1221" s="197" t="s">
        <v>574</v>
      </c>
      <c r="C1221" s="197">
        <v>20794</v>
      </c>
      <c r="D1221" s="130"/>
      <c r="E1221" s="197">
        <v>466</v>
      </c>
      <c r="F1221" s="115">
        <f t="shared" si="496"/>
        <v>44395</v>
      </c>
      <c r="G1221" s="115">
        <f t="shared" si="497"/>
        <v>44408</v>
      </c>
      <c r="H1221" s="42">
        <v>492858.33534902002</v>
      </c>
      <c r="I1221" s="44">
        <v>7.0768418253071133E-2</v>
      </c>
      <c r="J1221" s="42">
        <f t="shared" si="498"/>
        <v>4219.0622555413674</v>
      </c>
      <c r="K1221" s="42">
        <f t="shared" si="499"/>
        <v>94.550495868148374</v>
      </c>
      <c r="L1221" s="178"/>
    </row>
    <row r="1222" spans="1:12" s="197" customFormat="1" x14ac:dyDescent="0.35">
      <c r="A1222" s="98">
        <v>44412</v>
      </c>
      <c r="B1222" s="197" t="s">
        <v>573</v>
      </c>
      <c r="C1222" s="197">
        <v>69819</v>
      </c>
      <c r="D1222" s="130"/>
      <c r="E1222" s="197">
        <v>1626</v>
      </c>
      <c r="F1222" s="115">
        <f t="shared" si="496"/>
        <v>44395</v>
      </c>
      <c r="G1222" s="115">
        <f t="shared" si="497"/>
        <v>44408</v>
      </c>
      <c r="H1222" s="42"/>
      <c r="I1222" s="44"/>
      <c r="J1222" s="42"/>
      <c r="K1222" s="42"/>
      <c r="L1222" s="178"/>
    </row>
    <row r="1223" spans="1:12" s="197" customFormat="1" x14ac:dyDescent="0.35">
      <c r="A1223" s="98">
        <v>44412</v>
      </c>
      <c r="B1223" s="197" t="s">
        <v>572</v>
      </c>
      <c r="C1223" s="197">
        <v>156903</v>
      </c>
      <c r="D1223" s="130"/>
      <c r="E1223" s="197">
        <v>52</v>
      </c>
      <c r="F1223" s="115">
        <f t="shared" si="496"/>
        <v>44395</v>
      </c>
      <c r="G1223" s="115">
        <f t="shared" si="497"/>
        <v>44408</v>
      </c>
      <c r="H1223" s="42"/>
      <c r="I1223" s="44"/>
      <c r="J1223" s="42"/>
      <c r="K1223" s="42"/>
      <c r="L1223" s="178"/>
    </row>
    <row r="1224" spans="1:12" s="197" customFormat="1" x14ac:dyDescent="0.35">
      <c r="A1224" s="98">
        <v>44419</v>
      </c>
      <c r="B1224" s="197" t="s">
        <v>571</v>
      </c>
      <c r="C1224" s="197">
        <v>181</v>
      </c>
      <c r="D1224" s="130"/>
      <c r="E1224" s="197">
        <v>5</v>
      </c>
      <c r="F1224" s="115">
        <f t="shared" ref="F1224:F1231" si="500">A1224-17</f>
        <v>44402</v>
      </c>
      <c r="G1224" s="115">
        <f t="shared" ref="G1224:G1231" si="501">A1224-4</f>
        <v>44415</v>
      </c>
      <c r="H1224" s="42">
        <v>2694.94220855</v>
      </c>
      <c r="I1224" s="44">
        <v>3.8696068160735199E-4</v>
      </c>
      <c r="J1224" s="42">
        <f t="shared" ref="J1224:J1229" si="502">C1224/H1224*100000</f>
        <v>6716.2850255473986</v>
      </c>
      <c r="K1224" s="42">
        <f t="shared" ref="K1224:K1229" si="503">E1224/H1224*100000</f>
        <v>185.5327355123591</v>
      </c>
      <c r="L1224" s="178"/>
    </row>
    <row r="1225" spans="1:12" s="197" customFormat="1" x14ac:dyDescent="0.35">
      <c r="A1225" s="98">
        <v>44419</v>
      </c>
      <c r="B1225" s="197" t="s">
        <v>570</v>
      </c>
      <c r="C1225" s="197">
        <v>569</v>
      </c>
      <c r="D1225" s="130"/>
      <c r="E1225" s="197">
        <v>11</v>
      </c>
      <c r="F1225" s="115">
        <f t="shared" si="500"/>
        <v>44402</v>
      </c>
      <c r="G1225" s="115">
        <f t="shared" si="501"/>
        <v>44415</v>
      </c>
      <c r="H1225" s="42">
        <v>11643.810777709999</v>
      </c>
      <c r="I1225" s="44">
        <v>1.6719085629201525E-3</v>
      </c>
      <c r="J1225" s="42">
        <f t="shared" si="502"/>
        <v>4886.7163067373876</v>
      </c>
      <c r="K1225" s="42">
        <f t="shared" si="503"/>
        <v>94.470789761179731</v>
      </c>
      <c r="L1225" s="178"/>
    </row>
    <row r="1226" spans="1:12" s="197" customFormat="1" x14ac:dyDescent="0.35">
      <c r="A1226" s="98">
        <v>44419</v>
      </c>
      <c r="B1226" s="197" t="s">
        <v>577</v>
      </c>
      <c r="C1226" s="197">
        <v>277470</v>
      </c>
      <c r="D1226" s="130"/>
      <c r="E1226" s="197">
        <v>13184</v>
      </c>
      <c r="F1226" s="115">
        <f t="shared" si="500"/>
        <v>44402</v>
      </c>
      <c r="G1226" s="115">
        <f t="shared" si="501"/>
        <v>44415</v>
      </c>
      <c r="H1226" s="42">
        <v>4955521.0762956496</v>
      </c>
      <c r="I1226" s="44">
        <v>0.71155210947351399</v>
      </c>
      <c r="J1226" s="42">
        <f t="shared" si="502"/>
        <v>5599.2093611962664</v>
      </c>
      <c r="K1226" s="42">
        <f t="shared" si="503"/>
        <v>266.04669412192874</v>
      </c>
      <c r="L1226" s="178"/>
    </row>
    <row r="1227" spans="1:12" s="197" customFormat="1" x14ac:dyDescent="0.35">
      <c r="A1227" s="98">
        <v>44419</v>
      </c>
      <c r="B1227" s="197" t="s">
        <v>576</v>
      </c>
      <c r="C1227" s="197">
        <v>44301</v>
      </c>
      <c r="D1227" s="130"/>
      <c r="E1227" s="197">
        <v>1186</v>
      </c>
      <c r="F1227" s="115">
        <f t="shared" si="500"/>
        <v>44402</v>
      </c>
      <c r="G1227" s="115">
        <f t="shared" si="501"/>
        <v>44415</v>
      </c>
      <c r="H1227" s="42">
        <v>509227.92784363002</v>
      </c>
      <c r="I1227" s="44">
        <v>7.3118891168316713E-2</v>
      </c>
      <c r="J1227" s="42">
        <f t="shared" si="502"/>
        <v>8699.6406869506227</v>
      </c>
      <c r="K1227" s="42">
        <f t="shared" si="503"/>
        <v>232.9016016506047</v>
      </c>
      <c r="L1227" s="178"/>
    </row>
    <row r="1228" spans="1:12" s="197" customFormat="1" x14ac:dyDescent="0.35">
      <c r="A1228" s="98">
        <v>44419</v>
      </c>
      <c r="B1228" s="197" t="s">
        <v>575</v>
      </c>
      <c r="C1228" s="197">
        <v>157720</v>
      </c>
      <c r="D1228" s="130"/>
      <c r="E1228" s="197">
        <v>1581</v>
      </c>
      <c r="F1228" s="115">
        <f t="shared" si="500"/>
        <v>44402</v>
      </c>
      <c r="G1228" s="115">
        <f t="shared" si="501"/>
        <v>44415</v>
      </c>
      <c r="H1228" s="42">
        <v>859094.84590376006</v>
      </c>
      <c r="I1228" s="44">
        <v>0.12335549388836337</v>
      </c>
      <c r="J1228" s="42">
        <f t="shared" si="502"/>
        <v>18358.857668861925</v>
      </c>
      <c r="K1228" s="42">
        <f t="shared" si="503"/>
        <v>184.03090270397354</v>
      </c>
      <c r="L1228" s="178"/>
    </row>
    <row r="1229" spans="1:12" s="197" customFormat="1" x14ac:dyDescent="0.35">
      <c r="A1229" s="98">
        <v>44419</v>
      </c>
      <c r="B1229" s="197" t="s">
        <v>574</v>
      </c>
      <c r="C1229" s="197">
        <v>20899</v>
      </c>
      <c r="D1229" s="130"/>
      <c r="E1229" s="197">
        <v>466</v>
      </c>
      <c r="F1229" s="115">
        <f t="shared" si="500"/>
        <v>44402</v>
      </c>
      <c r="G1229" s="115">
        <f t="shared" si="501"/>
        <v>44415</v>
      </c>
      <c r="H1229" s="42">
        <v>492858.33534902002</v>
      </c>
      <c r="I1229" s="44">
        <v>7.0768418253071133E-2</v>
      </c>
      <c r="J1229" s="42">
        <f t="shared" si="502"/>
        <v>4240.3665518206717</v>
      </c>
      <c r="K1229" s="42">
        <f t="shared" si="503"/>
        <v>94.550495868148374</v>
      </c>
      <c r="L1229" s="178"/>
    </row>
    <row r="1230" spans="1:12" s="197" customFormat="1" x14ac:dyDescent="0.35">
      <c r="A1230" s="98">
        <v>44419</v>
      </c>
      <c r="B1230" s="197" t="s">
        <v>573</v>
      </c>
      <c r="C1230" s="197">
        <v>71353</v>
      </c>
      <c r="D1230" s="130"/>
      <c r="E1230" s="197">
        <v>1633</v>
      </c>
      <c r="F1230" s="115">
        <f t="shared" si="500"/>
        <v>44402</v>
      </c>
      <c r="G1230" s="115">
        <f t="shared" si="501"/>
        <v>44415</v>
      </c>
      <c r="H1230" s="42"/>
      <c r="I1230" s="44"/>
      <c r="J1230" s="42"/>
      <c r="K1230" s="42"/>
      <c r="L1230" s="178"/>
    </row>
    <row r="1231" spans="1:12" s="197" customFormat="1" x14ac:dyDescent="0.35">
      <c r="A1231" s="98">
        <v>44419</v>
      </c>
      <c r="B1231" s="197" t="s">
        <v>572</v>
      </c>
      <c r="C1231" s="197">
        <v>159328</v>
      </c>
      <c r="D1231" s="130"/>
      <c r="E1231" s="197">
        <v>55</v>
      </c>
      <c r="F1231" s="115">
        <f t="shared" si="500"/>
        <v>44402</v>
      </c>
      <c r="G1231" s="115">
        <f t="shared" si="501"/>
        <v>44415</v>
      </c>
      <c r="H1231" s="42"/>
      <c r="I1231" s="44"/>
      <c r="J1231" s="42"/>
      <c r="K1231" s="42"/>
      <c r="L1231" s="178"/>
    </row>
    <row r="1232" spans="1:12" s="197" customFormat="1" x14ac:dyDescent="0.35">
      <c r="A1232" s="98">
        <v>44426</v>
      </c>
      <c r="B1232" s="197" t="s">
        <v>571</v>
      </c>
      <c r="C1232" s="197">
        <v>182</v>
      </c>
      <c r="D1232" s="130"/>
      <c r="E1232" s="197">
        <v>5</v>
      </c>
      <c r="F1232" s="115">
        <f t="shared" ref="F1232:F1239" si="504">A1232-17</f>
        <v>44409</v>
      </c>
      <c r="G1232" s="115">
        <f t="shared" ref="G1232:G1239" si="505">A1232-4</f>
        <v>44422</v>
      </c>
      <c r="H1232" s="42">
        <v>2694.94220855</v>
      </c>
      <c r="I1232" s="44">
        <v>3.8696068160735199E-4</v>
      </c>
      <c r="J1232" s="42">
        <f t="shared" ref="J1232:J1237" si="506">C1232/H1232*100000</f>
        <v>6753.3915726498708</v>
      </c>
      <c r="K1232" s="42">
        <f t="shared" ref="K1232:K1237" si="507">E1232/H1232*100000</f>
        <v>185.5327355123591</v>
      </c>
      <c r="L1232" s="178"/>
    </row>
    <row r="1233" spans="1:12" s="197" customFormat="1" x14ac:dyDescent="0.35">
      <c r="A1233" s="98">
        <v>44426</v>
      </c>
      <c r="B1233" s="197" t="s">
        <v>570</v>
      </c>
      <c r="C1233" s="197">
        <v>571</v>
      </c>
      <c r="D1233" s="130"/>
      <c r="E1233" s="197">
        <v>11</v>
      </c>
      <c r="F1233" s="115">
        <f t="shared" si="504"/>
        <v>44409</v>
      </c>
      <c r="G1233" s="115">
        <f t="shared" si="505"/>
        <v>44422</v>
      </c>
      <c r="H1233" s="42">
        <v>11643.810777709999</v>
      </c>
      <c r="I1233" s="44">
        <v>1.6719085629201525E-3</v>
      </c>
      <c r="J1233" s="42">
        <f t="shared" si="506"/>
        <v>4903.8928139666932</v>
      </c>
      <c r="K1233" s="42">
        <f t="shared" si="507"/>
        <v>94.470789761179731</v>
      </c>
      <c r="L1233" s="178"/>
    </row>
    <row r="1234" spans="1:12" s="197" customFormat="1" x14ac:dyDescent="0.35">
      <c r="A1234" s="98">
        <v>44426</v>
      </c>
      <c r="B1234" s="197" t="s">
        <v>577</v>
      </c>
      <c r="C1234" s="197">
        <v>280153</v>
      </c>
      <c r="D1234" s="130"/>
      <c r="E1234" s="197">
        <v>13208</v>
      </c>
      <c r="F1234" s="115">
        <f t="shared" si="504"/>
        <v>44409</v>
      </c>
      <c r="G1234" s="115">
        <f t="shared" si="505"/>
        <v>44422</v>
      </c>
      <c r="H1234" s="42">
        <v>4955521.0762956496</v>
      </c>
      <c r="I1234" s="44">
        <v>0.71155210947351399</v>
      </c>
      <c r="J1234" s="42">
        <f t="shared" si="506"/>
        <v>5653.3509935027851</v>
      </c>
      <c r="K1234" s="42">
        <f t="shared" si="507"/>
        <v>266.53100242433516</v>
      </c>
      <c r="L1234" s="178"/>
    </row>
    <row r="1235" spans="1:12" s="197" customFormat="1" x14ac:dyDescent="0.35">
      <c r="A1235" s="98">
        <v>44426</v>
      </c>
      <c r="B1235" s="197" t="s">
        <v>576</v>
      </c>
      <c r="C1235" s="197">
        <v>44913</v>
      </c>
      <c r="D1235" s="130"/>
      <c r="E1235" s="197">
        <v>1189</v>
      </c>
      <c r="F1235" s="115">
        <f t="shared" si="504"/>
        <v>44409</v>
      </c>
      <c r="G1235" s="115">
        <f t="shared" si="505"/>
        <v>44422</v>
      </c>
      <c r="H1235" s="42">
        <v>509227.92784363002</v>
      </c>
      <c r="I1235" s="44">
        <v>7.3118891168316713E-2</v>
      </c>
      <c r="J1235" s="42">
        <f t="shared" si="506"/>
        <v>8819.8226264195691</v>
      </c>
      <c r="K1235" s="42">
        <f t="shared" si="507"/>
        <v>233.49072880486423</v>
      </c>
      <c r="L1235" s="178"/>
    </row>
    <row r="1236" spans="1:12" s="197" customFormat="1" x14ac:dyDescent="0.35">
      <c r="A1236" s="98">
        <v>44426</v>
      </c>
      <c r="B1236" s="197" t="s">
        <v>575</v>
      </c>
      <c r="C1236" s="197">
        <v>158840</v>
      </c>
      <c r="D1236" s="130"/>
      <c r="E1236" s="197">
        <v>1588</v>
      </c>
      <c r="F1236" s="115">
        <f t="shared" si="504"/>
        <v>44409</v>
      </c>
      <c r="G1236" s="115">
        <f t="shared" si="505"/>
        <v>44422</v>
      </c>
      <c r="H1236" s="42">
        <v>859094.84590376006</v>
      </c>
      <c r="I1236" s="44">
        <v>0.12335549388836337</v>
      </c>
      <c r="J1236" s="42">
        <f t="shared" si="506"/>
        <v>18489.227441808449</v>
      </c>
      <c r="K1236" s="42">
        <f t="shared" si="507"/>
        <v>184.84571378488928</v>
      </c>
      <c r="L1236" s="178"/>
    </row>
    <row r="1237" spans="1:12" s="197" customFormat="1" x14ac:dyDescent="0.35">
      <c r="A1237" s="98">
        <v>44426</v>
      </c>
      <c r="B1237" s="197" t="s">
        <v>574</v>
      </c>
      <c r="C1237" s="197">
        <v>21037</v>
      </c>
      <c r="D1237" s="130"/>
      <c r="E1237" s="197">
        <v>467</v>
      </c>
      <c r="F1237" s="115">
        <f t="shared" si="504"/>
        <v>44409</v>
      </c>
      <c r="G1237" s="115">
        <f t="shared" si="505"/>
        <v>44422</v>
      </c>
      <c r="H1237" s="42">
        <v>492858.33534902002</v>
      </c>
      <c r="I1237" s="44">
        <v>7.0768418253071133E-2</v>
      </c>
      <c r="J1237" s="42">
        <f t="shared" si="506"/>
        <v>4268.3664840734709</v>
      </c>
      <c r="K1237" s="42">
        <f t="shared" si="507"/>
        <v>94.753393927951265</v>
      </c>
      <c r="L1237" s="178"/>
    </row>
    <row r="1238" spans="1:12" s="197" customFormat="1" x14ac:dyDescent="0.35">
      <c r="A1238" s="98">
        <v>44426</v>
      </c>
      <c r="B1238" s="197" t="s">
        <v>573</v>
      </c>
      <c r="C1238" s="197">
        <v>72785</v>
      </c>
      <c r="D1238" s="130"/>
      <c r="E1238" s="197">
        <v>1636</v>
      </c>
      <c r="F1238" s="115">
        <f t="shared" si="504"/>
        <v>44409</v>
      </c>
      <c r="G1238" s="115">
        <f t="shared" si="505"/>
        <v>44422</v>
      </c>
      <c r="H1238" s="42"/>
      <c r="I1238" s="44"/>
      <c r="J1238" s="42"/>
      <c r="K1238" s="42"/>
      <c r="L1238" s="178"/>
    </row>
    <row r="1239" spans="1:12" s="197" customFormat="1" x14ac:dyDescent="0.35">
      <c r="A1239" s="98">
        <v>44426</v>
      </c>
      <c r="B1239" s="197" t="s">
        <v>572</v>
      </c>
      <c r="C1239" s="197">
        <v>162145</v>
      </c>
      <c r="D1239" s="130"/>
      <c r="E1239" s="197">
        <v>60</v>
      </c>
      <c r="F1239" s="115">
        <f t="shared" si="504"/>
        <v>44409</v>
      </c>
      <c r="G1239" s="115">
        <f t="shared" si="505"/>
        <v>44422</v>
      </c>
      <c r="H1239" s="42"/>
      <c r="I1239" s="44"/>
      <c r="J1239" s="42"/>
      <c r="K1239" s="42"/>
      <c r="L1239" s="178"/>
    </row>
    <row r="1240" spans="1:12" x14ac:dyDescent="0.35">
      <c r="D1240" s="130"/>
      <c r="L1240" s="178"/>
    </row>
    <row r="1241" spans="1:12" x14ac:dyDescent="0.35">
      <c r="D1241" s="130"/>
      <c r="L1241" s="178"/>
    </row>
    <row r="1242" spans="1:12" x14ac:dyDescent="0.35">
      <c r="D1242" s="130"/>
      <c r="L1242" s="178"/>
    </row>
    <row r="1243" spans="1:12" x14ac:dyDescent="0.35">
      <c r="D1243" s="130"/>
      <c r="L1243" s="178"/>
    </row>
    <row r="1244" spans="1:12" x14ac:dyDescent="0.35">
      <c r="D1244" s="130"/>
      <c r="L1244" s="178"/>
    </row>
    <row r="1245" spans="1:12" x14ac:dyDescent="0.35">
      <c r="D1245" s="130"/>
      <c r="L1245" s="178"/>
    </row>
    <row r="1246" spans="1:12" x14ac:dyDescent="0.35">
      <c r="D1246" s="130"/>
      <c r="L1246" s="178"/>
    </row>
    <row r="1247" spans="1:12" x14ac:dyDescent="0.35">
      <c r="D1247" s="130"/>
      <c r="L1247" s="178"/>
    </row>
    <row r="1248" spans="1:12" x14ac:dyDescent="0.35">
      <c r="D1248" s="130"/>
      <c r="L1248" s="178"/>
    </row>
    <row r="1249" spans="4:12" x14ac:dyDescent="0.35">
      <c r="D1249" s="130"/>
      <c r="L1249" s="178"/>
    </row>
    <row r="1250" spans="4:12" x14ac:dyDescent="0.35">
      <c r="D1250" s="130"/>
      <c r="L1250" s="178"/>
    </row>
    <row r="1251" spans="4:12" x14ac:dyDescent="0.35">
      <c r="D1251" s="130"/>
      <c r="L1251" s="178"/>
    </row>
    <row r="1252" spans="4:12" x14ac:dyDescent="0.35">
      <c r="D1252" s="130"/>
      <c r="L1252" s="178"/>
    </row>
    <row r="1253" spans="4:12" x14ac:dyDescent="0.35">
      <c r="D1253" s="130"/>
      <c r="L1253" s="178"/>
    </row>
    <row r="1254" spans="4:12" x14ac:dyDescent="0.35">
      <c r="D1254" s="130"/>
      <c r="L1254" s="178"/>
    </row>
    <row r="1255" spans="4:12" x14ac:dyDescent="0.35">
      <c r="D1255" s="130"/>
      <c r="L1255" s="178"/>
    </row>
    <row r="1256" spans="4:12" x14ac:dyDescent="0.35">
      <c r="D1256" s="130"/>
      <c r="L1256" s="178"/>
    </row>
    <row r="1257" spans="4:12" x14ac:dyDescent="0.35">
      <c r="D1257" s="130"/>
      <c r="L1257" s="178"/>
    </row>
    <row r="1258" spans="4:12" x14ac:dyDescent="0.35">
      <c r="D1258" s="130"/>
      <c r="L1258" s="178"/>
    </row>
    <row r="1259" spans="4:12" x14ac:dyDescent="0.35">
      <c r="D1259" s="130"/>
      <c r="L1259" s="178"/>
    </row>
    <row r="1260" spans="4:12" x14ac:dyDescent="0.35">
      <c r="D1260" s="130"/>
      <c r="L1260" s="178"/>
    </row>
    <row r="1261" spans="4:12" x14ac:dyDescent="0.35">
      <c r="D1261" s="130"/>
      <c r="L1261" s="178"/>
    </row>
    <row r="1262" spans="4:12" x14ac:dyDescent="0.35">
      <c r="D1262" s="130"/>
      <c r="L1262" s="178"/>
    </row>
    <row r="1263" spans="4:12" x14ac:dyDescent="0.35">
      <c r="D1263" s="130"/>
      <c r="L1263" s="178"/>
    </row>
    <row r="1264" spans="4:12" x14ac:dyDescent="0.35">
      <c r="D1264" s="130"/>
      <c r="L1264" s="178"/>
    </row>
    <row r="1265" spans="4:12" x14ac:dyDescent="0.35">
      <c r="D1265" s="130"/>
      <c r="L1265" s="178"/>
    </row>
    <row r="1266" spans="4:12" x14ac:dyDescent="0.35">
      <c r="D1266" s="130"/>
      <c r="L1266" s="178"/>
    </row>
    <row r="1267" spans="4:12" x14ac:dyDescent="0.35">
      <c r="D1267" s="130"/>
      <c r="L1267" s="178"/>
    </row>
    <row r="1268" spans="4:12" x14ac:dyDescent="0.35">
      <c r="D1268" s="130"/>
      <c r="L1268" s="178"/>
    </row>
    <row r="1269" spans="4:12" x14ac:dyDescent="0.35">
      <c r="D1269" s="130"/>
      <c r="L1269" s="178"/>
    </row>
    <row r="1270" spans="4:12" x14ac:dyDescent="0.35">
      <c r="D1270" s="130"/>
      <c r="L1270" s="178"/>
    </row>
    <row r="1271" spans="4:12" x14ac:dyDescent="0.35">
      <c r="D1271" s="130"/>
      <c r="L1271" s="178"/>
    </row>
    <row r="1272" spans="4:12" x14ac:dyDescent="0.35">
      <c r="D1272" s="130"/>
      <c r="L1272" s="178"/>
    </row>
    <row r="1273" spans="4:12" x14ac:dyDescent="0.35">
      <c r="D1273" s="130"/>
      <c r="L1273" s="178"/>
    </row>
    <row r="1274" spans="4:12" x14ac:dyDescent="0.35">
      <c r="D1274" s="130"/>
      <c r="L1274" s="178"/>
    </row>
    <row r="1275" spans="4:12" x14ac:dyDescent="0.35">
      <c r="D1275" s="130"/>
      <c r="L1275" s="178"/>
    </row>
    <row r="1276" spans="4:12" x14ac:dyDescent="0.35">
      <c r="D1276" s="130"/>
      <c r="L1276" s="178"/>
    </row>
    <row r="1277" spans="4:12" x14ac:dyDescent="0.35">
      <c r="D1277" s="130"/>
      <c r="L1277" s="178"/>
    </row>
    <row r="1278" spans="4:12" x14ac:dyDescent="0.35">
      <c r="D1278" s="130"/>
      <c r="L1278" s="178"/>
    </row>
    <row r="1279" spans="4:12" x14ac:dyDescent="0.35">
      <c r="D1279" s="130"/>
      <c r="L1279" s="178"/>
    </row>
    <row r="1280" spans="4:12" x14ac:dyDescent="0.35">
      <c r="D1280" s="130"/>
      <c r="L1280" s="178"/>
    </row>
    <row r="1281" spans="4:12" x14ac:dyDescent="0.35">
      <c r="D1281" s="130"/>
      <c r="L1281" s="178"/>
    </row>
    <row r="1282" spans="4:12" x14ac:dyDescent="0.35">
      <c r="D1282" s="130"/>
      <c r="L1282" s="178"/>
    </row>
    <row r="1283" spans="4:12" x14ac:dyDescent="0.35">
      <c r="D1283" s="130"/>
      <c r="L1283" s="178"/>
    </row>
    <row r="1284" spans="4:12" x14ac:dyDescent="0.35">
      <c r="D1284" s="130"/>
      <c r="L1284" s="178"/>
    </row>
    <row r="1285" spans="4:12" x14ac:dyDescent="0.35">
      <c r="D1285" s="130"/>
      <c r="L1285" s="178"/>
    </row>
    <row r="1286" spans="4:12" x14ac:dyDescent="0.35">
      <c r="D1286" s="130"/>
      <c r="L1286" s="178"/>
    </row>
    <row r="1287" spans="4:12" x14ac:dyDescent="0.35">
      <c r="D1287" s="130"/>
      <c r="L1287" s="178"/>
    </row>
    <row r="1288" spans="4:12" x14ac:dyDescent="0.35">
      <c r="D1288" s="130"/>
      <c r="L1288" s="178"/>
    </row>
    <row r="1289" spans="4:12" x14ac:dyDescent="0.35">
      <c r="D1289" s="130"/>
      <c r="L1289" s="178"/>
    </row>
    <row r="1290" spans="4:12" x14ac:dyDescent="0.35">
      <c r="D1290" s="130"/>
      <c r="L1290" s="178"/>
    </row>
    <row r="1291" spans="4:12" x14ac:dyDescent="0.35">
      <c r="D1291" s="130"/>
      <c r="L1291" s="178"/>
    </row>
    <row r="1292" spans="4:12" x14ac:dyDescent="0.35">
      <c r="D1292" s="130"/>
      <c r="L1292" s="178"/>
    </row>
    <row r="1293" spans="4:12" x14ac:dyDescent="0.35">
      <c r="D1293" s="130"/>
      <c r="L1293" s="178"/>
    </row>
    <row r="1294" spans="4:12" x14ac:dyDescent="0.35">
      <c r="D1294" s="130"/>
      <c r="L1294" s="178"/>
    </row>
    <row r="1295" spans="4:12" x14ac:dyDescent="0.35">
      <c r="D1295" s="130"/>
      <c r="L1295" s="178"/>
    </row>
    <row r="1296" spans="4:12" x14ac:dyDescent="0.35">
      <c r="D1296" s="130"/>
      <c r="L1296" s="178"/>
    </row>
    <row r="1297" spans="4:12" x14ac:dyDescent="0.35">
      <c r="D1297" s="130"/>
      <c r="L1297" s="178"/>
    </row>
    <row r="1298" spans="4:12" x14ac:dyDescent="0.35">
      <c r="D1298" s="130"/>
      <c r="L1298" s="178"/>
    </row>
    <row r="1299" spans="4:12" x14ac:dyDescent="0.35">
      <c r="D1299" s="130"/>
      <c r="L1299" s="178"/>
    </row>
    <row r="1300" spans="4:12" x14ac:dyDescent="0.35">
      <c r="D1300" s="130"/>
      <c r="L1300" s="178"/>
    </row>
    <row r="1301" spans="4:12" x14ac:dyDescent="0.35">
      <c r="D1301" s="130"/>
      <c r="L1301" s="178"/>
    </row>
    <row r="1302" spans="4:12" x14ac:dyDescent="0.35">
      <c r="D1302" s="130"/>
      <c r="L1302" s="178"/>
    </row>
    <row r="1303" spans="4:12" x14ac:dyDescent="0.35">
      <c r="D1303" s="130"/>
      <c r="L1303" s="178"/>
    </row>
    <row r="1304" spans="4:12" x14ac:dyDescent="0.35">
      <c r="D1304" s="130"/>
      <c r="L1304"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69"/>
  <sheetViews>
    <sheetView zoomScale="90" zoomScaleNormal="90" workbookViewId="0">
      <pane ySplit="1" topLeftCell="A161" activePane="bottomLeft" state="frozen"/>
      <selection activeCell="F21" sqref="F21:G34"/>
      <selection pane="bottomLeft" activeCell="C178" sqref="C178"/>
    </sheetView>
  </sheetViews>
  <sheetFormatPr defaultColWidth="9.453125" defaultRowHeight="14.5" x14ac:dyDescent="0.35"/>
  <cols>
    <col min="1" max="1" width="11.54296875" style="28" bestFit="1" customWidth="1"/>
    <col min="2" max="2" width="12.54296875" style="27" bestFit="1" customWidth="1"/>
    <col min="3" max="3" width="17.54296875" style="30" bestFit="1" customWidth="1"/>
    <col min="4" max="4" width="17.54296875" style="30" customWidth="1"/>
    <col min="5" max="5" width="19" style="27" bestFit="1" customWidth="1"/>
    <col min="6" max="6" width="24" style="27" bestFit="1" customWidth="1"/>
    <col min="7" max="8" width="10.54296875" style="28" bestFit="1" customWidth="1"/>
    <col min="9" max="9" width="22.453125" style="42" bestFit="1" customWidth="1"/>
    <col min="10" max="10" width="21.54296875" style="42" bestFit="1" customWidth="1"/>
    <col min="11" max="11" width="23" style="42" bestFit="1" customWidth="1"/>
    <col min="12" max="12" width="23.54296875" style="42" bestFit="1" customWidth="1"/>
    <col min="13" max="13" width="24.453125" style="42" bestFit="1" customWidth="1"/>
    <col min="14" max="14" width="9.453125" style="42"/>
    <col min="15" max="16384" width="9.453125" style="27"/>
  </cols>
  <sheetData>
    <row r="1" spans="1:14" s="29" customFormat="1" x14ac:dyDescent="0.35">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579</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579</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579</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579</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579</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579</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579</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579</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579</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579</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579</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579</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579</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579</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579</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579</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579</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579</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5">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5">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5">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5">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5">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5">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5">
      <c r="A152" s="98">
        <v>44384</v>
      </c>
      <c r="B152" s="177" t="s">
        <v>496</v>
      </c>
      <c r="C152" s="108" t="s">
        <v>495</v>
      </c>
      <c r="D152" s="108" t="s">
        <v>495</v>
      </c>
      <c r="E152" s="108">
        <v>0</v>
      </c>
      <c r="F152" s="180"/>
      <c r="G152" s="115">
        <f t="shared" si="134"/>
        <v>44367</v>
      </c>
      <c r="H152" s="115">
        <f t="shared" si="135"/>
        <v>44380</v>
      </c>
      <c r="I152" s="42"/>
      <c r="J152" s="42"/>
      <c r="K152" s="42"/>
      <c r="L152" s="42"/>
      <c r="M152" s="42"/>
      <c r="N152" s="178"/>
    </row>
    <row r="153" spans="1:14" s="177" customFormat="1" x14ac:dyDescent="0.35">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197" customFormat="1" x14ac:dyDescent="0.35">
      <c r="A154" s="98">
        <v>44391</v>
      </c>
      <c r="B154" s="197"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197" customFormat="1" x14ac:dyDescent="0.35">
      <c r="A155" s="98">
        <v>44391</v>
      </c>
      <c r="B155" s="197"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197" customFormat="1" x14ac:dyDescent="0.35">
      <c r="A156" s="98">
        <v>44391</v>
      </c>
      <c r="B156" s="197" t="s">
        <v>496</v>
      </c>
      <c r="C156" s="108" t="s">
        <v>495</v>
      </c>
      <c r="D156" s="108" t="s">
        <v>495</v>
      </c>
      <c r="E156" s="108">
        <v>0</v>
      </c>
      <c r="F156" s="180"/>
      <c r="G156" s="115">
        <f t="shared" si="140"/>
        <v>44374</v>
      </c>
      <c r="H156" s="115">
        <f t="shared" si="141"/>
        <v>44387</v>
      </c>
      <c r="I156" s="42"/>
      <c r="J156" s="42"/>
      <c r="K156" s="42"/>
      <c r="L156" s="42"/>
      <c r="M156" s="42"/>
      <c r="N156" s="178"/>
    </row>
    <row r="157" spans="1:14" s="197" customFormat="1" x14ac:dyDescent="0.35">
      <c r="A157" s="98">
        <v>44391</v>
      </c>
      <c r="B157" s="197" t="s">
        <v>579</v>
      </c>
      <c r="C157" s="108">
        <v>8</v>
      </c>
      <c r="D157" s="108">
        <v>5</v>
      </c>
      <c r="E157" s="108">
        <v>0</v>
      </c>
      <c r="F157" s="180"/>
      <c r="G157" s="115">
        <f t="shared" si="140"/>
        <v>44374</v>
      </c>
      <c r="H157" s="115">
        <f t="shared" si="141"/>
        <v>44387</v>
      </c>
      <c r="I157" s="42"/>
      <c r="J157" s="42"/>
      <c r="K157" s="42"/>
      <c r="L157" s="42"/>
      <c r="M157" s="42"/>
      <c r="N157" s="178"/>
    </row>
    <row r="158" spans="1:14" s="197" customFormat="1" x14ac:dyDescent="0.35">
      <c r="A158" s="98">
        <v>44398</v>
      </c>
      <c r="B158" s="197"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197" customFormat="1" x14ac:dyDescent="0.35">
      <c r="A159" s="98">
        <v>44398</v>
      </c>
      <c r="B159" s="197"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197" customFormat="1" x14ac:dyDescent="0.35">
      <c r="A160" s="98">
        <v>44398</v>
      </c>
      <c r="B160" s="197" t="s">
        <v>496</v>
      </c>
      <c r="C160" s="108" t="s">
        <v>495</v>
      </c>
      <c r="D160" s="108" t="s">
        <v>495</v>
      </c>
      <c r="E160" s="108">
        <v>0</v>
      </c>
      <c r="F160" s="180"/>
      <c r="G160" s="115">
        <f t="shared" si="146"/>
        <v>44381</v>
      </c>
      <c r="H160" s="115">
        <f t="shared" si="147"/>
        <v>44394</v>
      </c>
      <c r="I160" s="42"/>
      <c r="J160" s="42"/>
      <c r="K160" s="42"/>
      <c r="L160" s="42"/>
      <c r="M160" s="42"/>
      <c r="N160" s="178"/>
    </row>
    <row r="161" spans="1:14" s="197" customFormat="1" x14ac:dyDescent="0.35">
      <c r="A161" s="98">
        <v>44398</v>
      </c>
      <c r="B161" s="197" t="s">
        <v>579</v>
      </c>
      <c r="C161" s="108">
        <v>17</v>
      </c>
      <c r="D161" s="108">
        <v>5</v>
      </c>
      <c r="E161" s="108">
        <v>0</v>
      </c>
      <c r="F161" s="180"/>
      <c r="G161" s="115">
        <f t="shared" si="146"/>
        <v>44381</v>
      </c>
      <c r="H161" s="115">
        <f t="shared" si="147"/>
        <v>44394</v>
      </c>
      <c r="I161" s="42"/>
      <c r="J161" s="42"/>
      <c r="K161" s="42"/>
      <c r="L161" s="42"/>
      <c r="M161" s="42"/>
      <c r="N161" s="178"/>
    </row>
    <row r="162" spans="1:14" s="197" customFormat="1" x14ac:dyDescent="0.35">
      <c r="A162" s="98">
        <v>44405</v>
      </c>
      <c r="B162" s="197"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197" customFormat="1" x14ac:dyDescent="0.35">
      <c r="A163" s="98">
        <v>44405</v>
      </c>
      <c r="B163" s="197"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197" customFormat="1" x14ac:dyDescent="0.35">
      <c r="A164" s="98">
        <v>44405</v>
      </c>
      <c r="B164" s="197" t="s">
        <v>496</v>
      </c>
      <c r="C164" s="108" t="s">
        <v>495</v>
      </c>
      <c r="D164" s="108" t="s">
        <v>495</v>
      </c>
      <c r="E164" s="108">
        <v>0</v>
      </c>
      <c r="F164" s="180"/>
      <c r="G164" s="115">
        <f t="shared" si="152"/>
        <v>44388</v>
      </c>
      <c r="H164" s="115">
        <f t="shared" si="153"/>
        <v>44401</v>
      </c>
      <c r="I164" s="42"/>
      <c r="J164" s="42"/>
      <c r="K164" s="42"/>
      <c r="L164" s="42"/>
      <c r="M164" s="42"/>
      <c r="N164" s="178"/>
    </row>
    <row r="165" spans="1:14" s="197" customFormat="1" x14ac:dyDescent="0.35">
      <c r="A165" s="98">
        <v>44405</v>
      </c>
      <c r="B165" s="197" t="s">
        <v>579</v>
      </c>
      <c r="C165" s="108">
        <v>48</v>
      </c>
      <c r="D165" s="108">
        <v>5</v>
      </c>
      <c r="E165" s="108">
        <v>0</v>
      </c>
      <c r="F165" s="180"/>
      <c r="G165" s="115">
        <f t="shared" si="152"/>
        <v>44388</v>
      </c>
      <c r="H165" s="115">
        <f t="shared" si="153"/>
        <v>44401</v>
      </c>
      <c r="I165" s="42"/>
      <c r="J165" s="42"/>
      <c r="K165" s="42"/>
      <c r="L165" s="42"/>
      <c r="M165" s="42"/>
      <c r="N165" s="178"/>
    </row>
    <row r="166" spans="1:14" s="197" customFormat="1" x14ac:dyDescent="0.35">
      <c r="A166" s="98">
        <v>44412</v>
      </c>
      <c r="B166" s="197" t="s">
        <v>499</v>
      </c>
      <c r="C166" s="108">
        <v>4651</v>
      </c>
      <c r="D166" s="108">
        <v>9306</v>
      </c>
      <c r="E166" s="108">
        <v>22</v>
      </c>
      <c r="F166" s="180"/>
      <c r="G166" s="115">
        <f t="shared" ref="G166:G169" si="158">A166-17</f>
        <v>44395</v>
      </c>
      <c r="H166" s="115">
        <f t="shared" ref="H166:H169" si="159">A166-4</f>
        <v>44408</v>
      </c>
      <c r="I166" s="42">
        <v>3582833.32760067</v>
      </c>
      <c r="J166" s="42">
        <f t="shared" ref="J166:J167" si="160">I166/6964382.52422904</f>
        <v>0.51445096749582853</v>
      </c>
      <c r="K166" s="42">
        <f>C166/I166*100000</f>
        <v>129.81346255128906</v>
      </c>
      <c r="L166" s="42">
        <f t="shared" ref="L166:L167" si="161">D166/I166*100000</f>
        <v>259.73856858789424</v>
      </c>
      <c r="M166" s="42">
        <f t="shared" ref="M166:M167" si="162">E166/I166*100000</f>
        <v>0.61403916923852064</v>
      </c>
      <c r="N166" s="178"/>
    </row>
    <row r="167" spans="1:14" s="197" customFormat="1" x14ac:dyDescent="0.35">
      <c r="A167" s="98">
        <v>44412</v>
      </c>
      <c r="B167" s="197" t="s">
        <v>501</v>
      </c>
      <c r="C167" s="108">
        <v>4473</v>
      </c>
      <c r="D167" s="108">
        <v>8780</v>
      </c>
      <c r="E167" s="108">
        <v>23</v>
      </c>
      <c r="F167" s="180"/>
      <c r="G167" s="115">
        <f t="shared" si="158"/>
        <v>44395</v>
      </c>
      <c r="H167" s="115">
        <f t="shared" si="159"/>
        <v>44408</v>
      </c>
      <c r="I167" s="42">
        <v>3381549.1966283699</v>
      </c>
      <c r="J167" s="42">
        <f t="shared" si="160"/>
        <v>0.48554903250417142</v>
      </c>
      <c r="K167" s="42">
        <f t="shared" ref="K167" si="163">C167/I167*100000</f>
        <v>132.27665013597553</v>
      </c>
      <c r="L167" s="42">
        <f t="shared" si="161"/>
        <v>259.64430766686007</v>
      </c>
      <c r="M167" s="42">
        <f t="shared" si="162"/>
        <v>0.68016162600658103</v>
      </c>
      <c r="N167" s="178"/>
    </row>
    <row r="168" spans="1:14" s="197" customFormat="1" x14ac:dyDescent="0.35">
      <c r="A168" s="98">
        <v>44412</v>
      </c>
      <c r="B168" s="197" t="s">
        <v>496</v>
      </c>
      <c r="C168" s="108" t="s">
        <v>495</v>
      </c>
      <c r="D168" s="108" t="s">
        <v>495</v>
      </c>
      <c r="E168" s="108">
        <v>0</v>
      </c>
      <c r="F168" s="180"/>
      <c r="G168" s="115">
        <f t="shared" si="158"/>
        <v>44395</v>
      </c>
      <c r="H168" s="115">
        <f t="shared" si="159"/>
        <v>44408</v>
      </c>
      <c r="I168" s="42"/>
      <c r="J168" s="42"/>
      <c r="K168" s="42"/>
      <c r="L168" s="42"/>
      <c r="M168" s="42"/>
      <c r="N168" s="178"/>
    </row>
    <row r="169" spans="1:14" s="197" customFormat="1" x14ac:dyDescent="0.35">
      <c r="A169" s="98">
        <v>44412</v>
      </c>
      <c r="B169" s="197" t="s">
        <v>579</v>
      </c>
      <c r="C169" s="108">
        <v>67</v>
      </c>
      <c r="D169" s="108">
        <v>4</v>
      </c>
      <c r="E169" s="108">
        <v>0</v>
      </c>
      <c r="F169" s="180"/>
      <c r="G169" s="115">
        <f t="shared" si="158"/>
        <v>44395</v>
      </c>
      <c r="H169" s="115">
        <f t="shared" si="159"/>
        <v>44408</v>
      </c>
      <c r="I169" s="42"/>
      <c r="J169" s="42"/>
      <c r="K169" s="42"/>
      <c r="L169" s="42"/>
      <c r="M169" s="42"/>
      <c r="N169" s="178"/>
    </row>
    <row r="170" spans="1:14" s="197" customFormat="1" x14ac:dyDescent="0.35">
      <c r="A170" s="98">
        <v>44419</v>
      </c>
      <c r="B170" s="197" t="s">
        <v>499</v>
      </c>
      <c r="C170" s="108">
        <v>6800</v>
      </c>
      <c r="D170" s="108">
        <v>9316</v>
      </c>
      <c r="E170" s="108">
        <v>14</v>
      </c>
      <c r="F170" s="180"/>
      <c r="G170" s="115">
        <f t="shared" ref="G170:G173" si="164">A170-17</f>
        <v>44402</v>
      </c>
      <c r="H170" s="115">
        <f t="shared" ref="H170:H173" si="165">A170-4</f>
        <v>44415</v>
      </c>
      <c r="I170" s="42">
        <v>3582833.32760067</v>
      </c>
      <c r="J170" s="42">
        <f t="shared" ref="J170:J171" si="166">I170/6964382.52422904</f>
        <v>0.51445096749582853</v>
      </c>
      <c r="K170" s="42">
        <f>C170/I170*100000</f>
        <v>189.79392503736094</v>
      </c>
      <c r="L170" s="42">
        <f t="shared" ref="L170:L171" si="167">D170/I170*100000</f>
        <v>260.01767730118445</v>
      </c>
      <c r="M170" s="42">
        <f t="shared" ref="M170:M171" si="168">E170/I170*100000</f>
        <v>0.39075219860633131</v>
      </c>
      <c r="N170" s="178"/>
    </row>
    <row r="171" spans="1:14" s="197" customFormat="1" x14ac:dyDescent="0.35">
      <c r="A171" s="98">
        <v>44419</v>
      </c>
      <c r="B171" s="197" t="s">
        <v>501</v>
      </c>
      <c r="C171" s="108">
        <v>6095</v>
      </c>
      <c r="D171" s="108">
        <v>8800</v>
      </c>
      <c r="E171" s="108">
        <v>28</v>
      </c>
      <c r="F171" s="180"/>
      <c r="G171" s="115">
        <f t="shared" si="164"/>
        <v>44402</v>
      </c>
      <c r="H171" s="115">
        <f t="shared" si="165"/>
        <v>44415</v>
      </c>
      <c r="I171" s="42">
        <v>3381549.1966283699</v>
      </c>
      <c r="J171" s="42">
        <f t="shared" si="166"/>
        <v>0.48554903250417142</v>
      </c>
      <c r="K171" s="42">
        <f t="shared" ref="K171" si="169">C171/I171*100000</f>
        <v>180.24283089174398</v>
      </c>
      <c r="L171" s="42">
        <f t="shared" si="167"/>
        <v>260.23575255903972</v>
      </c>
      <c r="M171" s="42">
        <f t="shared" si="168"/>
        <v>0.82802284905149004</v>
      </c>
      <c r="N171" s="178"/>
    </row>
    <row r="172" spans="1:14" s="197" customFormat="1" x14ac:dyDescent="0.35">
      <c r="A172" s="98">
        <v>44419</v>
      </c>
      <c r="B172" s="197" t="s">
        <v>496</v>
      </c>
      <c r="C172" s="108" t="s">
        <v>495</v>
      </c>
      <c r="D172" s="108" t="s">
        <v>495</v>
      </c>
      <c r="E172" s="108">
        <v>0</v>
      </c>
      <c r="F172" s="180"/>
      <c r="G172" s="115">
        <f t="shared" si="164"/>
        <v>44402</v>
      </c>
      <c r="H172" s="115">
        <f t="shared" si="165"/>
        <v>44415</v>
      </c>
      <c r="I172" s="42"/>
      <c r="J172" s="42"/>
      <c r="K172" s="42"/>
      <c r="L172" s="42"/>
      <c r="M172" s="42"/>
      <c r="N172" s="178"/>
    </row>
    <row r="173" spans="1:14" s="197" customFormat="1" x14ac:dyDescent="0.35">
      <c r="A173" s="98">
        <v>44419</v>
      </c>
      <c r="B173" s="197" t="s">
        <v>579</v>
      </c>
      <c r="C173" s="108">
        <v>108</v>
      </c>
      <c r="D173" s="108">
        <v>4</v>
      </c>
      <c r="E173" s="108">
        <v>0</v>
      </c>
      <c r="F173" s="180"/>
      <c r="G173" s="115">
        <f t="shared" si="164"/>
        <v>44402</v>
      </c>
      <c r="H173" s="115">
        <f t="shared" si="165"/>
        <v>44415</v>
      </c>
      <c r="I173" s="42"/>
      <c r="J173" s="42"/>
      <c r="K173" s="42"/>
      <c r="L173" s="42"/>
      <c r="M173" s="42"/>
      <c r="N173" s="178"/>
    </row>
    <row r="174" spans="1:14" s="197" customFormat="1" x14ac:dyDescent="0.35">
      <c r="A174" s="98">
        <v>44426</v>
      </c>
      <c r="B174" s="197" t="s">
        <v>499</v>
      </c>
      <c r="C174" s="108">
        <v>8571</v>
      </c>
      <c r="D174" s="108">
        <v>9338</v>
      </c>
      <c r="E174" s="108">
        <v>27</v>
      </c>
      <c r="F174" s="180"/>
      <c r="G174" s="115">
        <f t="shared" ref="G174:G177" si="170">A174-17</f>
        <v>44409</v>
      </c>
      <c r="H174" s="115">
        <f t="shared" ref="H174:H177" si="171">A174-4</f>
        <v>44422</v>
      </c>
      <c r="I174" s="42">
        <v>3582833.32760067</v>
      </c>
      <c r="J174" s="42">
        <f t="shared" ref="J174:J175" si="172">I174/6964382.52422904</f>
        <v>0.51445096749582853</v>
      </c>
      <c r="K174" s="42">
        <f>C174/I174*100000</f>
        <v>239.22407816106187</v>
      </c>
      <c r="L174" s="42">
        <f t="shared" ref="L174:L175" si="173">D174/I174*100000</f>
        <v>260.63171647042304</v>
      </c>
      <c r="M174" s="42">
        <f t="shared" ref="M174:M175" si="174">E174/I174*100000</f>
        <v>0.75359352588363904</v>
      </c>
      <c r="N174" s="178"/>
    </row>
    <row r="175" spans="1:14" s="197" customFormat="1" x14ac:dyDescent="0.35">
      <c r="A175" s="98">
        <v>44426</v>
      </c>
      <c r="B175" s="197" t="s">
        <v>501</v>
      </c>
      <c r="C175" s="108">
        <v>7488</v>
      </c>
      <c r="D175" s="108">
        <v>8821</v>
      </c>
      <c r="E175" s="108">
        <v>33</v>
      </c>
      <c r="F175" s="180"/>
      <c r="G175" s="115">
        <f t="shared" si="170"/>
        <v>44409</v>
      </c>
      <c r="H175" s="115">
        <f t="shared" si="171"/>
        <v>44422</v>
      </c>
      <c r="I175" s="42">
        <v>3381549.1966283699</v>
      </c>
      <c r="J175" s="42">
        <f t="shared" si="172"/>
        <v>0.48554903250417142</v>
      </c>
      <c r="K175" s="42">
        <f t="shared" ref="K175" si="175">C175/I175*100000</f>
        <v>221.43696763205563</v>
      </c>
      <c r="L175" s="42">
        <f t="shared" si="173"/>
        <v>260.85676969582829</v>
      </c>
      <c r="M175" s="42">
        <f t="shared" si="174"/>
        <v>0.97588407209639882</v>
      </c>
      <c r="N175" s="178"/>
    </row>
    <row r="176" spans="1:14" s="197" customFormat="1" x14ac:dyDescent="0.35">
      <c r="A176" s="98">
        <v>44426</v>
      </c>
      <c r="B176" s="197" t="s">
        <v>496</v>
      </c>
      <c r="C176" s="108" t="s">
        <v>495</v>
      </c>
      <c r="D176" s="108" t="s">
        <v>495</v>
      </c>
      <c r="E176" s="108">
        <v>0</v>
      </c>
      <c r="F176" s="180"/>
      <c r="G176" s="115">
        <f t="shared" si="170"/>
        <v>44409</v>
      </c>
      <c r="H176" s="115">
        <f t="shared" si="171"/>
        <v>44422</v>
      </c>
      <c r="I176" s="42"/>
      <c r="J176" s="42"/>
      <c r="K176" s="42"/>
      <c r="L176" s="42"/>
      <c r="M176" s="42"/>
      <c r="N176" s="178"/>
    </row>
    <row r="177" spans="1:14" s="197" customFormat="1" x14ac:dyDescent="0.35">
      <c r="A177" s="98">
        <v>44426</v>
      </c>
      <c r="B177" s="197" t="s">
        <v>579</v>
      </c>
      <c r="C177" s="108">
        <v>180</v>
      </c>
      <c r="D177" s="108">
        <v>4</v>
      </c>
      <c r="E177" s="108">
        <v>0</v>
      </c>
      <c r="F177" s="180"/>
      <c r="G177" s="115">
        <f t="shared" si="170"/>
        <v>44409</v>
      </c>
      <c r="H177" s="115">
        <f t="shared" si="171"/>
        <v>44422</v>
      </c>
      <c r="I177" s="42"/>
      <c r="J177" s="42"/>
      <c r="K177" s="42"/>
      <c r="L177" s="42"/>
      <c r="M177" s="42"/>
      <c r="N177" s="178"/>
    </row>
    <row r="178" spans="1:14" x14ac:dyDescent="0.35">
      <c r="F178" s="130"/>
      <c r="N178" s="178"/>
    </row>
    <row r="179" spans="1:14" x14ac:dyDescent="0.35">
      <c r="F179" s="130"/>
      <c r="N179" s="178"/>
    </row>
    <row r="180" spans="1:14" x14ac:dyDescent="0.35">
      <c r="F180" s="130"/>
      <c r="N180" s="178"/>
    </row>
    <row r="181" spans="1:14" x14ac:dyDescent="0.35">
      <c r="F181" s="130"/>
      <c r="N181" s="178"/>
    </row>
    <row r="182" spans="1:14" x14ac:dyDescent="0.35">
      <c r="F182" s="130"/>
      <c r="N182" s="178"/>
    </row>
    <row r="183" spans="1:14" x14ac:dyDescent="0.35">
      <c r="F183" s="130"/>
      <c r="N183" s="178"/>
    </row>
    <row r="184" spans="1:14" x14ac:dyDescent="0.35">
      <c r="F184" s="130"/>
      <c r="N184" s="178"/>
    </row>
    <row r="185" spans="1:14" x14ac:dyDescent="0.35">
      <c r="F185" s="130"/>
      <c r="N185" s="178"/>
    </row>
    <row r="186" spans="1:14" x14ac:dyDescent="0.35">
      <c r="F186" s="130"/>
      <c r="N186" s="178"/>
    </row>
    <row r="187" spans="1:14" x14ac:dyDescent="0.35">
      <c r="F187" s="130"/>
      <c r="N187" s="178"/>
    </row>
    <row r="188" spans="1:14" x14ac:dyDescent="0.35">
      <c r="F188" s="130"/>
      <c r="N188" s="178"/>
    </row>
    <row r="189" spans="1:14" x14ac:dyDescent="0.35">
      <c r="F189" s="130"/>
      <c r="N189" s="178"/>
    </row>
    <row r="190" spans="1:14" x14ac:dyDescent="0.35">
      <c r="F190" s="130"/>
      <c r="N190" s="178"/>
    </row>
    <row r="191" spans="1:14" x14ac:dyDescent="0.35">
      <c r="F191" s="130"/>
      <c r="N191" s="178"/>
    </row>
    <row r="192" spans="1:14" x14ac:dyDescent="0.35">
      <c r="F192" s="130"/>
      <c r="N192" s="178"/>
    </row>
    <row r="193" spans="6:14" x14ac:dyDescent="0.35">
      <c r="F193" s="130"/>
      <c r="N193" s="178"/>
    </row>
    <row r="194" spans="6:14" x14ac:dyDescent="0.35">
      <c r="F194" s="130"/>
      <c r="N194" s="178"/>
    </row>
    <row r="195" spans="6:14" x14ac:dyDescent="0.35">
      <c r="F195" s="130"/>
      <c r="N195" s="178"/>
    </row>
    <row r="196" spans="6:14" x14ac:dyDescent="0.35">
      <c r="F196" s="130"/>
      <c r="N196" s="178"/>
    </row>
    <row r="197" spans="6:14" x14ac:dyDescent="0.35">
      <c r="F197" s="130"/>
      <c r="N197" s="178"/>
    </row>
    <row r="198" spans="6:14" x14ac:dyDescent="0.35">
      <c r="F198" s="130"/>
      <c r="N198" s="178"/>
    </row>
    <row r="199" spans="6:14" x14ac:dyDescent="0.35">
      <c r="F199" s="130"/>
      <c r="N199" s="178"/>
    </row>
    <row r="200" spans="6:14" x14ac:dyDescent="0.35">
      <c r="F200" s="130"/>
      <c r="N200" s="178"/>
    </row>
    <row r="201" spans="6:14" x14ac:dyDescent="0.35">
      <c r="F201" s="130"/>
      <c r="N201" s="178"/>
    </row>
    <row r="202" spans="6:14" x14ac:dyDescent="0.35">
      <c r="F202" s="130"/>
      <c r="N202" s="178"/>
    </row>
    <row r="203" spans="6:14" x14ac:dyDescent="0.35">
      <c r="F203" s="130"/>
      <c r="N203" s="178"/>
    </row>
    <row r="204" spans="6:14" x14ac:dyDescent="0.35">
      <c r="F204" s="130"/>
      <c r="N204" s="178"/>
    </row>
    <row r="205" spans="6:14" x14ac:dyDescent="0.35">
      <c r="F205" s="130"/>
      <c r="N205" s="178"/>
    </row>
    <row r="206" spans="6:14" x14ac:dyDescent="0.35">
      <c r="F206" s="130"/>
      <c r="N206" s="178"/>
    </row>
    <row r="207" spans="6:14" x14ac:dyDescent="0.35">
      <c r="F207" s="130"/>
      <c r="N207" s="178"/>
    </row>
    <row r="208" spans="6:14" x14ac:dyDescent="0.35">
      <c r="F208" s="130"/>
      <c r="N208" s="178"/>
    </row>
    <row r="209" spans="6:14" x14ac:dyDescent="0.35">
      <c r="F209" s="130"/>
      <c r="N209" s="178"/>
    </row>
    <row r="210" spans="6:14" x14ac:dyDescent="0.35">
      <c r="F210" s="130"/>
      <c r="N210" s="178"/>
    </row>
    <row r="211" spans="6:14" x14ac:dyDescent="0.35">
      <c r="F211" s="130"/>
      <c r="N211" s="178"/>
    </row>
    <row r="212" spans="6:14" x14ac:dyDescent="0.35">
      <c r="F212" s="130"/>
      <c r="N212" s="178"/>
    </row>
    <row r="213" spans="6:14" x14ac:dyDescent="0.35">
      <c r="F213" s="130"/>
      <c r="N213" s="178"/>
    </row>
    <row r="214" spans="6:14" x14ac:dyDescent="0.35">
      <c r="F214" s="130"/>
      <c r="N214" s="178"/>
    </row>
    <row r="215" spans="6:14" x14ac:dyDescent="0.35">
      <c r="F215" s="130"/>
      <c r="N215" s="178"/>
    </row>
    <row r="216" spans="6:14" x14ac:dyDescent="0.35">
      <c r="F216" s="130"/>
      <c r="N216" s="178"/>
    </row>
    <row r="217" spans="6:14" x14ac:dyDescent="0.35">
      <c r="F217" s="130"/>
      <c r="N217" s="178"/>
    </row>
    <row r="218" spans="6:14" x14ac:dyDescent="0.35">
      <c r="F218" s="130"/>
      <c r="N218" s="178"/>
    </row>
    <row r="219" spans="6:14" x14ac:dyDescent="0.35">
      <c r="F219" s="130"/>
      <c r="N219" s="178"/>
    </row>
    <row r="220" spans="6:14" x14ac:dyDescent="0.35">
      <c r="F220" s="130"/>
      <c r="N220" s="178"/>
    </row>
    <row r="221" spans="6:14" x14ac:dyDescent="0.35">
      <c r="F221" s="130"/>
      <c r="N221" s="178"/>
    </row>
    <row r="222" spans="6:14" x14ac:dyDescent="0.35">
      <c r="F222" s="130"/>
      <c r="N222" s="178"/>
    </row>
    <row r="223" spans="6:14" x14ac:dyDescent="0.35">
      <c r="F223" s="130"/>
      <c r="N223" s="178"/>
    </row>
    <row r="224" spans="6:14" x14ac:dyDescent="0.35">
      <c r="F224" s="130"/>
      <c r="N224" s="178"/>
    </row>
    <row r="225" spans="6:14" x14ac:dyDescent="0.35">
      <c r="F225" s="130"/>
      <c r="N225" s="178"/>
    </row>
    <row r="226" spans="6:14" x14ac:dyDescent="0.35">
      <c r="F226" s="130"/>
      <c r="N226" s="178"/>
    </row>
    <row r="227" spans="6:14" x14ac:dyDescent="0.35">
      <c r="F227" s="130"/>
      <c r="N227" s="178"/>
    </row>
    <row r="228" spans="6:14" x14ac:dyDescent="0.35">
      <c r="F228" s="130"/>
      <c r="N228" s="178"/>
    </row>
    <row r="229" spans="6:14" x14ac:dyDescent="0.35">
      <c r="F229" s="130"/>
      <c r="N229" s="178"/>
    </row>
    <row r="230" spans="6:14" x14ac:dyDescent="0.35">
      <c r="F230" s="130"/>
      <c r="N230" s="178"/>
    </row>
    <row r="231" spans="6:14" x14ac:dyDescent="0.35">
      <c r="F231" s="130"/>
      <c r="N231" s="178"/>
    </row>
    <row r="232" spans="6:14" x14ac:dyDescent="0.35">
      <c r="F232" s="130"/>
      <c r="N232" s="178"/>
    </row>
    <row r="233" spans="6:14" x14ac:dyDescent="0.35">
      <c r="F233" s="130"/>
      <c r="N233" s="178"/>
    </row>
    <row r="234" spans="6:14" x14ac:dyDescent="0.35">
      <c r="F234" s="130"/>
      <c r="N234" s="178"/>
    </row>
    <row r="235" spans="6:14" x14ac:dyDescent="0.35">
      <c r="F235" s="130"/>
      <c r="N235" s="178"/>
    </row>
    <row r="236" spans="6:14" x14ac:dyDescent="0.35">
      <c r="F236" s="130"/>
      <c r="N236" s="178"/>
    </row>
    <row r="237" spans="6:14" x14ac:dyDescent="0.35">
      <c r="F237" s="130"/>
      <c r="N237" s="178"/>
    </row>
    <row r="238" spans="6:14" x14ac:dyDescent="0.35">
      <c r="F238" s="130"/>
      <c r="N238" s="178"/>
    </row>
    <row r="239" spans="6:14" x14ac:dyDescent="0.35">
      <c r="F239" s="130"/>
      <c r="N239" s="178"/>
    </row>
    <row r="240" spans="6:14" x14ac:dyDescent="0.35">
      <c r="F240" s="130"/>
      <c r="N240" s="178"/>
    </row>
    <row r="241" spans="6:14" x14ac:dyDescent="0.35">
      <c r="F241" s="130"/>
      <c r="N241" s="178"/>
    </row>
    <row r="242" spans="6:14" x14ac:dyDescent="0.35">
      <c r="F242" s="130"/>
      <c r="N242" s="178"/>
    </row>
    <row r="243" spans="6:14" x14ac:dyDescent="0.35">
      <c r="F243" s="130"/>
      <c r="N243" s="178"/>
    </row>
    <row r="244" spans="6:14" x14ac:dyDescent="0.35">
      <c r="F244" s="130"/>
      <c r="N244" s="178"/>
    </row>
    <row r="245" spans="6:14" x14ac:dyDescent="0.35">
      <c r="F245" s="130"/>
      <c r="N245" s="178"/>
    </row>
    <row r="246" spans="6:14" x14ac:dyDescent="0.35">
      <c r="F246" s="130"/>
      <c r="N246" s="178"/>
    </row>
    <row r="247" spans="6:14" x14ac:dyDescent="0.35">
      <c r="F247" s="130"/>
      <c r="N247" s="178"/>
    </row>
    <row r="248" spans="6:14" x14ac:dyDescent="0.35">
      <c r="F248" s="130"/>
      <c r="N248" s="178"/>
    </row>
    <row r="249" spans="6:14" x14ac:dyDescent="0.35">
      <c r="F249" s="130"/>
      <c r="N249" s="178"/>
    </row>
    <row r="250" spans="6:14" x14ac:dyDescent="0.35">
      <c r="F250" s="130"/>
      <c r="N250" s="178"/>
    </row>
    <row r="251" spans="6:14" x14ac:dyDescent="0.35">
      <c r="F251" s="130"/>
      <c r="N251" s="178"/>
    </row>
    <row r="252" spans="6:14" x14ac:dyDescent="0.35">
      <c r="F252" s="130"/>
      <c r="N252" s="178"/>
    </row>
    <row r="253" spans="6:14" x14ac:dyDescent="0.35">
      <c r="F253" s="130"/>
      <c r="N253" s="178"/>
    </row>
    <row r="254" spans="6:14" x14ac:dyDescent="0.35">
      <c r="F254" s="130"/>
      <c r="N254" s="178"/>
    </row>
    <row r="255" spans="6:14" x14ac:dyDescent="0.35">
      <c r="F255" s="130"/>
      <c r="N255" s="178"/>
    </row>
    <row r="256" spans="6:14" x14ac:dyDescent="0.35">
      <c r="F256" s="130"/>
      <c r="N256" s="178"/>
    </row>
    <row r="257" spans="6:14" x14ac:dyDescent="0.35">
      <c r="F257" s="130"/>
      <c r="N257" s="178"/>
    </row>
    <row r="258" spans="6:14" x14ac:dyDescent="0.35">
      <c r="F258" s="130"/>
      <c r="N258" s="178"/>
    </row>
    <row r="259" spans="6:14" x14ac:dyDescent="0.35">
      <c r="F259" s="130"/>
      <c r="N259" s="178"/>
    </row>
    <row r="260" spans="6:14" x14ac:dyDescent="0.35">
      <c r="F260" s="130"/>
      <c r="N260" s="178"/>
    </row>
    <row r="261" spans="6:14" x14ac:dyDescent="0.35">
      <c r="F261" s="130"/>
      <c r="N261" s="178"/>
    </row>
    <row r="262" spans="6:14" x14ac:dyDescent="0.35">
      <c r="F262" s="130"/>
      <c r="N262" s="178"/>
    </row>
    <row r="263" spans="6:14" x14ac:dyDescent="0.35">
      <c r="F263" s="130"/>
      <c r="N263" s="178"/>
    </row>
    <row r="264" spans="6:14" x14ac:dyDescent="0.35">
      <c r="F264" s="130"/>
      <c r="N264" s="178"/>
    </row>
    <row r="265" spans="6:14" x14ac:dyDescent="0.35">
      <c r="F265" s="130"/>
      <c r="N265" s="178"/>
    </row>
    <row r="266" spans="6:14" x14ac:dyDescent="0.35">
      <c r="F266" s="130"/>
      <c r="N266" s="178"/>
    </row>
    <row r="267" spans="6:14" x14ac:dyDescent="0.35">
      <c r="F267" s="130"/>
      <c r="N267" s="178"/>
    </row>
    <row r="268" spans="6:14" x14ac:dyDescent="0.35">
      <c r="F268" s="130"/>
      <c r="N268" s="178"/>
    </row>
    <row r="269" spans="6:14" x14ac:dyDescent="0.35">
      <c r="F269" s="130"/>
      <c r="N269" s="178"/>
    </row>
  </sheetData>
  <autoFilter ref="A1:N169" xr:uid="{89933C75-7703-4095-9FD8-FCC623D7118D}"/>
  <phoneticPr fontId="2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80" zoomScaleNormal="80" workbookViewId="0">
      <pane ySplit="1" topLeftCell="A422" activePane="bottomLeft" state="frozen"/>
      <selection activeCell="F21" sqref="F21:G34"/>
      <selection pane="bottomLeft" activeCell="F441" sqref="F441"/>
    </sheetView>
  </sheetViews>
  <sheetFormatPr defaultColWidth="9.453125" defaultRowHeight="14.5" x14ac:dyDescent="0.35"/>
  <cols>
    <col min="1" max="1" width="10.54296875" style="28" bestFit="1" customWidth="1"/>
    <col min="2" max="2" width="15" style="27" bestFit="1" customWidth="1"/>
    <col min="3" max="3" width="14.54296875" style="27" bestFit="1" customWidth="1"/>
    <col min="4" max="4" width="23.453125" style="27" bestFit="1" customWidth="1"/>
    <col min="5" max="5" width="22.54296875" style="27" bestFit="1" customWidth="1"/>
    <col min="6" max="7" width="22.54296875" style="114" customWidth="1"/>
    <col min="8" max="8" width="26.54296875" style="27" bestFit="1" customWidth="1"/>
    <col min="9" max="9" width="26.453125" style="27" bestFit="1" customWidth="1"/>
    <col min="10" max="10" width="59" style="27" bestFit="1" customWidth="1"/>
    <col min="11" max="16384" width="9.453125" style="27"/>
  </cols>
  <sheetData>
    <row r="1" spans="1:10" s="29" customFormat="1" x14ac:dyDescent="0.35">
      <c r="A1" s="4" t="s">
        <v>38</v>
      </c>
      <c r="B1" s="29" t="s">
        <v>202</v>
      </c>
      <c r="C1" s="29" t="s">
        <v>200</v>
      </c>
      <c r="D1" s="29" t="s">
        <v>211</v>
      </c>
      <c r="E1" s="29" t="s">
        <v>209</v>
      </c>
      <c r="F1" s="29" t="s">
        <v>1012</v>
      </c>
      <c r="G1" s="29" t="s">
        <v>1013</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391" si="0">(B214-B213)</f>
        <v>11652</v>
      </c>
      <c r="D214" s="170">
        <v>11090924</v>
      </c>
      <c r="E214" s="170">
        <f t="shared" ref="E214:E428" si="1">D214-D213</f>
        <v>44831</v>
      </c>
      <c r="H214" s="170">
        <v>370296</v>
      </c>
      <c r="I214" s="170">
        <f t="shared" ref="I214:I428"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si="0"/>
        <v>11355</v>
      </c>
      <c r="D246" s="170">
        <v>13955444</v>
      </c>
      <c r="E246" s="170">
        <f t="shared" si="1"/>
        <v>81286</v>
      </c>
      <c r="H246" s="170">
        <v>487573</v>
      </c>
      <c r="I246" s="170">
        <f t="shared" si="2"/>
        <v>3010</v>
      </c>
    </row>
    <row r="247" spans="1:10" s="170" customFormat="1" x14ac:dyDescent="0.35">
      <c r="A247" s="115">
        <v>44232</v>
      </c>
      <c r="B247" s="170">
        <v>4652411</v>
      </c>
      <c r="C247" s="170">
        <f t="shared" si="0"/>
        <v>15590</v>
      </c>
      <c r="D247" s="170">
        <v>14082912</v>
      </c>
      <c r="E247" s="170">
        <f t="shared" si="1"/>
        <v>127468</v>
      </c>
      <c r="H247" s="170">
        <v>491939</v>
      </c>
      <c r="I247" s="170">
        <f t="shared" si="2"/>
        <v>4366</v>
      </c>
    </row>
    <row r="248" spans="1:10" s="170" customFormat="1" x14ac:dyDescent="0.35">
      <c r="A248" s="115">
        <v>44233</v>
      </c>
      <c r="B248" s="170">
        <v>4667639</v>
      </c>
      <c r="C248" s="170">
        <f t="shared" si="0"/>
        <v>15228</v>
      </c>
      <c r="D248" s="170">
        <v>14212421</v>
      </c>
      <c r="E248" s="170">
        <f t="shared" si="1"/>
        <v>129509</v>
      </c>
      <c r="H248" s="170">
        <v>496324</v>
      </c>
      <c r="I248" s="170">
        <f t="shared" si="2"/>
        <v>4385</v>
      </c>
    </row>
    <row r="249" spans="1:10" s="170" customFormat="1" x14ac:dyDescent="0.35">
      <c r="A249" s="115">
        <v>44234</v>
      </c>
      <c r="B249" s="170">
        <v>4683007</v>
      </c>
      <c r="C249" s="170">
        <f t="shared" si="0"/>
        <v>15368</v>
      </c>
      <c r="D249" s="170">
        <v>14325516</v>
      </c>
      <c r="E249" s="170">
        <f t="shared" si="1"/>
        <v>113095</v>
      </c>
      <c r="H249" s="170">
        <v>497964</v>
      </c>
      <c r="I249" s="170">
        <f t="shared" si="2"/>
        <v>1640</v>
      </c>
    </row>
    <row r="250" spans="1:10" s="170" customFormat="1" x14ac:dyDescent="0.35">
      <c r="A250" s="115">
        <v>44235</v>
      </c>
      <c r="B250" s="170">
        <v>4690060</v>
      </c>
      <c r="C250" s="170">
        <f t="shared" si="0"/>
        <v>7053</v>
      </c>
      <c r="D250" s="170">
        <v>14368462</v>
      </c>
      <c r="E250" s="170">
        <f t="shared" si="1"/>
        <v>42946</v>
      </c>
      <c r="H250" s="170">
        <v>500166</v>
      </c>
      <c r="I250" s="170">
        <f t="shared" si="2"/>
        <v>2202</v>
      </c>
    </row>
    <row r="251" spans="1:10" s="170" customFormat="1" x14ac:dyDescent="0.35">
      <c r="A251" s="115">
        <v>44236</v>
      </c>
      <c r="B251" s="170">
        <v>4697295</v>
      </c>
      <c r="C251" s="170">
        <f t="shared" si="0"/>
        <v>7235</v>
      </c>
      <c r="D251" s="170">
        <v>14420574</v>
      </c>
      <c r="E251" s="170">
        <f t="shared" si="1"/>
        <v>52112</v>
      </c>
      <c r="H251" s="170">
        <v>503752</v>
      </c>
      <c r="I251" s="170">
        <f t="shared" si="2"/>
        <v>3586</v>
      </c>
    </row>
    <row r="252" spans="1:10" s="170" customFormat="1" x14ac:dyDescent="0.35">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0"/>
        <v>12847</v>
      </c>
      <c r="D253" s="170">
        <v>14631637</v>
      </c>
      <c r="E253" s="170">
        <f t="shared" si="1"/>
        <v>110792</v>
      </c>
      <c r="H253" s="170">
        <v>509874</v>
      </c>
      <c r="I253" s="170">
        <f t="shared" si="2"/>
        <v>2934</v>
      </c>
    </row>
    <row r="254" spans="1:10" s="170" customFormat="1" x14ac:dyDescent="0.35">
      <c r="A254" s="115">
        <v>44239</v>
      </c>
      <c r="B254" s="170">
        <v>4734459</v>
      </c>
      <c r="C254" s="170">
        <f t="shared" si="0"/>
        <v>13060</v>
      </c>
      <c r="D254" s="170">
        <v>14737744</v>
      </c>
      <c r="E254" s="170">
        <f t="shared" si="1"/>
        <v>106107</v>
      </c>
      <c r="H254" s="170">
        <v>512923</v>
      </c>
      <c r="I254" s="170">
        <f t="shared" si="2"/>
        <v>3049</v>
      </c>
    </row>
    <row r="255" spans="1:10" s="170" customFormat="1" x14ac:dyDescent="0.35">
      <c r="A255" s="115">
        <v>44240</v>
      </c>
      <c r="B255" s="170">
        <v>4746493</v>
      </c>
      <c r="C255" s="170">
        <f t="shared" si="0"/>
        <v>12034</v>
      </c>
      <c r="D255" s="170">
        <v>14837659</v>
      </c>
      <c r="E255" s="170">
        <f t="shared" si="1"/>
        <v>99915</v>
      </c>
      <c r="H255" s="170">
        <v>516146</v>
      </c>
      <c r="I255" s="170">
        <f t="shared" si="2"/>
        <v>3223</v>
      </c>
    </row>
    <row r="256" spans="1:10" s="170" customFormat="1" x14ac:dyDescent="0.35">
      <c r="A256" s="115">
        <v>44241</v>
      </c>
      <c r="B256" s="170">
        <v>4758563</v>
      </c>
      <c r="C256" s="170">
        <f t="shared" si="0"/>
        <v>12070</v>
      </c>
      <c r="D256" s="170">
        <v>14948553</v>
      </c>
      <c r="E256" s="170">
        <f t="shared" si="1"/>
        <v>110894</v>
      </c>
      <c r="H256" s="170">
        <v>518763</v>
      </c>
      <c r="I256" s="170">
        <f t="shared" si="2"/>
        <v>2617</v>
      </c>
    </row>
    <row r="257" spans="1:10" s="170" customFormat="1" x14ac:dyDescent="0.35">
      <c r="A257" s="115">
        <v>44242</v>
      </c>
      <c r="B257" s="170">
        <v>4768631</v>
      </c>
      <c r="C257" s="170">
        <f t="shared" si="0"/>
        <v>10068</v>
      </c>
      <c r="D257" s="170">
        <v>15011405</v>
      </c>
      <c r="E257" s="170">
        <f t="shared" si="1"/>
        <v>62852</v>
      </c>
      <c r="H257" s="170">
        <v>520326</v>
      </c>
      <c r="I257" s="170">
        <f t="shared" si="2"/>
        <v>1563</v>
      </c>
    </row>
    <row r="258" spans="1:10" s="170" customFormat="1" x14ac:dyDescent="0.35">
      <c r="A258" s="115">
        <v>44243</v>
      </c>
      <c r="B258" s="170">
        <v>4774668</v>
      </c>
      <c r="C258" s="170">
        <f t="shared" si="0"/>
        <v>6037</v>
      </c>
      <c r="D258" s="170">
        <v>15057893</v>
      </c>
      <c r="E258" s="170">
        <f t="shared" si="1"/>
        <v>46488</v>
      </c>
      <c r="H258" s="170">
        <v>524006</v>
      </c>
      <c r="I258" s="170">
        <f t="shared" si="2"/>
        <v>3680</v>
      </c>
    </row>
    <row r="259" spans="1:10" s="170" customFormat="1" x14ac:dyDescent="0.35">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0"/>
        <v>10449</v>
      </c>
      <c r="D260" s="170">
        <v>15240866</v>
      </c>
      <c r="E260" s="170">
        <f t="shared" si="1"/>
        <v>100002</v>
      </c>
      <c r="H260" s="170">
        <v>530569</v>
      </c>
      <c r="I260" s="170">
        <f t="shared" si="2"/>
        <v>3367</v>
      </c>
    </row>
    <row r="261" spans="1:10" s="170" customFormat="1" x14ac:dyDescent="0.35">
      <c r="A261" s="115">
        <v>44246</v>
      </c>
      <c r="B261" s="170">
        <v>4803584</v>
      </c>
      <c r="C261" s="170">
        <f t="shared" si="0"/>
        <v>10479</v>
      </c>
      <c r="D261" s="170">
        <v>15347522</v>
      </c>
      <c r="E261" s="170">
        <f t="shared" si="1"/>
        <v>106656</v>
      </c>
      <c r="H261" s="170">
        <v>533272</v>
      </c>
      <c r="I261" s="170">
        <f t="shared" si="2"/>
        <v>2703</v>
      </c>
    </row>
    <row r="262" spans="1:10" s="170" customFormat="1" x14ac:dyDescent="0.35">
      <c r="A262" s="115">
        <v>44247</v>
      </c>
      <c r="B262" s="170">
        <v>4814556</v>
      </c>
      <c r="C262" s="170">
        <f t="shared" si="0"/>
        <v>10972</v>
      </c>
      <c r="D262" s="170">
        <v>15462524</v>
      </c>
      <c r="E262" s="170">
        <f t="shared" si="1"/>
        <v>115002</v>
      </c>
      <c r="H262" s="170">
        <v>535624</v>
      </c>
      <c r="I262" s="170">
        <f t="shared" si="2"/>
        <v>2352</v>
      </c>
    </row>
    <row r="263" spans="1:10" s="170" customFormat="1" x14ac:dyDescent="0.35">
      <c r="A263" s="115">
        <v>44248</v>
      </c>
      <c r="B263" s="170">
        <v>4824588</v>
      </c>
      <c r="C263" s="170">
        <f t="shared" si="0"/>
        <v>10032</v>
      </c>
      <c r="D263" s="170">
        <v>15549944</v>
      </c>
      <c r="E263" s="170">
        <f t="shared" si="1"/>
        <v>87420</v>
      </c>
      <c r="H263" s="170">
        <v>539089</v>
      </c>
      <c r="I263" s="170">
        <f t="shared" si="2"/>
        <v>3465</v>
      </c>
    </row>
    <row r="264" spans="1:10" s="170" customFormat="1" x14ac:dyDescent="0.35">
      <c r="A264" s="115">
        <v>44249</v>
      </c>
      <c r="B264" s="170">
        <v>4832824</v>
      </c>
      <c r="C264" s="170">
        <f t="shared" si="0"/>
        <v>8236</v>
      </c>
      <c r="D264" s="170">
        <v>15599873</v>
      </c>
      <c r="E264" s="170">
        <f t="shared" si="1"/>
        <v>49929</v>
      </c>
      <c r="H264" s="170">
        <v>541220</v>
      </c>
      <c r="I264" s="170">
        <f t="shared" si="2"/>
        <v>2131</v>
      </c>
    </row>
    <row r="265" spans="1:10" s="170" customFormat="1" x14ac:dyDescent="0.35">
      <c r="A265" s="115">
        <v>44250</v>
      </c>
      <c r="B265" s="170">
        <v>4841866</v>
      </c>
      <c r="C265" s="170">
        <f t="shared" si="0"/>
        <v>9042</v>
      </c>
      <c r="D265" s="170">
        <v>15662404</v>
      </c>
      <c r="E265" s="170">
        <f t="shared" si="1"/>
        <v>62531</v>
      </c>
      <c r="H265" s="170">
        <v>543942</v>
      </c>
      <c r="I265" s="170">
        <f t="shared" si="2"/>
        <v>2722</v>
      </c>
    </row>
    <row r="266" spans="1:10" s="170" customFormat="1" x14ac:dyDescent="0.35">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0"/>
        <v>12941</v>
      </c>
      <c r="D267" s="170">
        <v>15894675</v>
      </c>
      <c r="E267" s="170">
        <f t="shared" si="1"/>
        <v>118144</v>
      </c>
      <c r="H267" s="170">
        <v>551474</v>
      </c>
      <c r="I267" s="170">
        <f t="shared" si="2"/>
        <v>3232</v>
      </c>
    </row>
    <row r="268" spans="1:10" s="170" customFormat="1" x14ac:dyDescent="0.35">
      <c r="A268" s="115">
        <v>44253</v>
      </c>
      <c r="B268" s="170">
        <v>4878999</v>
      </c>
      <c r="C268" s="170">
        <f t="shared" si="0"/>
        <v>11203</v>
      </c>
      <c r="D268" s="170">
        <v>15997259</v>
      </c>
      <c r="E268" s="170">
        <f t="shared" si="1"/>
        <v>102584</v>
      </c>
      <c r="H268" s="170">
        <v>554801</v>
      </c>
      <c r="I268" s="170">
        <f t="shared" si="2"/>
        <v>3327</v>
      </c>
    </row>
    <row r="269" spans="1:10" s="170" customFormat="1" x14ac:dyDescent="0.35">
      <c r="A269" s="115">
        <v>44254</v>
      </c>
      <c r="B269" s="170">
        <v>4888954</v>
      </c>
      <c r="C269" s="170">
        <f t="shared" si="0"/>
        <v>9955</v>
      </c>
      <c r="D269" s="170">
        <v>16105520</v>
      </c>
      <c r="E269" s="170">
        <f t="shared" si="1"/>
        <v>108261</v>
      </c>
      <c r="H269" s="170">
        <v>557826</v>
      </c>
      <c r="I269" s="170">
        <f t="shared" si="2"/>
        <v>3025</v>
      </c>
    </row>
    <row r="270" spans="1:10" s="170" customFormat="1" x14ac:dyDescent="0.35">
      <c r="A270" s="115">
        <v>44255</v>
      </c>
      <c r="B270" s="170">
        <v>4898841</v>
      </c>
      <c r="C270" s="170">
        <f t="shared" si="0"/>
        <v>9887</v>
      </c>
      <c r="D270" s="170">
        <v>16208091</v>
      </c>
      <c r="E270" s="170">
        <f t="shared" si="1"/>
        <v>102571</v>
      </c>
      <c r="H270" s="170">
        <v>559897</v>
      </c>
      <c r="I270" s="170">
        <f t="shared" si="2"/>
        <v>2071</v>
      </c>
    </row>
    <row r="271" spans="1:10" s="170" customFormat="1" x14ac:dyDescent="0.35">
      <c r="A271" s="115">
        <v>44256</v>
      </c>
      <c r="B271" s="170">
        <v>4906907</v>
      </c>
      <c r="C271" s="170">
        <f t="shared" si="0"/>
        <v>8066</v>
      </c>
      <c r="D271" s="170">
        <v>16261930</v>
      </c>
      <c r="E271" s="170">
        <f t="shared" si="1"/>
        <v>53839</v>
      </c>
      <c r="H271" s="170">
        <v>561797</v>
      </c>
      <c r="I271" s="170">
        <f t="shared" si="2"/>
        <v>1900</v>
      </c>
    </row>
    <row r="272" spans="1:10" s="170" customFormat="1" x14ac:dyDescent="0.35">
      <c r="A272" s="115">
        <v>44257</v>
      </c>
      <c r="B272" s="170">
        <v>4914633</v>
      </c>
      <c r="C272" s="170">
        <f t="shared" si="0"/>
        <v>7726</v>
      </c>
      <c r="D272" s="170">
        <v>16317937</v>
      </c>
      <c r="E272" s="170">
        <f t="shared" si="1"/>
        <v>56007</v>
      </c>
      <c r="H272" s="170">
        <v>564788</v>
      </c>
      <c r="I272" s="170">
        <f t="shared" si="2"/>
        <v>2991</v>
      </c>
    </row>
    <row r="273" spans="1:10" s="170" customFormat="1" x14ac:dyDescent="0.35">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0"/>
        <v>9964</v>
      </c>
      <c r="D274" s="170">
        <v>16522351</v>
      </c>
      <c r="E274" s="170">
        <f t="shared" si="1"/>
        <v>102362</v>
      </c>
      <c r="H274" s="170">
        <v>571445</v>
      </c>
      <c r="I274" s="170">
        <f t="shared" si="2"/>
        <v>2767</v>
      </c>
    </row>
    <row r="275" spans="1:10" s="170" customFormat="1" x14ac:dyDescent="0.35">
      <c r="A275" s="115">
        <v>44260</v>
      </c>
      <c r="B275" s="170">
        <v>4945245</v>
      </c>
      <c r="C275" s="170">
        <f t="shared" si="0"/>
        <v>10584</v>
      </c>
      <c r="D275" s="170">
        <v>16628614</v>
      </c>
      <c r="E275" s="170">
        <f t="shared" si="1"/>
        <v>106263</v>
      </c>
      <c r="H275" s="170">
        <v>574434</v>
      </c>
      <c r="I275" s="170">
        <f t="shared" si="2"/>
        <v>2989</v>
      </c>
    </row>
    <row r="276" spans="1:10" s="170" customFormat="1" x14ac:dyDescent="0.35">
      <c r="A276" s="115">
        <v>44261</v>
      </c>
      <c r="B276" s="170">
        <v>4954566</v>
      </c>
      <c r="C276" s="170">
        <f t="shared" si="0"/>
        <v>9321</v>
      </c>
      <c r="D276" s="170">
        <v>16728973</v>
      </c>
      <c r="E276" s="170">
        <f t="shared" si="1"/>
        <v>100359</v>
      </c>
      <c r="H276" s="170">
        <v>578153</v>
      </c>
      <c r="I276" s="170">
        <f t="shared" si="2"/>
        <v>3719</v>
      </c>
    </row>
    <row r="277" spans="1:10" s="170" customFormat="1" x14ac:dyDescent="0.35">
      <c r="A277" s="115">
        <v>44262</v>
      </c>
      <c r="B277" s="170">
        <v>4963875</v>
      </c>
      <c r="C277" s="170">
        <f t="shared" si="0"/>
        <v>9309</v>
      </c>
      <c r="D277" s="170">
        <v>16825551</v>
      </c>
      <c r="E277" s="170">
        <f t="shared" si="1"/>
        <v>96578</v>
      </c>
      <c r="H277" s="170">
        <v>580372</v>
      </c>
      <c r="I277" s="170">
        <f t="shared" si="2"/>
        <v>2219</v>
      </c>
    </row>
    <row r="278" spans="1:10" s="170" customFormat="1" x14ac:dyDescent="0.35">
      <c r="A278" s="115">
        <v>44263</v>
      </c>
      <c r="B278" s="170">
        <v>4970386</v>
      </c>
      <c r="C278" s="170">
        <f t="shared" si="0"/>
        <v>6511</v>
      </c>
      <c r="D278" s="170">
        <v>16866613</v>
      </c>
      <c r="E278" s="170">
        <f t="shared" si="1"/>
        <v>41062</v>
      </c>
      <c r="H278" s="170">
        <v>581759</v>
      </c>
      <c r="I278" s="170">
        <f t="shared" si="2"/>
        <v>1387</v>
      </c>
    </row>
    <row r="279" spans="1:10" s="170" customFormat="1" x14ac:dyDescent="0.35">
      <c r="A279" s="115">
        <v>44264</v>
      </c>
      <c r="B279" s="170">
        <v>4977602</v>
      </c>
      <c r="C279" s="170">
        <f t="shared" si="0"/>
        <v>7216</v>
      </c>
      <c r="D279" s="170">
        <v>16925691</v>
      </c>
      <c r="E279" s="170">
        <f t="shared" si="1"/>
        <v>59078</v>
      </c>
      <c r="H279" s="170">
        <v>585033</v>
      </c>
      <c r="I279" s="170">
        <f t="shared" si="2"/>
        <v>3274</v>
      </c>
    </row>
    <row r="280" spans="1:10" s="170" customFormat="1" x14ac:dyDescent="0.35">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5">
      <c r="A281" s="115">
        <v>44266</v>
      </c>
      <c r="B281" s="170">
        <v>4997818</v>
      </c>
      <c r="C281" s="170">
        <f t="shared" si="0"/>
        <v>10712</v>
      </c>
      <c r="D281" s="170">
        <v>17129876</v>
      </c>
      <c r="E281" s="170">
        <f t="shared" si="1"/>
        <v>110385</v>
      </c>
      <c r="H281" s="170">
        <v>591099</v>
      </c>
      <c r="I281" s="170">
        <f t="shared" si="2"/>
        <v>2810</v>
      </c>
    </row>
    <row r="282" spans="1:10" s="170" customFormat="1" x14ac:dyDescent="0.35">
      <c r="A282" s="115">
        <v>44267</v>
      </c>
      <c r="B282" s="170">
        <v>5008266</v>
      </c>
      <c r="C282" s="170">
        <f t="shared" si="0"/>
        <v>10448</v>
      </c>
      <c r="D282" s="170">
        <v>17229788</v>
      </c>
      <c r="E282" s="170">
        <f t="shared" si="1"/>
        <v>99912</v>
      </c>
      <c r="H282" s="170">
        <v>594282</v>
      </c>
      <c r="I282" s="170">
        <f t="shared" si="2"/>
        <v>3183</v>
      </c>
    </row>
    <row r="283" spans="1:10" s="170" customFormat="1" x14ac:dyDescent="0.35">
      <c r="A283" s="115">
        <v>44268</v>
      </c>
      <c r="B283" s="170">
        <v>5017424</v>
      </c>
      <c r="C283" s="170">
        <f t="shared" si="0"/>
        <v>9158</v>
      </c>
      <c r="D283" s="170">
        <v>17335286</v>
      </c>
      <c r="E283" s="170">
        <f t="shared" si="1"/>
        <v>105498</v>
      </c>
      <c r="H283" s="170">
        <v>597460</v>
      </c>
      <c r="I283" s="170">
        <f t="shared" si="2"/>
        <v>3178</v>
      </c>
    </row>
    <row r="284" spans="1:10" s="170" customFormat="1" x14ac:dyDescent="0.35">
      <c r="A284" s="115">
        <v>44269</v>
      </c>
      <c r="B284" s="170">
        <v>5027244</v>
      </c>
      <c r="C284" s="170">
        <f t="shared" si="0"/>
        <v>9820</v>
      </c>
      <c r="D284" s="170">
        <v>17425530</v>
      </c>
      <c r="E284" s="170">
        <f t="shared" si="1"/>
        <v>90244</v>
      </c>
      <c r="H284" s="170">
        <v>599648</v>
      </c>
      <c r="I284" s="170">
        <f t="shared" si="2"/>
        <v>2188</v>
      </c>
    </row>
    <row r="285" spans="1:10" s="170" customFormat="1" x14ac:dyDescent="0.35">
      <c r="A285" s="115">
        <v>44270</v>
      </c>
      <c r="B285" s="170">
        <v>5033524</v>
      </c>
      <c r="C285" s="170">
        <f t="shared" si="0"/>
        <v>6280</v>
      </c>
      <c r="D285" s="170">
        <v>17462094</v>
      </c>
      <c r="E285" s="170">
        <f t="shared" si="1"/>
        <v>36564</v>
      </c>
      <c r="H285" s="170">
        <v>601296</v>
      </c>
      <c r="I285" s="170">
        <f t="shared" si="2"/>
        <v>1648</v>
      </c>
    </row>
    <row r="286" spans="1:10" s="170" customFormat="1" x14ac:dyDescent="0.35">
      <c r="A286" s="115">
        <v>44271</v>
      </c>
      <c r="B286" s="170">
        <v>5039954</v>
      </c>
      <c r="C286" s="170">
        <f t="shared" si="0"/>
        <v>6430</v>
      </c>
      <c r="D286" s="170">
        <v>17509640</v>
      </c>
      <c r="E286" s="170">
        <f t="shared" si="1"/>
        <v>47546</v>
      </c>
      <c r="H286" s="170">
        <v>603981</v>
      </c>
      <c r="I286" s="170">
        <f t="shared" si="2"/>
        <v>2685</v>
      </c>
    </row>
    <row r="287" spans="1:10" s="170" customFormat="1" x14ac:dyDescent="0.35">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5">
      <c r="A288" s="115">
        <v>44273</v>
      </c>
      <c r="B288" s="170">
        <v>5060892</v>
      </c>
      <c r="C288" s="170">
        <f t="shared" si="0"/>
        <v>11369</v>
      </c>
      <c r="D288" s="170">
        <v>17714455</v>
      </c>
      <c r="E288" s="170">
        <f t="shared" si="1"/>
        <v>106850</v>
      </c>
      <c r="H288" s="170">
        <v>608159</v>
      </c>
      <c r="I288" s="170">
        <f t="shared" si="2"/>
        <v>2225</v>
      </c>
    </row>
    <row r="289" spans="1:10" s="170" customFormat="1" x14ac:dyDescent="0.35">
      <c r="A289" s="115">
        <v>44274</v>
      </c>
      <c r="B289" s="170">
        <v>5071850</v>
      </c>
      <c r="C289" s="170">
        <f t="shared" si="0"/>
        <v>10958</v>
      </c>
      <c r="D289" s="170">
        <v>17821227</v>
      </c>
      <c r="E289" s="170">
        <f t="shared" si="1"/>
        <v>106772</v>
      </c>
      <c r="H289" s="170">
        <v>612076</v>
      </c>
      <c r="I289" s="170">
        <f t="shared" si="2"/>
        <v>3917</v>
      </c>
    </row>
    <row r="290" spans="1:10" s="170" customFormat="1" x14ac:dyDescent="0.35">
      <c r="A290" s="115">
        <v>44275</v>
      </c>
      <c r="B290" s="170">
        <v>5082112</v>
      </c>
      <c r="C290" s="170">
        <f t="shared" si="0"/>
        <v>10262</v>
      </c>
      <c r="D290" s="170">
        <v>17931886</v>
      </c>
      <c r="E290" s="170">
        <f t="shared" si="1"/>
        <v>110659</v>
      </c>
      <c r="H290" s="170">
        <v>617244</v>
      </c>
      <c r="I290" s="170">
        <f t="shared" si="2"/>
        <v>5168</v>
      </c>
    </row>
    <row r="291" spans="1:10" s="170" customFormat="1" x14ac:dyDescent="0.35">
      <c r="A291" s="115">
        <v>44276</v>
      </c>
      <c r="B291" s="170">
        <v>5091436</v>
      </c>
      <c r="C291" s="170">
        <f t="shared" si="0"/>
        <v>9324</v>
      </c>
      <c r="D291" s="170">
        <v>18008712</v>
      </c>
      <c r="E291" s="170">
        <f t="shared" si="1"/>
        <v>76826</v>
      </c>
      <c r="H291" s="170">
        <v>619477</v>
      </c>
      <c r="I291" s="170">
        <f t="shared" si="2"/>
        <v>2233</v>
      </c>
    </row>
    <row r="292" spans="1:10" s="170" customFormat="1" x14ac:dyDescent="0.35">
      <c r="A292" s="115">
        <v>44277</v>
      </c>
      <c r="B292" s="170">
        <v>5097403</v>
      </c>
      <c r="C292" s="170">
        <f t="shared" si="0"/>
        <v>5967</v>
      </c>
      <c r="D292" s="170">
        <v>18045581</v>
      </c>
      <c r="E292" s="170">
        <f t="shared" si="1"/>
        <v>36869</v>
      </c>
      <c r="H292" s="170">
        <v>621032</v>
      </c>
      <c r="I292" s="170">
        <f t="shared" si="2"/>
        <v>1555</v>
      </c>
    </row>
    <row r="293" spans="1:10" s="170" customFormat="1" x14ac:dyDescent="0.35">
      <c r="A293" s="115">
        <v>44278</v>
      </c>
      <c r="B293" s="170">
        <v>5105313</v>
      </c>
      <c r="C293" s="170">
        <f t="shared" si="0"/>
        <v>7910</v>
      </c>
      <c r="D293" s="170">
        <v>18094681</v>
      </c>
      <c r="E293" s="170">
        <f t="shared" si="1"/>
        <v>49100</v>
      </c>
      <c r="H293" s="170">
        <v>624754</v>
      </c>
      <c r="I293" s="170">
        <f t="shared" si="2"/>
        <v>3722</v>
      </c>
    </row>
    <row r="294" spans="1:10" s="170" customFormat="1" x14ac:dyDescent="0.35">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5">
      <c r="A295" s="115">
        <v>44280</v>
      </c>
      <c r="B295" s="170">
        <v>5127309</v>
      </c>
      <c r="C295" s="170">
        <f t="shared" si="0"/>
        <v>11458</v>
      </c>
      <c r="D295" s="170">
        <v>18312783</v>
      </c>
      <c r="E295" s="170">
        <f t="shared" si="1"/>
        <v>111753</v>
      </c>
      <c r="H295" s="170">
        <v>631565</v>
      </c>
      <c r="I295" s="170">
        <f t="shared" si="2"/>
        <v>2532</v>
      </c>
    </row>
    <row r="296" spans="1:10" s="170" customFormat="1" x14ac:dyDescent="0.35">
      <c r="A296" s="115">
        <v>44281</v>
      </c>
      <c r="B296" s="170">
        <v>5138909</v>
      </c>
      <c r="C296" s="170">
        <f t="shared" si="0"/>
        <v>11600</v>
      </c>
      <c r="D296" s="170">
        <v>18420376</v>
      </c>
      <c r="E296" s="170">
        <f t="shared" si="1"/>
        <v>107593</v>
      </c>
      <c r="H296" s="170">
        <v>636605</v>
      </c>
      <c r="I296" s="170">
        <f t="shared" si="2"/>
        <v>5040</v>
      </c>
    </row>
    <row r="297" spans="1:10" s="170" customFormat="1" x14ac:dyDescent="0.35">
      <c r="A297" s="115">
        <v>44282</v>
      </c>
      <c r="B297" s="170">
        <v>5149546</v>
      </c>
      <c r="C297" s="170">
        <f t="shared" si="0"/>
        <v>10637</v>
      </c>
      <c r="D297" s="170">
        <v>18528787</v>
      </c>
      <c r="E297" s="170">
        <f t="shared" si="1"/>
        <v>108411</v>
      </c>
      <c r="H297" s="170">
        <v>639946</v>
      </c>
      <c r="I297" s="170">
        <f t="shared" si="2"/>
        <v>3341</v>
      </c>
    </row>
    <row r="298" spans="1:10" s="170" customFormat="1" x14ac:dyDescent="0.35">
      <c r="A298" s="115">
        <v>44283</v>
      </c>
      <c r="B298" s="170">
        <v>5158585</v>
      </c>
      <c r="C298" s="170">
        <f t="shared" si="0"/>
        <v>9039</v>
      </c>
      <c r="D298" s="170">
        <v>18603966</v>
      </c>
      <c r="E298" s="170">
        <f t="shared" si="1"/>
        <v>75179</v>
      </c>
      <c r="H298" s="170">
        <v>641852</v>
      </c>
      <c r="I298" s="170">
        <f t="shared" si="2"/>
        <v>1906</v>
      </c>
    </row>
    <row r="299" spans="1:10" s="170" customFormat="1" x14ac:dyDescent="0.35">
      <c r="A299" s="115">
        <v>44284</v>
      </c>
      <c r="B299" s="170">
        <v>5165430</v>
      </c>
      <c r="C299" s="170">
        <f t="shared" si="0"/>
        <v>6845</v>
      </c>
      <c r="D299" s="170">
        <v>18645737</v>
      </c>
      <c r="E299" s="170">
        <f t="shared" si="1"/>
        <v>41771</v>
      </c>
      <c r="H299" s="170">
        <v>642846</v>
      </c>
      <c r="I299" s="170">
        <f t="shared" si="2"/>
        <v>994</v>
      </c>
    </row>
    <row r="300" spans="1:10" s="170" customFormat="1" x14ac:dyDescent="0.35">
      <c r="A300" s="115">
        <v>44285</v>
      </c>
      <c r="B300" s="170">
        <v>5173872</v>
      </c>
      <c r="C300" s="170">
        <f t="shared" si="0"/>
        <v>8442</v>
      </c>
      <c r="D300" s="170">
        <v>18705555</v>
      </c>
      <c r="E300" s="170">
        <f t="shared" si="1"/>
        <v>59818</v>
      </c>
      <c r="H300" s="170">
        <v>647319</v>
      </c>
      <c r="I300" s="170">
        <f t="shared" si="2"/>
        <v>4473</v>
      </c>
    </row>
    <row r="301" spans="1:10" s="170" customFormat="1" x14ac:dyDescent="0.35">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5">
      <c r="A302" s="115">
        <v>44287</v>
      </c>
      <c r="B302" s="170">
        <v>5197331</v>
      </c>
      <c r="C302" s="170">
        <f t="shared" si="0"/>
        <v>12192</v>
      </c>
      <c r="D302" s="170">
        <v>18928748</v>
      </c>
      <c r="E302" s="170">
        <f t="shared" si="1"/>
        <v>107740</v>
      </c>
      <c r="H302" s="170">
        <v>654412</v>
      </c>
      <c r="I302" s="170">
        <f t="shared" si="2"/>
        <v>3681</v>
      </c>
    </row>
    <row r="303" spans="1:10" s="170" customFormat="1" x14ac:dyDescent="0.35">
      <c r="A303" s="115">
        <v>44288</v>
      </c>
      <c r="B303" s="170">
        <v>5208172</v>
      </c>
      <c r="C303" s="170">
        <f t="shared" si="0"/>
        <v>10841</v>
      </c>
      <c r="D303" s="170">
        <v>19021962</v>
      </c>
      <c r="E303" s="170">
        <f t="shared" si="1"/>
        <v>93214</v>
      </c>
      <c r="H303" s="170">
        <v>658325</v>
      </c>
      <c r="I303" s="170">
        <f t="shared" si="2"/>
        <v>3913</v>
      </c>
    </row>
    <row r="304" spans="1:10" s="170" customFormat="1" x14ac:dyDescent="0.35">
      <c r="A304" s="115">
        <v>44289</v>
      </c>
      <c r="B304" s="170">
        <v>5219546</v>
      </c>
      <c r="C304" s="170">
        <f t="shared" si="0"/>
        <v>11374</v>
      </c>
      <c r="D304" s="170">
        <v>19138478</v>
      </c>
      <c r="E304" s="170">
        <f t="shared" si="1"/>
        <v>116516</v>
      </c>
      <c r="H304" s="170">
        <v>661165</v>
      </c>
      <c r="I304" s="170">
        <f t="shared" si="2"/>
        <v>2840</v>
      </c>
    </row>
    <row r="305" spans="1:10" s="170" customFormat="1" x14ac:dyDescent="0.35">
      <c r="A305" s="115">
        <v>44291</v>
      </c>
      <c r="B305" s="170">
        <v>5235026</v>
      </c>
      <c r="C305" s="170">
        <f t="shared" si="0"/>
        <v>15480</v>
      </c>
      <c r="D305" s="170">
        <v>19252065</v>
      </c>
      <c r="E305" s="170">
        <f t="shared" si="1"/>
        <v>113587</v>
      </c>
      <c r="H305" s="170">
        <v>663515</v>
      </c>
      <c r="I305" s="170">
        <f t="shared" si="2"/>
        <v>2350</v>
      </c>
    </row>
    <row r="306" spans="1:10" s="170" customFormat="1" x14ac:dyDescent="0.35">
      <c r="A306" s="115">
        <v>44292</v>
      </c>
      <c r="B306" s="170">
        <v>5243268</v>
      </c>
      <c r="C306" s="170">
        <f t="shared" si="0"/>
        <v>8242</v>
      </c>
      <c r="D306" s="170">
        <v>19313316</v>
      </c>
      <c r="E306" s="170">
        <f t="shared" si="1"/>
        <v>61251</v>
      </c>
      <c r="H306" s="170">
        <v>666203</v>
      </c>
      <c r="I306" s="170">
        <f t="shared" si="2"/>
        <v>2688</v>
      </c>
    </row>
    <row r="307" spans="1:10" s="170" customFormat="1" x14ac:dyDescent="0.35">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5">
      <c r="A308" s="115">
        <v>44294</v>
      </c>
      <c r="B308" s="170">
        <v>5266747</v>
      </c>
      <c r="C308" s="170">
        <f t="shared" si="0"/>
        <v>11471</v>
      </c>
      <c r="D308" s="170">
        <v>19543855</v>
      </c>
      <c r="E308" s="170">
        <f t="shared" si="1"/>
        <v>112416</v>
      </c>
      <c r="H308" s="170">
        <v>675022</v>
      </c>
      <c r="I308" s="170">
        <f t="shared" si="2"/>
        <v>4884</v>
      </c>
    </row>
    <row r="309" spans="1:10" s="170" customFormat="1" x14ac:dyDescent="0.35">
      <c r="A309" s="115">
        <v>44295</v>
      </c>
      <c r="B309" s="170">
        <v>5277928</v>
      </c>
      <c r="C309" s="170">
        <f t="shared" si="0"/>
        <v>11181</v>
      </c>
      <c r="D309" s="170">
        <v>19636641</v>
      </c>
      <c r="E309" s="170">
        <f t="shared" si="1"/>
        <v>92786</v>
      </c>
      <c r="H309" s="170">
        <v>677906</v>
      </c>
      <c r="I309" s="170">
        <f t="shared" si="2"/>
        <v>2884</v>
      </c>
    </row>
    <row r="310" spans="1:10" s="170" customFormat="1" x14ac:dyDescent="0.35">
      <c r="A310" s="115">
        <v>44296</v>
      </c>
      <c r="B310" s="170">
        <v>5288525</v>
      </c>
      <c r="C310" s="170">
        <f t="shared" si="0"/>
        <v>10597</v>
      </c>
      <c r="D310" s="170">
        <v>19748011</v>
      </c>
      <c r="E310" s="170">
        <f t="shared" si="1"/>
        <v>111370</v>
      </c>
      <c r="H310" s="170">
        <v>680712</v>
      </c>
      <c r="I310" s="170">
        <f t="shared" si="2"/>
        <v>2806</v>
      </c>
    </row>
    <row r="311" spans="1:10" s="170" customFormat="1" x14ac:dyDescent="0.35">
      <c r="A311" s="115">
        <v>44297</v>
      </c>
      <c r="B311" s="170">
        <v>5298544</v>
      </c>
      <c r="C311" s="170">
        <f t="shared" si="0"/>
        <v>10019</v>
      </c>
      <c r="D311" s="170">
        <v>19833921</v>
      </c>
      <c r="E311" s="170">
        <f t="shared" si="1"/>
        <v>85910</v>
      </c>
      <c r="H311" s="170">
        <v>683187</v>
      </c>
      <c r="I311" s="170">
        <f t="shared" si="2"/>
        <v>2475</v>
      </c>
    </row>
    <row r="312" spans="1:10" s="170" customFormat="1" x14ac:dyDescent="0.35">
      <c r="A312" s="115">
        <v>44298</v>
      </c>
      <c r="B312" s="170">
        <v>5305718</v>
      </c>
      <c r="C312" s="170">
        <f t="shared" si="0"/>
        <v>7174</v>
      </c>
      <c r="D312" s="170">
        <v>19873299</v>
      </c>
      <c r="E312" s="170">
        <f t="shared" si="1"/>
        <v>39378</v>
      </c>
      <c r="H312" s="170">
        <v>685644</v>
      </c>
      <c r="I312" s="170">
        <f t="shared" si="2"/>
        <v>2457</v>
      </c>
    </row>
    <row r="313" spans="1:10" s="170" customFormat="1" x14ac:dyDescent="0.35">
      <c r="A313" s="115">
        <v>44299</v>
      </c>
      <c r="B313" s="170">
        <v>5313763</v>
      </c>
      <c r="C313" s="170">
        <f t="shared" si="0"/>
        <v>8045</v>
      </c>
      <c r="D313" s="170">
        <v>19931128</v>
      </c>
      <c r="E313" s="170">
        <f t="shared" si="1"/>
        <v>57829</v>
      </c>
      <c r="H313" s="170">
        <v>687927</v>
      </c>
      <c r="I313" s="170">
        <f t="shared" si="2"/>
        <v>2283</v>
      </c>
    </row>
    <row r="314" spans="1:10" s="170" customFormat="1" x14ac:dyDescent="0.35">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5">
      <c r="A315" s="115">
        <v>44301</v>
      </c>
      <c r="B315" s="170">
        <v>5338007</v>
      </c>
      <c r="C315" s="170">
        <f t="shared" si="0"/>
        <v>12397</v>
      </c>
      <c r="D315" s="170">
        <v>20146905</v>
      </c>
      <c r="E315" s="170">
        <f t="shared" si="1"/>
        <v>101521</v>
      </c>
      <c r="H315" s="170">
        <v>694687</v>
      </c>
      <c r="I315" s="170">
        <f t="shared" si="2"/>
        <v>3642</v>
      </c>
    </row>
    <row r="316" spans="1:10" s="170" customFormat="1" x14ac:dyDescent="0.35">
      <c r="A316" s="115">
        <v>44302</v>
      </c>
      <c r="B316" s="170">
        <v>5350255</v>
      </c>
      <c r="C316" s="170">
        <f t="shared" si="0"/>
        <v>12248</v>
      </c>
      <c r="D316" s="170">
        <v>20254492</v>
      </c>
      <c r="E316" s="170">
        <f t="shared" si="1"/>
        <v>107587</v>
      </c>
      <c r="H316" s="170">
        <v>698079</v>
      </c>
      <c r="I316" s="170">
        <f t="shared" si="2"/>
        <v>3392</v>
      </c>
    </row>
    <row r="317" spans="1:10" s="170" customFormat="1" x14ac:dyDescent="0.35">
      <c r="A317" s="115">
        <v>44303</v>
      </c>
      <c r="B317" s="170">
        <v>5361044</v>
      </c>
      <c r="C317" s="170">
        <f t="shared" si="0"/>
        <v>10789</v>
      </c>
      <c r="D317" s="170">
        <v>20352234</v>
      </c>
      <c r="E317" s="170">
        <f t="shared" si="1"/>
        <v>97742</v>
      </c>
      <c r="H317" s="170">
        <v>702597</v>
      </c>
      <c r="I317" s="170">
        <f t="shared" si="2"/>
        <v>4518</v>
      </c>
    </row>
    <row r="318" spans="1:10" s="170" customFormat="1" x14ac:dyDescent="0.35">
      <c r="A318" s="115">
        <v>44304</v>
      </c>
      <c r="B318" s="170">
        <v>5369380</v>
      </c>
      <c r="C318" s="170">
        <f t="shared" si="0"/>
        <v>8336</v>
      </c>
      <c r="D318" s="170">
        <v>20431312</v>
      </c>
      <c r="E318" s="170">
        <f t="shared" si="1"/>
        <v>79078</v>
      </c>
      <c r="H318" s="170">
        <v>704666</v>
      </c>
      <c r="I318" s="170">
        <f t="shared" si="2"/>
        <v>2069</v>
      </c>
    </row>
    <row r="319" spans="1:10" s="170" customFormat="1" x14ac:dyDescent="0.35">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5">
      <c r="A320" s="115">
        <v>44306</v>
      </c>
      <c r="B320" s="170">
        <v>5383577</v>
      </c>
      <c r="C320" s="170">
        <f t="shared" si="0"/>
        <v>6693</v>
      </c>
      <c r="D320" s="170">
        <v>20522711</v>
      </c>
      <c r="E320" s="170">
        <f t="shared" si="1"/>
        <v>52478</v>
      </c>
      <c r="F320" s="170">
        <v>1132306</v>
      </c>
      <c r="G320" s="170">
        <f t="shared" ref="G320:G428" si="3">F320-F319</f>
        <v>5345</v>
      </c>
      <c r="H320" s="170">
        <v>708618</v>
      </c>
      <c r="I320" s="170">
        <f t="shared" si="2"/>
        <v>2678</v>
      </c>
    </row>
    <row r="321" spans="1:10" s="170" customFormat="1" x14ac:dyDescent="0.35">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5">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5">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5">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5">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5">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5">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5">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5">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5">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5">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5">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5">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5">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5">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5">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5">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5">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5">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5">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5">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5">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5">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5">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5">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5">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5">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5">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5">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5">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5">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5">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5">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5">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5">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5">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5">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5">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5">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5">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5">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5">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5">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5">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5">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5">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5">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5">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5">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5">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5">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5">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5">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5">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5">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5">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5">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5">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5">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5">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5">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5">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5">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5">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5">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5">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5">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5">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5">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5">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5">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5">
      <c r="A392" s="115">
        <v>44379</v>
      </c>
      <c r="B392" s="27">
        <v>5908358</v>
      </c>
      <c r="C392" s="177">
        <f t="shared" ref="C392:C428" si="4">(B392-B391)</f>
        <v>5760</v>
      </c>
      <c r="D392" s="27">
        <v>23882251</v>
      </c>
      <c r="E392" s="177">
        <f t="shared" si="1"/>
        <v>26521</v>
      </c>
      <c r="F392" s="114">
        <v>1425563</v>
      </c>
      <c r="G392" s="177">
        <f t="shared" si="3"/>
        <v>3171</v>
      </c>
      <c r="H392" s="27">
        <v>866811</v>
      </c>
      <c r="I392" s="177">
        <f t="shared" si="2"/>
        <v>1855</v>
      </c>
      <c r="J392" s="130"/>
    </row>
    <row r="393" spans="1:10" x14ac:dyDescent="0.35">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5">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5">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5">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5">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5">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5">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5">
      <c r="A400" s="115">
        <v>44392</v>
      </c>
      <c r="B400" s="27">
        <v>5979895</v>
      </c>
      <c r="C400" s="197">
        <f t="shared" si="4"/>
        <v>7181</v>
      </c>
      <c r="D400" s="27">
        <v>24176895</v>
      </c>
      <c r="E400" s="197">
        <f t="shared" si="1"/>
        <v>31927</v>
      </c>
      <c r="F400" s="114">
        <v>1454554</v>
      </c>
      <c r="G400" s="197">
        <f t="shared" si="3"/>
        <v>2396</v>
      </c>
      <c r="H400" s="27">
        <v>884518</v>
      </c>
      <c r="I400" s="197">
        <f t="shared" si="2"/>
        <v>1478</v>
      </c>
      <c r="J400" s="130"/>
    </row>
    <row r="401" spans="1:10" x14ac:dyDescent="0.35">
      <c r="A401" s="115">
        <v>44393</v>
      </c>
      <c r="B401" s="27">
        <v>5986773</v>
      </c>
      <c r="C401" s="197">
        <f t="shared" si="4"/>
        <v>6878</v>
      </c>
      <c r="D401" s="27">
        <v>24206941</v>
      </c>
      <c r="E401" s="197">
        <f t="shared" si="1"/>
        <v>30046</v>
      </c>
      <c r="F401" s="114">
        <v>1457679</v>
      </c>
      <c r="G401" s="197">
        <f t="shared" si="3"/>
        <v>3125</v>
      </c>
      <c r="H401" s="27">
        <v>886540</v>
      </c>
      <c r="I401" s="197">
        <f t="shared" si="2"/>
        <v>2022</v>
      </c>
      <c r="J401" s="130"/>
    </row>
    <row r="402" spans="1:10" x14ac:dyDescent="0.35">
      <c r="A402" s="28">
        <v>44396</v>
      </c>
      <c r="B402" s="27">
        <v>6003759</v>
      </c>
      <c r="C402" s="197">
        <f t="shared" si="4"/>
        <v>16986</v>
      </c>
      <c r="D402" s="27">
        <v>24268421</v>
      </c>
      <c r="E402" s="197">
        <f t="shared" si="1"/>
        <v>61480</v>
      </c>
      <c r="F402" s="114">
        <v>1461461</v>
      </c>
      <c r="G402" s="197">
        <f t="shared" si="3"/>
        <v>3782</v>
      </c>
      <c r="H402" s="27">
        <v>888734</v>
      </c>
      <c r="I402" s="197">
        <f t="shared" si="2"/>
        <v>2194</v>
      </c>
      <c r="J402" s="130"/>
    </row>
    <row r="403" spans="1:10" x14ac:dyDescent="0.35">
      <c r="A403" s="115">
        <v>44397</v>
      </c>
      <c r="B403" s="27">
        <v>6010992</v>
      </c>
      <c r="C403" s="197">
        <f t="shared" si="4"/>
        <v>7233</v>
      </c>
      <c r="D403" s="27">
        <v>24293255</v>
      </c>
      <c r="E403" s="197">
        <f t="shared" si="1"/>
        <v>24834</v>
      </c>
      <c r="F403" s="114">
        <v>1466968</v>
      </c>
      <c r="G403" s="197">
        <f t="shared" si="3"/>
        <v>5507</v>
      </c>
      <c r="H403" s="27">
        <v>891894</v>
      </c>
      <c r="I403" s="197">
        <f t="shared" si="2"/>
        <v>3160</v>
      </c>
      <c r="J403" s="130"/>
    </row>
    <row r="404" spans="1:10" x14ac:dyDescent="0.35">
      <c r="A404" s="115">
        <v>44398</v>
      </c>
      <c r="B404" s="27">
        <v>6019432</v>
      </c>
      <c r="C404" s="197">
        <f t="shared" si="4"/>
        <v>8440</v>
      </c>
      <c r="D404" s="27">
        <v>24329365</v>
      </c>
      <c r="E404" s="197">
        <f t="shared" si="1"/>
        <v>36110</v>
      </c>
      <c r="F404" s="114">
        <v>1470989</v>
      </c>
      <c r="G404" s="197">
        <f t="shared" si="3"/>
        <v>4021</v>
      </c>
      <c r="H404" s="27">
        <v>894280</v>
      </c>
      <c r="I404" s="197">
        <f t="shared" si="2"/>
        <v>2386</v>
      </c>
      <c r="J404" s="130"/>
    </row>
    <row r="405" spans="1:10" x14ac:dyDescent="0.35">
      <c r="A405" s="115">
        <v>44399</v>
      </c>
      <c r="B405" s="27">
        <v>6027743</v>
      </c>
      <c r="C405" s="197">
        <f t="shared" si="4"/>
        <v>8311</v>
      </c>
      <c r="D405" s="27">
        <v>24364115</v>
      </c>
      <c r="E405" s="197">
        <f t="shared" si="1"/>
        <v>34750</v>
      </c>
      <c r="F405" s="114">
        <v>1474478</v>
      </c>
      <c r="G405" s="197">
        <f t="shared" si="3"/>
        <v>3489</v>
      </c>
      <c r="H405" s="27">
        <v>896325</v>
      </c>
      <c r="I405" s="197">
        <f t="shared" si="2"/>
        <v>2045</v>
      </c>
      <c r="J405" s="130"/>
    </row>
    <row r="406" spans="1:10" x14ac:dyDescent="0.35">
      <c r="A406" s="115">
        <v>44400</v>
      </c>
      <c r="B406" s="27">
        <v>6037524</v>
      </c>
      <c r="C406" s="197">
        <f t="shared" si="4"/>
        <v>9781</v>
      </c>
      <c r="D406" s="27">
        <v>24414571</v>
      </c>
      <c r="E406" s="197">
        <f t="shared" si="1"/>
        <v>50456</v>
      </c>
      <c r="F406" s="114">
        <v>1477792</v>
      </c>
      <c r="G406" s="197">
        <f t="shared" si="3"/>
        <v>3314</v>
      </c>
      <c r="H406" s="27">
        <v>898366</v>
      </c>
      <c r="I406" s="197">
        <f t="shared" si="2"/>
        <v>2041</v>
      </c>
      <c r="J406" s="130"/>
    </row>
    <row r="407" spans="1:10" x14ac:dyDescent="0.35">
      <c r="A407" s="28">
        <v>44403</v>
      </c>
      <c r="B407" s="27">
        <v>6059614</v>
      </c>
      <c r="C407" s="197">
        <f t="shared" si="4"/>
        <v>22090</v>
      </c>
      <c r="D407" s="27">
        <v>24489414</v>
      </c>
      <c r="E407" s="197">
        <f t="shared" si="1"/>
        <v>74843</v>
      </c>
      <c r="F407" s="114">
        <v>1481942</v>
      </c>
      <c r="G407" s="197">
        <f t="shared" si="3"/>
        <v>4150</v>
      </c>
      <c r="H407" s="27">
        <v>900868</v>
      </c>
      <c r="I407" s="197">
        <f t="shared" si="2"/>
        <v>2502</v>
      </c>
      <c r="J407" s="130"/>
    </row>
    <row r="408" spans="1:10" x14ac:dyDescent="0.35">
      <c r="A408" s="115">
        <v>44404</v>
      </c>
      <c r="B408" s="27">
        <v>6069048</v>
      </c>
      <c r="C408" s="197">
        <f t="shared" si="4"/>
        <v>9434</v>
      </c>
      <c r="D408" s="27">
        <v>24520695</v>
      </c>
      <c r="E408" s="197">
        <f t="shared" si="1"/>
        <v>31281</v>
      </c>
      <c r="F408" s="114">
        <v>1489102</v>
      </c>
      <c r="G408" s="197">
        <f t="shared" si="3"/>
        <v>7160</v>
      </c>
      <c r="H408" s="27">
        <v>905011</v>
      </c>
      <c r="I408" s="197">
        <f t="shared" si="2"/>
        <v>4143</v>
      </c>
      <c r="J408" s="130"/>
    </row>
    <row r="409" spans="1:10" x14ac:dyDescent="0.35">
      <c r="A409" s="115">
        <v>44405</v>
      </c>
      <c r="B409" s="27">
        <v>6079278</v>
      </c>
      <c r="C409" s="197">
        <f t="shared" si="4"/>
        <v>10230</v>
      </c>
      <c r="D409" s="27">
        <v>24561812</v>
      </c>
      <c r="E409" s="197">
        <f t="shared" si="1"/>
        <v>41117</v>
      </c>
      <c r="F409" s="114">
        <v>1493235</v>
      </c>
      <c r="G409" s="197">
        <f t="shared" si="3"/>
        <v>4133</v>
      </c>
      <c r="H409" s="27">
        <v>907532</v>
      </c>
      <c r="I409" s="197">
        <f t="shared" si="2"/>
        <v>2521</v>
      </c>
      <c r="J409" s="130"/>
    </row>
    <row r="410" spans="1:10" x14ac:dyDescent="0.35">
      <c r="A410" s="115">
        <v>44406</v>
      </c>
      <c r="B410" s="27">
        <v>6089811</v>
      </c>
      <c r="C410" s="197">
        <f t="shared" si="4"/>
        <v>10533</v>
      </c>
      <c r="D410" s="27">
        <v>24602779</v>
      </c>
      <c r="E410" s="197">
        <f t="shared" si="1"/>
        <v>40967</v>
      </c>
      <c r="F410" s="114">
        <v>1501526</v>
      </c>
      <c r="G410" s="197">
        <f t="shared" si="3"/>
        <v>8291</v>
      </c>
      <c r="H410" s="27">
        <v>912913</v>
      </c>
      <c r="I410" s="197">
        <f t="shared" si="2"/>
        <v>5381</v>
      </c>
      <c r="J410" s="130"/>
    </row>
    <row r="411" spans="1:10" x14ac:dyDescent="0.35">
      <c r="A411" s="115">
        <v>44407</v>
      </c>
      <c r="B411" s="27">
        <v>6099744</v>
      </c>
      <c r="C411" s="197">
        <f t="shared" si="4"/>
        <v>9933</v>
      </c>
      <c r="D411" s="27">
        <v>24641395</v>
      </c>
      <c r="E411" s="197">
        <f t="shared" si="1"/>
        <v>38616</v>
      </c>
      <c r="F411" s="114">
        <v>1505848</v>
      </c>
      <c r="G411" s="197">
        <f t="shared" si="3"/>
        <v>4322</v>
      </c>
      <c r="H411" s="27">
        <v>915562</v>
      </c>
      <c r="I411" s="197">
        <f t="shared" si="2"/>
        <v>2649</v>
      </c>
      <c r="J411" s="130"/>
    </row>
    <row r="412" spans="1:10" x14ac:dyDescent="0.35">
      <c r="A412" s="28">
        <v>44410</v>
      </c>
      <c r="B412" s="27">
        <v>6125249</v>
      </c>
      <c r="C412" s="197">
        <f t="shared" si="4"/>
        <v>25505</v>
      </c>
      <c r="D412" s="27">
        <v>24722878</v>
      </c>
      <c r="E412" s="197">
        <f t="shared" si="1"/>
        <v>81483</v>
      </c>
      <c r="F412" s="114">
        <v>1512228</v>
      </c>
      <c r="G412" s="197">
        <f t="shared" si="3"/>
        <v>6380</v>
      </c>
      <c r="H412" s="27">
        <v>919450</v>
      </c>
      <c r="I412" s="197">
        <f t="shared" si="2"/>
        <v>3888</v>
      </c>
      <c r="J412" s="130"/>
    </row>
    <row r="413" spans="1:10" x14ac:dyDescent="0.35">
      <c r="A413" s="115">
        <v>44411</v>
      </c>
      <c r="B413" s="27">
        <v>6135332</v>
      </c>
      <c r="C413" s="197">
        <f t="shared" si="4"/>
        <v>10083</v>
      </c>
      <c r="D413" s="27">
        <v>24756326</v>
      </c>
      <c r="E413" s="197">
        <f t="shared" si="1"/>
        <v>33448</v>
      </c>
      <c r="F413" s="114">
        <v>1521214</v>
      </c>
      <c r="G413" s="197">
        <f t="shared" si="3"/>
        <v>8986</v>
      </c>
      <c r="H413" s="27">
        <v>924930</v>
      </c>
      <c r="I413" s="197">
        <f t="shared" si="2"/>
        <v>5480</v>
      </c>
      <c r="J413" s="130"/>
    </row>
    <row r="414" spans="1:10" x14ac:dyDescent="0.35">
      <c r="A414" s="115">
        <v>44412</v>
      </c>
      <c r="B414" s="27">
        <v>6146720</v>
      </c>
      <c r="C414" s="197">
        <f t="shared" si="4"/>
        <v>11388</v>
      </c>
      <c r="D414" s="27">
        <v>24799971</v>
      </c>
      <c r="E414" s="197">
        <f t="shared" si="1"/>
        <v>43645</v>
      </c>
      <c r="F414" s="114">
        <v>1526544</v>
      </c>
      <c r="G414" s="197">
        <f t="shared" si="3"/>
        <v>5330</v>
      </c>
      <c r="H414" s="27">
        <v>927537</v>
      </c>
      <c r="I414" s="197">
        <f t="shared" si="2"/>
        <v>2607</v>
      </c>
      <c r="J414" s="130"/>
    </row>
    <row r="415" spans="1:10" x14ac:dyDescent="0.35">
      <c r="A415" s="115">
        <v>44413</v>
      </c>
      <c r="B415" s="27">
        <v>6159600</v>
      </c>
      <c r="C415" s="197">
        <f t="shared" si="4"/>
        <v>12880</v>
      </c>
      <c r="D415" s="27">
        <v>24847641</v>
      </c>
      <c r="E415" s="197">
        <f t="shared" si="1"/>
        <v>47670</v>
      </c>
      <c r="F415" s="114">
        <v>1532583</v>
      </c>
      <c r="G415" s="197">
        <f t="shared" si="3"/>
        <v>6039</v>
      </c>
      <c r="H415" s="27">
        <v>931268</v>
      </c>
      <c r="I415" s="197">
        <f t="shared" si="2"/>
        <v>3731</v>
      </c>
      <c r="J415" s="130"/>
    </row>
    <row r="416" spans="1:10" x14ac:dyDescent="0.35">
      <c r="A416" s="115">
        <v>44414</v>
      </c>
      <c r="B416" s="27">
        <v>6172008</v>
      </c>
      <c r="C416" s="197">
        <f t="shared" si="4"/>
        <v>12408</v>
      </c>
      <c r="D416" s="27">
        <v>24892730</v>
      </c>
      <c r="E416" s="197">
        <f t="shared" si="1"/>
        <v>45089</v>
      </c>
      <c r="F416" s="114">
        <v>1539061</v>
      </c>
      <c r="G416" s="197">
        <f t="shared" si="3"/>
        <v>6478</v>
      </c>
      <c r="H416" s="27">
        <v>934633</v>
      </c>
      <c r="I416" s="197">
        <f t="shared" si="2"/>
        <v>3365</v>
      </c>
      <c r="J416" s="130"/>
    </row>
    <row r="417" spans="1:10" x14ac:dyDescent="0.35">
      <c r="A417" s="28">
        <v>44417</v>
      </c>
      <c r="B417" s="27">
        <v>6200676</v>
      </c>
      <c r="C417" s="197">
        <f t="shared" si="4"/>
        <v>28668</v>
      </c>
      <c r="D417" s="27">
        <v>24992991</v>
      </c>
      <c r="E417" s="197">
        <f t="shared" si="1"/>
        <v>100261</v>
      </c>
      <c r="F417" s="114">
        <v>1546243</v>
      </c>
      <c r="G417" s="197">
        <f t="shared" si="3"/>
        <v>7182</v>
      </c>
      <c r="H417" s="27">
        <v>938350</v>
      </c>
      <c r="I417" s="197">
        <f t="shared" si="2"/>
        <v>3717</v>
      </c>
      <c r="J417" s="130"/>
    </row>
    <row r="418" spans="1:10" x14ac:dyDescent="0.35">
      <c r="A418" s="115">
        <v>44418</v>
      </c>
      <c r="B418" s="27">
        <v>6212590</v>
      </c>
      <c r="C418" s="197">
        <f t="shared" si="4"/>
        <v>11914</v>
      </c>
      <c r="D418" s="27">
        <v>25032349</v>
      </c>
      <c r="E418" s="197">
        <f t="shared" si="1"/>
        <v>39358</v>
      </c>
      <c r="F418" s="114">
        <v>1556287</v>
      </c>
      <c r="G418" s="197">
        <f t="shared" si="3"/>
        <v>10044</v>
      </c>
      <c r="H418" s="27">
        <v>943692</v>
      </c>
      <c r="I418" s="197">
        <f t="shared" si="2"/>
        <v>5342</v>
      </c>
      <c r="J418" s="130"/>
    </row>
    <row r="419" spans="1:10" x14ac:dyDescent="0.35">
      <c r="A419" s="115">
        <v>44419</v>
      </c>
      <c r="B419" s="27">
        <v>6227829</v>
      </c>
      <c r="C419" s="197">
        <f t="shared" si="4"/>
        <v>15239</v>
      </c>
      <c r="D419" s="27">
        <v>25088299</v>
      </c>
      <c r="E419" s="197">
        <f t="shared" si="1"/>
        <v>55950</v>
      </c>
      <c r="F419" s="114">
        <v>1564797</v>
      </c>
      <c r="G419" s="197">
        <f t="shared" si="3"/>
        <v>8510</v>
      </c>
      <c r="H419" s="27">
        <v>947450</v>
      </c>
      <c r="I419" s="197">
        <f t="shared" si="2"/>
        <v>3758</v>
      </c>
      <c r="J419" s="130"/>
    </row>
    <row r="420" spans="1:10" x14ac:dyDescent="0.35">
      <c r="A420" s="115">
        <v>44420</v>
      </c>
      <c r="B420" s="27">
        <v>6242130</v>
      </c>
      <c r="C420" s="197">
        <f t="shared" si="4"/>
        <v>14301</v>
      </c>
      <c r="D420" s="27">
        <v>25140569</v>
      </c>
      <c r="E420" s="197">
        <f t="shared" si="1"/>
        <v>52270</v>
      </c>
      <c r="F420" s="114">
        <v>1571386</v>
      </c>
      <c r="G420" s="197">
        <f t="shared" si="3"/>
        <v>6589</v>
      </c>
      <c r="H420" s="27">
        <v>950830</v>
      </c>
      <c r="I420" s="197">
        <f t="shared" si="2"/>
        <v>3380</v>
      </c>
      <c r="J420" s="130"/>
    </row>
    <row r="421" spans="1:10" x14ac:dyDescent="0.35">
      <c r="A421" s="115">
        <v>44421</v>
      </c>
      <c r="B421" s="27">
        <v>6255515</v>
      </c>
      <c r="C421" s="197">
        <f t="shared" si="4"/>
        <v>13385</v>
      </c>
      <c r="D421" s="27">
        <v>25188229</v>
      </c>
      <c r="E421" s="197">
        <f t="shared" si="1"/>
        <v>47660</v>
      </c>
      <c r="F421" s="114">
        <v>1579469</v>
      </c>
      <c r="G421" s="197">
        <f t="shared" si="3"/>
        <v>8083</v>
      </c>
      <c r="H421" s="27">
        <v>954845</v>
      </c>
      <c r="I421" s="197">
        <f t="shared" si="2"/>
        <v>4015</v>
      </c>
      <c r="J421" s="130"/>
    </row>
    <row r="422" spans="1:10" x14ac:dyDescent="0.35">
      <c r="A422" s="28">
        <v>44424</v>
      </c>
      <c r="B422" s="27">
        <v>6290900</v>
      </c>
      <c r="C422" s="197">
        <f t="shared" si="4"/>
        <v>35385</v>
      </c>
      <c r="D422" s="27">
        <v>25305580</v>
      </c>
      <c r="E422" s="197">
        <f t="shared" si="1"/>
        <v>117351</v>
      </c>
      <c r="F422" s="114">
        <v>1587755</v>
      </c>
      <c r="G422" s="197">
        <f t="shared" si="3"/>
        <v>8286</v>
      </c>
      <c r="H422" s="27">
        <v>959021</v>
      </c>
      <c r="I422" s="197">
        <f t="shared" si="2"/>
        <v>4176</v>
      </c>
      <c r="J422" s="130"/>
    </row>
    <row r="423" spans="1:10" x14ac:dyDescent="0.35">
      <c r="A423" s="115">
        <v>44425</v>
      </c>
      <c r="B423" s="27">
        <v>6306082</v>
      </c>
      <c r="C423" s="197">
        <f t="shared" si="4"/>
        <v>15182</v>
      </c>
      <c r="D423" s="27">
        <v>25352627</v>
      </c>
      <c r="E423" s="197">
        <f t="shared" si="1"/>
        <v>47047</v>
      </c>
      <c r="F423" s="114">
        <v>1601571</v>
      </c>
      <c r="G423" s="197">
        <f t="shared" si="3"/>
        <v>13816</v>
      </c>
      <c r="H423" s="27">
        <v>965117</v>
      </c>
      <c r="I423" s="197">
        <f t="shared" si="2"/>
        <v>6096</v>
      </c>
      <c r="J423" s="130"/>
    </row>
    <row r="424" spans="1:10" x14ac:dyDescent="0.35">
      <c r="A424" s="115">
        <v>44426</v>
      </c>
      <c r="B424" s="27">
        <v>6322347</v>
      </c>
      <c r="C424" s="197">
        <f t="shared" si="4"/>
        <v>16265</v>
      </c>
      <c r="D424" s="27">
        <v>25414917</v>
      </c>
      <c r="E424" s="197">
        <f t="shared" si="1"/>
        <v>62290</v>
      </c>
      <c r="F424" s="114">
        <v>1609774</v>
      </c>
      <c r="G424" s="197">
        <f t="shared" si="3"/>
        <v>8203</v>
      </c>
      <c r="H424" s="27">
        <v>968474</v>
      </c>
      <c r="I424" s="197">
        <f t="shared" si="2"/>
        <v>3357</v>
      </c>
      <c r="J424" s="130"/>
    </row>
    <row r="425" spans="1:10" x14ac:dyDescent="0.35">
      <c r="A425" s="115">
        <v>44427</v>
      </c>
      <c r="B425" s="27">
        <v>6338143</v>
      </c>
      <c r="C425" s="208">
        <f t="shared" si="4"/>
        <v>15796</v>
      </c>
      <c r="D425" s="27">
        <v>25470349</v>
      </c>
      <c r="E425" s="208">
        <f t="shared" si="1"/>
        <v>55432</v>
      </c>
      <c r="F425" s="114">
        <v>1619428</v>
      </c>
      <c r="G425" s="208">
        <f t="shared" si="3"/>
        <v>9654</v>
      </c>
      <c r="H425" s="27">
        <v>972637</v>
      </c>
      <c r="I425" s="208">
        <f t="shared" si="2"/>
        <v>4163</v>
      </c>
      <c r="J425" s="130"/>
    </row>
    <row r="426" spans="1:10" x14ac:dyDescent="0.35">
      <c r="A426" s="115">
        <v>44428</v>
      </c>
      <c r="B426" s="27">
        <v>6355867</v>
      </c>
      <c r="C426" s="208">
        <f t="shared" si="4"/>
        <v>17724</v>
      </c>
      <c r="D426" s="27">
        <v>25534877</v>
      </c>
      <c r="E426" s="208">
        <f t="shared" si="1"/>
        <v>64528</v>
      </c>
      <c r="F426" s="114">
        <v>1628320</v>
      </c>
      <c r="G426" s="208">
        <f t="shared" si="3"/>
        <v>8892</v>
      </c>
      <c r="H426" s="27">
        <v>976273</v>
      </c>
      <c r="I426" s="208">
        <f t="shared" si="2"/>
        <v>3636</v>
      </c>
      <c r="J426" s="130"/>
    </row>
    <row r="427" spans="1:10" x14ac:dyDescent="0.35">
      <c r="A427" s="28">
        <v>44431</v>
      </c>
      <c r="B427" s="27">
        <v>6395165</v>
      </c>
      <c r="C427" s="208">
        <f t="shared" si="4"/>
        <v>39298</v>
      </c>
      <c r="D427" s="27">
        <v>25673302</v>
      </c>
      <c r="E427" s="208">
        <f t="shared" si="1"/>
        <v>138425</v>
      </c>
      <c r="F427" s="114">
        <v>1638505</v>
      </c>
      <c r="G427" s="208">
        <f t="shared" si="3"/>
        <v>10185</v>
      </c>
      <c r="H427" s="27">
        <v>980214</v>
      </c>
      <c r="I427" s="208">
        <f t="shared" si="2"/>
        <v>3941</v>
      </c>
      <c r="J427" s="130"/>
    </row>
    <row r="428" spans="1:10" x14ac:dyDescent="0.35">
      <c r="A428" s="115">
        <v>44432</v>
      </c>
      <c r="B428" s="27">
        <v>6411059</v>
      </c>
      <c r="C428" s="208">
        <f t="shared" si="4"/>
        <v>15894</v>
      </c>
      <c r="D428" s="27">
        <v>25720356</v>
      </c>
      <c r="E428" s="208">
        <f t="shared" si="1"/>
        <v>47054</v>
      </c>
      <c r="F428" s="114">
        <v>1655889</v>
      </c>
      <c r="G428" s="208">
        <f t="shared" si="3"/>
        <v>17384</v>
      </c>
      <c r="H428" s="27">
        <v>988405</v>
      </c>
      <c r="I428" s="208">
        <f t="shared" si="2"/>
        <v>8191</v>
      </c>
      <c r="J428" s="130"/>
    </row>
    <row r="429" spans="1:10" x14ac:dyDescent="0.35">
      <c r="J429" s="130"/>
    </row>
    <row r="430" spans="1:10" x14ac:dyDescent="0.35">
      <c r="J430" s="130"/>
    </row>
    <row r="431" spans="1:10" x14ac:dyDescent="0.35">
      <c r="J431" s="130"/>
    </row>
    <row r="432" spans="1:10" x14ac:dyDescent="0.35">
      <c r="J432" s="130"/>
    </row>
    <row r="433" spans="10:10" x14ac:dyDescent="0.35">
      <c r="J433" s="130"/>
    </row>
    <row r="434" spans="10:10" x14ac:dyDescent="0.35">
      <c r="J434" s="130"/>
    </row>
    <row r="435" spans="10:10" x14ac:dyDescent="0.35">
      <c r="J435" s="130"/>
    </row>
    <row r="436" spans="10:10" x14ac:dyDescent="0.35">
      <c r="J436" s="130"/>
    </row>
    <row r="437" spans="10:10" x14ac:dyDescent="0.35">
      <c r="J437" s="130"/>
    </row>
    <row r="438" spans="10:10" x14ac:dyDescent="0.35">
      <c r="J438" s="130"/>
    </row>
    <row r="439" spans="10:10" x14ac:dyDescent="0.35">
      <c r="J439" s="130"/>
    </row>
    <row r="440" spans="10:10" x14ac:dyDescent="0.35">
      <c r="J440" s="130"/>
    </row>
    <row r="441" spans="10:10" x14ac:dyDescent="0.35">
      <c r="J441" s="130"/>
    </row>
    <row r="442" spans="10:10" x14ac:dyDescent="0.35">
      <c r="J442" s="130"/>
    </row>
    <row r="443" spans="10:10" x14ac:dyDescent="0.35">
      <c r="J443" s="130"/>
    </row>
    <row r="444" spans="10:10" x14ac:dyDescent="0.35">
      <c r="J444" s="130"/>
    </row>
    <row r="445" spans="10:10" x14ac:dyDescent="0.35">
      <c r="J445" s="130"/>
    </row>
    <row r="446" spans="10:10" x14ac:dyDescent="0.35">
      <c r="J446" s="130"/>
    </row>
    <row r="447" spans="10:10" x14ac:dyDescent="0.35">
      <c r="J447" s="130"/>
    </row>
    <row r="448" spans="10: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row r="589" spans="10:10" x14ac:dyDescent="0.35">
      <c r="J589" s="130"/>
    </row>
    <row r="590" spans="10:10" x14ac:dyDescent="0.35">
      <c r="J590" s="130"/>
    </row>
    <row r="591" spans="10:10" x14ac:dyDescent="0.35">
      <c r="J591" s="13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66"/>
  <sheetViews>
    <sheetView topLeftCell="K1" zoomScale="80" zoomScaleNormal="80" workbookViewId="0">
      <selection activeCell="I586" sqref="I585:I586"/>
    </sheetView>
  </sheetViews>
  <sheetFormatPr defaultColWidth="13.54296875" defaultRowHeight="14.5" x14ac:dyDescent="0.35"/>
  <cols>
    <col min="1" max="1" width="10.81640625" style="28" bestFit="1" customWidth="1"/>
    <col min="2" max="2" width="14.54296875" style="27" bestFit="1" customWidth="1"/>
    <col min="3" max="3" width="14.08984375" style="27" bestFit="1" customWidth="1"/>
    <col min="4" max="4" width="21.36328125" style="27" bestFit="1" customWidth="1"/>
    <col min="5" max="5" width="19.453125" style="27" bestFit="1" customWidth="1"/>
    <col min="6" max="6" width="12" style="27" bestFit="1" customWidth="1"/>
    <col min="7" max="7" width="12.453125" style="27" bestFit="1" customWidth="1"/>
    <col min="8" max="8" width="15.6328125" style="114" bestFit="1" customWidth="1"/>
    <col min="9" max="9" width="22.6328125" style="114" bestFit="1" customWidth="1"/>
    <col min="10" max="10" width="27.81640625" style="27" bestFit="1" customWidth="1"/>
    <col min="11" max="11" width="21.08984375" style="27" bestFit="1" customWidth="1"/>
    <col min="12" max="12" width="17.1796875" style="27" bestFit="1" customWidth="1"/>
    <col min="13" max="13" width="24.54296875" style="30" bestFit="1" customWidth="1"/>
    <col min="14" max="14" width="31.90625" style="27" bestFit="1" customWidth="1"/>
    <col min="15" max="15" width="39.1796875" style="27" bestFit="1" customWidth="1"/>
    <col min="16" max="16" width="37.81640625" style="27" bestFit="1" customWidth="1"/>
    <col min="17" max="17" width="45.08984375" style="27" bestFit="1" customWidth="1"/>
    <col min="18" max="18" width="58.81640625" style="27" bestFit="1" customWidth="1"/>
    <col min="19" max="19" width="67.81640625" style="27" bestFit="1" customWidth="1"/>
    <col min="20" max="20" width="73.81640625" style="27" bestFit="1" customWidth="1"/>
    <col min="21" max="21" width="30.1796875" style="27" bestFit="1" customWidth="1"/>
    <col min="22" max="22" width="52.1796875" style="27" bestFit="1" customWidth="1"/>
    <col min="23" max="23" width="46.453125" style="27" bestFit="1" customWidth="1"/>
    <col min="24" max="24" width="60.90625" style="27" bestFit="1" customWidth="1"/>
    <col min="25" max="25" width="55.0898437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98">
        <v>43891</v>
      </c>
      <c r="B41" s="170">
        <f>C41+B40</f>
        <v>19</v>
      </c>
      <c r="C41" s="197">
        <v>2</v>
      </c>
      <c r="D41" s="197">
        <v>1</v>
      </c>
      <c r="E41" s="170">
        <v>0</v>
      </c>
      <c r="F41" s="170">
        <v>0</v>
      </c>
      <c r="G41" s="170">
        <f t="shared" si="1"/>
        <v>0</v>
      </c>
      <c r="H41" s="170">
        <v>0</v>
      </c>
      <c r="I41" s="170">
        <v>0</v>
      </c>
      <c r="J41" s="170">
        <v>2</v>
      </c>
      <c r="K41" s="170">
        <v>2</v>
      </c>
      <c r="L41" s="197">
        <v>4</v>
      </c>
      <c r="M41" s="197">
        <v>1</v>
      </c>
      <c r="R41" s="170">
        <f t="shared" si="3"/>
        <v>0.3</v>
      </c>
      <c r="U41" s="170">
        <f t="shared" si="2"/>
        <v>1.4285714285714286</v>
      </c>
    </row>
    <row r="42" spans="1:21" s="170" customFormat="1" x14ac:dyDescent="0.35">
      <c r="A42" s="115">
        <v>43892</v>
      </c>
      <c r="B42" s="170">
        <f t="shared" si="0"/>
        <v>22</v>
      </c>
      <c r="C42" s="197">
        <v>3</v>
      </c>
      <c r="D42" s="197">
        <v>0</v>
      </c>
      <c r="E42" s="170">
        <v>0</v>
      </c>
      <c r="F42" s="170">
        <v>0</v>
      </c>
      <c r="G42" s="170">
        <f t="shared" si="1"/>
        <v>0</v>
      </c>
      <c r="H42" s="170">
        <v>0</v>
      </c>
      <c r="I42" s="170">
        <v>0</v>
      </c>
      <c r="J42" s="170">
        <v>3</v>
      </c>
      <c r="K42" s="170">
        <v>3</v>
      </c>
      <c r="L42" s="197">
        <v>6</v>
      </c>
      <c r="M42" s="197">
        <v>1</v>
      </c>
      <c r="R42" s="170">
        <f t="shared" si="3"/>
        <v>0.21428571428571427</v>
      </c>
      <c r="U42" s="170">
        <f t="shared" si="2"/>
        <v>2</v>
      </c>
    </row>
    <row r="43" spans="1:21" s="170" customFormat="1" x14ac:dyDescent="0.35">
      <c r="A43" s="115">
        <v>43893</v>
      </c>
      <c r="B43" s="170">
        <f t="shared" si="0"/>
        <v>36</v>
      </c>
      <c r="C43" s="197">
        <v>14</v>
      </c>
      <c r="D43" s="197">
        <v>1</v>
      </c>
      <c r="E43" s="170">
        <v>0</v>
      </c>
      <c r="F43" s="170">
        <v>0</v>
      </c>
      <c r="G43" s="170">
        <f t="shared" si="1"/>
        <v>0</v>
      </c>
      <c r="H43" s="170">
        <v>0</v>
      </c>
      <c r="I43" s="170">
        <v>0</v>
      </c>
      <c r="J43" s="170">
        <v>14</v>
      </c>
      <c r="K43" s="170">
        <v>1</v>
      </c>
      <c r="L43" s="197">
        <v>15</v>
      </c>
      <c r="M43" s="197">
        <v>1</v>
      </c>
      <c r="R43" s="170">
        <f t="shared" si="3"/>
        <v>0.13793103448275862</v>
      </c>
      <c r="U43" s="170">
        <f t="shared" si="2"/>
        <v>4.1428571428571432</v>
      </c>
    </row>
    <row r="44" spans="1:21" s="170" customFormat="1" x14ac:dyDescent="0.35">
      <c r="A44" s="115">
        <v>43894</v>
      </c>
      <c r="B44" s="170">
        <f t="shared" si="0"/>
        <v>54</v>
      </c>
      <c r="C44" s="197">
        <v>18</v>
      </c>
      <c r="D44" s="197">
        <v>2</v>
      </c>
      <c r="E44" s="170">
        <v>0</v>
      </c>
      <c r="F44" s="170">
        <v>0</v>
      </c>
      <c r="G44" s="170">
        <f t="shared" si="1"/>
        <v>0</v>
      </c>
      <c r="H44" s="170">
        <v>0</v>
      </c>
      <c r="I44" s="170">
        <v>0</v>
      </c>
      <c r="J44" s="170">
        <v>19</v>
      </c>
      <c r="K44" s="170">
        <v>3</v>
      </c>
      <c r="L44" s="197">
        <v>22</v>
      </c>
      <c r="M44" s="197">
        <v>2</v>
      </c>
      <c r="R44" s="170">
        <f t="shared" si="3"/>
        <v>0.11764705882352941</v>
      </c>
      <c r="U44" s="170">
        <f t="shared" si="2"/>
        <v>7.2857142857142856</v>
      </c>
    </row>
    <row r="45" spans="1:21" s="170" customFormat="1" x14ac:dyDescent="0.35">
      <c r="A45" s="115">
        <v>43895</v>
      </c>
      <c r="B45" s="170">
        <f t="shared" si="0"/>
        <v>86</v>
      </c>
      <c r="C45" s="197">
        <v>32</v>
      </c>
      <c r="D45" s="197">
        <v>8</v>
      </c>
      <c r="E45" s="170">
        <v>0</v>
      </c>
      <c r="F45" s="170">
        <v>0</v>
      </c>
      <c r="G45" s="170">
        <f t="shared" si="1"/>
        <v>0</v>
      </c>
      <c r="H45" s="170">
        <v>0</v>
      </c>
      <c r="I45" s="170">
        <v>0</v>
      </c>
      <c r="J45" s="170">
        <v>33</v>
      </c>
      <c r="K45" s="170">
        <v>3</v>
      </c>
      <c r="L45" s="197">
        <v>36</v>
      </c>
      <c r="M45" s="197">
        <v>8</v>
      </c>
      <c r="R45" s="170">
        <f t="shared" si="3"/>
        <v>0.16279069767441862</v>
      </c>
      <c r="U45" s="170">
        <f t="shared" si="2"/>
        <v>12.285714285714286</v>
      </c>
    </row>
    <row r="46" spans="1:21" s="170" customFormat="1" x14ac:dyDescent="0.35">
      <c r="A46" s="115">
        <v>43896</v>
      </c>
      <c r="B46" s="170">
        <f t="shared" si="0"/>
        <v>124</v>
      </c>
      <c r="C46" s="197">
        <v>38</v>
      </c>
      <c r="D46" s="197">
        <v>14</v>
      </c>
      <c r="E46" s="170">
        <v>0</v>
      </c>
      <c r="F46" s="170">
        <v>0</v>
      </c>
      <c r="G46" s="170">
        <f t="shared" si="1"/>
        <v>0</v>
      </c>
      <c r="H46" s="170">
        <v>0</v>
      </c>
      <c r="I46" s="170">
        <v>0</v>
      </c>
      <c r="J46" s="170">
        <v>42</v>
      </c>
      <c r="K46" s="170">
        <v>7</v>
      </c>
      <c r="L46" s="197">
        <v>49</v>
      </c>
      <c r="M46" s="197">
        <v>14</v>
      </c>
      <c r="R46" s="170">
        <f t="shared" si="3"/>
        <v>0.20300751879699247</v>
      </c>
      <c r="U46" s="170">
        <f t="shared" si="2"/>
        <v>19</v>
      </c>
    </row>
    <row r="47" spans="1:21" s="170" customFormat="1" x14ac:dyDescent="0.35">
      <c r="A47" s="115">
        <v>43897</v>
      </c>
      <c r="B47" s="170">
        <f t="shared" si="0"/>
        <v>207</v>
      </c>
      <c r="C47" s="197">
        <v>83</v>
      </c>
      <c r="D47" s="197">
        <v>44</v>
      </c>
      <c r="E47" s="170">
        <v>0</v>
      </c>
      <c r="F47" s="170">
        <v>0</v>
      </c>
      <c r="G47" s="170">
        <f t="shared" si="1"/>
        <v>0</v>
      </c>
      <c r="H47" s="170">
        <v>0</v>
      </c>
      <c r="I47" s="170">
        <v>0</v>
      </c>
      <c r="J47" s="170">
        <v>86</v>
      </c>
      <c r="K47" s="170">
        <v>14</v>
      </c>
      <c r="L47" s="197">
        <v>100</v>
      </c>
      <c r="M47" s="197">
        <v>44</v>
      </c>
      <c r="R47" s="170">
        <f t="shared" si="3"/>
        <v>0.30603448275862066</v>
      </c>
      <c r="U47" s="170">
        <f t="shared" si="2"/>
        <v>33.142857142857146</v>
      </c>
    </row>
    <row r="48" spans="1:21" s="170" customFormat="1" x14ac:dyDescent="0.35">
      <c r="A48" s="115">
        <v>43898</v>
      </c>
      <c r="B48" s="170">
        <f t="shared" si="0"/>
        <v>262</v>
      </c>
      <c r="C48" s="197">
        <v>55</v>
      </c>
      <c r="D48" s="197">
        <v>19</v>
      </c>
      <c r="E48" s="170">
        <v>0</v>
      </c>
      <c r="F48" s="170">
        <v>0</v>
      </c>
      <c r="G48" s="170">
        <f t="shared" si="1"/>
        <v>0</v>
      </c>
      <c r="H48" s="170">
        <v>0</v>
      </c>
      <c r="I48" s="170">
        <v>0</v>
      </c>
      <c r="J48" s="170">
        <v>54</v>
      </c>
      <c r="K48" s="170">
        <v>7</v>
      </c>
      <c r="L48" s="197">
        <v>61</v>
      </c>
      <c r="M48" s="197">
        <v>20</v>
      </c>
      <c r="R48" s="170">
        <f t="shared" si="3"/>
        <v>0.31141868512110726</v>
      </c>
      <c r="U48" s="170">
        <f t="shared" si="2"/>
        <v>41.285714285714285</v>
      </c>
    </row>
    <row r="49" spans="1:21" s="170" customFormat="1" x14ac:dyDescent="0.35">
      <c r="A49" s="115">
        <v>43899</v>
      </c>
      <c r="B49" s="170">
        <f t="shared" si="0"/>
        <v>332</v>
      </c>
      <c r="C49" s="197">
        <v>70</v>
      </c>
      <c r="D49" s="197">
        <v>5</v>
      </c>
      <c r="E49" s="170">
        <v>0</v>
      </c>
      <c r="F49" s="170">
        <v>0</v>
      </c>
      <c r="G49" s="170">
        <f t="shared" si="1"/>
        <v>0</v>
      </c>
      <c r="H49" s="170">
        <v>0</v>
      </c>
      <c r="I49" s="170">
        <v>0</v>
      </c>
      <c r="J49" s="170">
        <v>76</v>
      </c>
      <c r="K49" s="170">
        <v>5</v>
      </c>
      <c r="L49" s="197">
        <v>81</v>
      </c>
      <c r="M49" s="197">
        <v>7</v>
      </c>
      <c r="R49" s="170">
        <f t="shared" si="3"/>
        <v>0.26373626373626374</v>
      </c>
      <c r="U49" s="170">
        <f t="shared" si="2"/>
        <v>52</v>
      </c>
    </row>
    <row r="50" spans="1:21" s="170" customFormat="1" x14ac:dyDescent="0.35">
      <c r="A50" s="115">
        <v>43900</v>
      </c>
      <c r="B50" s="170">
        <f t="shared" si="0"/>
        <v>431</v>
      </c>
      <c r="C50" s="197">
        <v>99</v>
      </c>
      <c r="D50" s="197">
        <v>14</v>
      </c>
      <c r="E50" s="170">
        <v>0</v>
      </c>
      <c r="F50" s="170">
        <v>0</v>
      </c>
      <c r="G50" s="170">
        <f t="shared" si="1"/>
        <v>0</v>
      </c>
      <c r="H50" s="170">
        <v>0</v>
      </c>
      <c r="I50" s="170">
        <v>0</v>
      </c>
      <c r="J50" s="170">
        <v>103</v>
      </c>
      <c r="K50" s="170">
        <v>6</v>
      </c>
      <c r="L50" s="197">
        <v>109</v>
      </c>
      <c r="M50" s="197">
        <v>14</v>
      </c>
      <c r="R50" s="170">
        <f t="shared" si="3"/>
        <v>0.23799126637554585</v>
      </c>
      <c r="U50" s="170">
        <f t="shared" si="2"/>
        <v>65.428571428571431</v>
      </c>
    </row>
    <row r="51" spans="1:21" s="170" customFormat="1" x14ac:dyDescent="0.35">
      <c r="A51" s="115">
        <v>43901</v>
      </c>
      <c r="B51" s="170">
        <f t="shared" si="0"/>
        <v>595</v>
      </c>
      <c r="C51" s="197">
        <v>164</v>
      </c>
      <c r="D51" s="197">
        <v>22</v>
      </c>
      <c r="E51" s="170">
        <v>0</v>
      </c>
      <c r="F51" s="170">
        <v>0</v>
      </c>
      <c r="G51" s="170">
        <f t="shared" si="1"/>
        <v>0</v>
      </c>
      <c r="H51" s="170">
        <v>0</v>
      </c>
      <c r="I51" s="170">
        <v>0</v>
      </c>
      <c r="J51" s="170">
        <v>176</v>
      </c>
      <c r="K51" s="170">
        <v>6</v>
      </c>
      <c r="L51" s="197">
        <v>182</v>
      </c>
      <c r="M51" s="197">
        <v>23</v>
      </c>
      <c r="R51" s="170">
        <f t="shared" si="3"/>
        <v>0.21035598705501618</v>
      </c>
      <c r="U51" s="170">
        <f t="shared" si="2"/>
        <v>88.285714285714292</v>
      </c>
    </row>
    <row r="52" spans="1:21" s="170" customFormat="1" x14ac:dyDescent="0.35">
      <c r="A52" s="115">
        <v>43902</v>
      </c>
      <c r="B52" s="170">
        <f t="shared" si="0"/>
        <v>992</v>
      </c>
      <c r="C52" s="197">
        <v>397</v>
      </c>
      <c r="D52" s="197">
        <v>29</v>
      </c>
      <c r="E52" s="170">
        <v>0</v>
      </c>
      <c r="F52" s="170">
        <v>0</v>
      </c>
      <c r="G52" s="170">
        <f t="shared" si="1"/>
        <v>0</v>
      </c>
      <c r="H52" s="170">
        <v>0</v>
      </c>
      <c r="I52" s="170">
        <v>0</v>
      </c>
      <c r="J52" s="170">
        <v>425</v>
      </c>
      <c r="K52" s="170">
        <v>7</v>
      </c>
      <c r="L52" s="197">
        <v>433</v>
      </c>
      <c r="M52" s="197">
        <v>29</v>
      </c>
      <c r="R52" s="170">
        <f t="shared" si="3"/>
        <v>0.14876847290640394</v>
      </c>
      <c r="U52" s="170">
        <f t="shared" si="2"/>
        <v>145</v>
      </c>
    </row>
    <row r="53" spans="1:21" s="170" customFormat="1" x14ac:dyDescent="0.35">
      <c r="A53" s="115">
        <v>43903</v>
      </c>
      <c r="B53" s="170">
        <f t="shared" si="0"/>
        <v>1881</v>
      </c>
      <c r="C53" s="197">
        <v>889</v>
      </c>
      <c r="D53" s="197">
        <v>61</v>
      </c>
      <c r="E53" s="170">
        <v>0</v>
      </c>
      <c r="F53" s="170">
        <v>0</v>
      </c>
      <c r="G53" s="170">
        <f t="shared" si="1"/>
        <v>0</v>
      </c>
      <c r="H53" s="170">
        <v>0</v>
      </c>
      <c r="I53" s="170">
        <v>0</v>
      </c>
      <c r="J53" s="170">
        <v>972</v>
      </c>
      <c r="K53" s="170">
        <v>14</v>
      </c>
      <c r="L53" s="197">
        <v>986</v>
      </c>
      <c r="M53" s="197">
        <v>64</v>
      </c>
      <c r="R53" s="170">
        <f t="shared" si="3"/>
        <v>0.10297131147540983</v>
      </c>
      <c r="U53" s="170">
        <f t="shared" si="2"/>
        <v>278.85714285714283</v>
      </c>
    </row>
    <row r="54" spans="1:21" s="170" customFormat="1" x14ac:dyDescent="0.35">
      <c r="A54" s="115">
        <v>43904</v>
      </c>
      <c r="B54" s="170">
        <f t="shared" si="0"/>
        <v>2728</v>
      </c>
      <c r="C54" s="197">
        <v>847</v>
      </c>
      <c r="D54" s="197">
        <v>73</v>
      </c>
      <c r="E54" s="170">
        <v>0</v>
      </c>
      <c r="F54" s="170">
        <v>0</v>
      </c>
      <c r="G54" s="170">
        <f t="shared" si="1"/>
        <v>0</v>
      </c>
      <c r="H54" s="170">
        <v>0</v>
      </c>
      <c r="I54" s="170">
        <v>0</v>
      </c>
      <c r="J54" s="170">
        <v>921</v>
      </c>
      <c r="K54" s="170">
        <v>15</v>
      </c>
      <c r="L54" s="197">
        <v>934</v>
      </c>
      <c r="M54" s="197">
        <v>74</v>
      </c>
      <c r="R54" s="170">
        <f t="shared" si="3"/>
        <v>8.2914572864321606E-2</v>
      </c>
      <c r="U54" s="170">
        <f t="shared" si="2"/>
        <v>398</v>
      </c>
    </row>
    <row r="55" spans="1:21" s="170" customFormat="1" x14ac:dyDescent="0.35">
      <c r="A55" s="115">
        <v>43905</v>
      </c>
      <c r="B55" s="170">
        <f t="shared" si="0"/>
        <v>3708</v>
      </c>
      <c r="C55" s="197">
        <v>980</v>
      </c>
      <c r="D55" s="197">
        <v>68</v>
      </c>
      <c r="E55" s="170">
        <v>0</v>
      </c>
      <c r="F55" s="170">
        <v>0</v>
      </c>
      <c r="G55" s="170">
        <f t="shared" si="1"/>
        <v>0</v>
      </c>
      <c r="H55" s="170">
        <v>0</v>
      </c>
      <c r="I55" s="170">
        <v>0</v>
      </c>
      <c r="J55" s="170">
        <v>1058</v>
      </c>
      <c r="K55" s="170">
        <v>27</v>
      </c>
      <c r="L55" s="197">
        <v>1085</v>
      </c>
      <c r="M55" s="197">
        <v>72</v>
      </c>
      <c r="R55" s="170">
        <f t="shared" si="3"/>
        <v>7.4278215223097119E-2</v>
      </c>
      <c r="U55" s="170">
        <f t="shared" si="2"/>
        <v>544.28571428571433</v>
      </c>
    </row>
    <row r="56" spans="1:21" s="170" customFormat="1" x14ac:dyDescent="0.35">
      <c r="A56" s="115">
        <v>43906</v>
      </c>
      <c r="B56" s="170">
        <f t="shared" si="0"/>
        <v>5727</v>
      </c>
      <c r="C56" s="197">
        <v>2019</v>
      </c>
      <c r="D56" s="197">
        <v>150</v>
      </c>
      <c r="E56" s="170">
        <v>0</v>
      </c>
      <c r="F56" s="170">
        <v>0</v>
      </c>
      <c r="G56" s="170">
        <f t="shared" si="1"/>
        <v>0</v>
      </c>
      <c r="H56" s="170">
        <v>0</v>
      </c>
      <c r="I56" s="170">
        <v>0</v>
      </c>
      <c r="J56" s="170">
        <v>2217</v>
      </c>
      <c r="K56" s="170">
        <v>18</v>
      </c>
      <c r="L56" s="197">
        <v>2234</v>
      </c>
      <c r="M56" s="197">
        <v>152</v>
      </c>
      <c r="R56" s="170">
        <f t="shared" si="3"/>
        <v>7.1775951702163346E-2</v>
      </c>
      <c r="U56" s="170">
        <f t="shared" si="2"/>
        <v>851.85714285714289</v>
      </c>
    </row>
    <row r="57" spans="1:21" s="170" customFormat="1" x14ac:dyDescent="0.35">
      <c r="A57" s="115">
        <v>43907</v>
      </c>
      <c r="B57" s="170">
        <f t="shared" si="0"/>
        <v>8275</v>
      </c>
      <c r="C57" s="197">
        <v>2548</v>
      </c>
      <c r="D57" s="197">
        <v>249</v>
      </c>
      <c r="E57" s="170">
        <v>0</v>
      </c>
      <c r="F57" s="170">
        <v>0</v>
      </c>
      <c r="G57" s="170">
        <f t="shared" si="1"/>
        <v>0</v>
      </c>
      <c r="H57" s="170">
        <v>0</v>
      </c>
      <c r="I57" s="170">
        <v>0</v>
      </c>
      <c r="J57" s="170">
        <v>2757</v>
      </c>
      <c r="K57" s="170">
        <v>28</v>
      </c>
      <c r="L57" s="197">
        <v>2785</v>
      </c>
      <c r="M57" s="197">
        <v>255</v>
      </c>
      <c r="R57" s="170">
        <f t="shared" si="3"/>
        <v>7.7439518462785045E-2</v>
      </c>
      <c r="U57" s="170">
        <f t="shared" si="2"/>
        <v>1234.1428571428571</v>
      </c>
    </row>
    <row r="58" spans="1:21" s="170" customFormat="1" x14ac:dyDescent="0.35">
      <c r="A58" s="115">
        <v>43908</v>
      </c>
      <c r="B58" s="170">
        <f t="shared" si="0"/>
        <v>11089</v>
      </c>
      <c r="C58" s="197">
        <v>2814</v>
      </c>
      <c r="D58" s="197">
        <v>259</v>
      </c>
      <c r="E58" s="170">
        <v>0</v>
      </c>
      <c r="F58" s="170">
        <v>0</v>
      </c>
      <c r="G58" s="170">
        <f t="shared" si="1"/>
        <v>0</v>
      </c>
      <c r="H58" s="170">
        <v>0</v>
      </c>
      <c r="I58" s="170">
        <v>0</v>
      </c>
      <c r="J58" s="170">
        <v>3069</v>
      </c>
      <c r="K58" s="170">
        <v>156</v>
      </c>
      <c r="L58" s="197">
        <v>3223</v>
      </c>
      <c r="M58" s="197">
        <v>263</v>
      </c>
      <c r="R58" s="170">
        <f t="shared" si="3"/>
        <v>7.7825342465753428E-2</v>
      </c>
      <c r="U58" s="170">
        <f t="shared" si="2"/>
        <v>1668.5714285714287</v>
      </c>
    </row>
    <row r="59" spans="1:21" s="170" customFormat="1" x14ac:dyDescent="0.35">
      <c r="A59" s="115">
        <v>43909</v>
      </c>
      <c r="B59" s="170">
        <f t="shared" si="0"/>
        <v>13832</v>
      </c>
      <c r="C59" s="197">
        <v>2743</v>
      </c>
      <c r="D59" s="197">
        <v>279</v>
      </c>
      <c r="E59" s="170">
        <v>0</v>
      </c>
      <c r="F59" s="170">
        <v>0</v>
      </c>
      <c r="G59" s="170">
        <f t="shared" si="1"/>
        <v>0</v>
      </c>
      <c r="H59" s="170">
        <v>0</v>
      </c>
      <c r="I59" s="170">
        <v>0</v>
      </c>
      <c r="J59" s="170">
        <v>2991</v>
      </c>
      <c r="K59" s="170">
        <v>143</v>
      </c>
      <c r="L59" s="197">
        <v>3134</v>
      </c>
      <c r="M59" s="197">
        <v>287</v>
      </c>
      <c r="R59" s="170">
        <f t="shared" si="3"/>
        <v>8.1148737918086369E-2</v>
      </c>
      <c r="U59" s="170">
        <f t="shared" si="2"/>
        <v>2054.4285714285716</v>
      </c>
    </row>
    <row r="60" spans="1:21" s="170" customFormat="1" x14ac:dyDescent="0.35">
      <c r="A60" s="115">
        <v>43910</v>
      </c>
      <c r="B60" s="170">
        <f t="shared" si="0"/>
        <v>17295</v>
      </c>
      <c r="C60" s="197">
        <v>3463</v>
      </c>
      <c r="D60" s="197">
        <v>388</v>
      </c>
      <c r="E60" s="170">
        <v>0</v>
      </c>
      <c r="F60" s="170">
        <v>0</v>
      </c>
      <c r="G60" s="170">
        <f t="shared" si="1"/>
        <v>0</v>
      </c>
      <c r="H60" s="170">
        <v>0</v>
      </c>
      <c r="I60" s="170">
        <v>0</v>
      </c>
      <c r="J60" s="170">
        <v>3753</v>
      </c>
      <c r="K60" s="170">
        <v>124</v>
      </c>
      <c r="L60" s="197">
        <v>3875</v>
      </c>
      <c r="M60" s="197">
        <v>394</v>
      </c>
      <c r="R60" s="170">
        <f t="shared" si="3"/>
        <v>8.6682107701215982E-2</v>
      </c>
      <c r="U60" s="170">
        <f t="shared" si="2"/>
        <v>2467.1428571428573</v>
      </c>
    </row>
    <row r="61" spans="1:21" s="170" customFormat="1" x14ac:dyDescent="0.35">
      <c r="A61" s="115">
        <v>43911</v>
      </c>
      <c r="B61" s="170">
        <f t="shared" si="0"/>
        <v>19708</v>
      </c>
      <c r="C61" s="197">
        <v>2413</v>
      </c>
      <c r="D61" s="197">
        <v>322</v>
      </c>
      <c r="E61" s="170">
        <v>0</v>
      </c>
      <c r="F61" s="170">
        <v>0</v>
      </c>
      <c r="G61" s="170">
        <f t="shared" si="1"/>
        <v>0</v>
      </c>
      <c r="H61" s="170">
        <v>0</v>
      </c>
      <c r="I61" s="170">
        <v>0</v>
      </c>
      <c r="J61" s="170">
        <v>2598</v>
      </c>
      <c r="K61" s="170">
        <v>168</v>
      </c>
      <c r="L61" s="197">
        <v>2766</v>
      </c>
      <c r="M61" s="197">
        <v>340</v>
      </c>
      <c r="R61" s="170">
        <f t="shared" si="3"/>
        <v>9.2294000628206474E-2</v>
      </c>
      <c r="U61" s="170">
        <f t="shared" si="2"/>
        <v>2728.8571428571427</v>
      </c>
    </row>
    <row r="62" spans="1:21" s="170" customFormat="1" x14ac:dyDescent="0.35">
      <c r="A62" s="115">
        <v>43912</v>
      </c>
      <c r="B62" s="170">
        <f t="shared" si="0"/>
        <v>21496</v>
      </c>
      <c r="C62" s="197">
        <v>1788</v>
      </c>
      <c r="D62" s="197">
        <v>286</v>
      </c>
      <c r="E62" s="170">
        <v>0</v>
      </c>
      <c r="F62" s="170">
        <v>0</v>
      </c>
      <c r="G62" s="170">
        <f t="shared" si="1"/>
        <v>0</v>
      </c>
      <c r="H62" s="170">
        <v>0</v>
      </c>
      <c r="I62" s="170">
        <v>0</v>
      </c>
      <c r="J62" s="170">
        <v>1940</v>
      </c>
      <c r="K62" s="170">
        <v>159</v>
      </c>
      <c r="L62" s="197">
        <v>2099</v>
      </c>
      <c r="M62" s="197">
        <v>298</v>
      </c>
      <c r="R62" s="170">
        <f t="shared" si="3"/>
        <v>9.8876516206005169E-2</v>
      </c>
      <c r="U62" s="170">
        <f t="shared" si="2"/>
        <v>2873.7142857142858</v>
      </c>
    </row>
    <row r="63" spans="1:21" s="170" customFormat="1" x14ac:dyDescent="0.35">
      <c r="A63" s="115">
        <v>43913</v>
      </c>
      <c r="B63" s="170">
        <f t="shared" si="0"/>
        <v>25060</v>
      </c>
      <c r="C63" s="197">
        <v>3564</v>
      </c>
      <c r="D63" s="197">
        <v>609</v>
      </c>
      <c r="E63" s="170">
        <v>0</v>
      </c>
      <c r="F63" s="170">
        <v>0</v>
      </c>
      <c r="G63" s="170">
        <f t="shared" si="1"/>
        <v>0</v>
      </c>
      <c r="H63" s="170">
        <v>0</v>
      </c>
      <c r="I63" s="170">
        <v>0</v>
      </c>
      <c r="J63" s="170">
        <v>3891</v>
      </c>
      <c r="K63" s="170">
        <v>203</v>
      </c>
      <c r="L63" s="197">
        <v>4094</v>
      </c>
      <c r="M63" s="197">
        <v>632</v>
      </c>
      <c r="R63" s="170">
        <f t="shared" si="3"/>
        <v>0.11234983618492901</v>
      </c>
      <c r="U63" s="170">
        <f t="shared" si="2"/>
        <v>3139.4285714285716</v>
      </c>
    </row>
    <row r="64" spans="1:21" s="170" customFormat="1" x14ac:dyDescent="0.35">
      <c r="A64" s="115">
        <v>43914</v>
      </c>
      <c r="B64" s="170">
        <f t="shared" si="0"/>
        <v>28856</v>
      </c>
      <c r="C64" s="197">
        <v>3796</v>
      </c>
      <c r="D64" s="197">
        <v>718</v>
      </c>
      <c r="E64" s="170">
        <v>0</v>
      </c>
      <c r="F64" s="170">
        <v>0</v>
      </c>
      <c r="G64" s="170">
        <f t="shared" si="1"/>
        <v>0</v>
      </c>
      <c r="H64" s="170">
        <v>0</v>
      </c>
      <c r="I64" s="170">
        <v>0</v>
      </c>
      <c r="J64" s="170">
        <v>4109</v>
      </c>
      <c r="K64" s="170">
        <v>208</v>
      </c>
      <c r="L64" s="197">
        <v>4317</v>
      </c>
      <c r="M64" s="197">
        <v>738</v>
      </c>
      <c r="R64" s="170">
        <f t="shared" si="3"/>
        <v>0.12557427258805512</v>
      </c>
      <c r="U64" s="170">
        <f t="shared" si="2"/>
        <v>3358.2857142857142</v>
      </c>
    </row>
    <row r="65" spans="1:21" s="170" customFormat="1" x14ac:dyDescent="0.35">
      <c r="A65" s="115">
        <v>43915</v>
      </c>
      <c r="B65" s="170">
        <f t="shared" si="0"/>
        <v>32698</v>
      </c>
      <c r="C65" s="197">
        <v>3842</v>
      </c>
      <c r="D65" s="197">
        <v>747</v>
      </c>
      <c r="E65" s="170">
        <v>0</v>
      </c>
      <c r="F65" s="170">
        <v>0</v>
      </c>
      <c r="G65" s="170">
        <f t="shared" si="1"/>
        <v>0</v>
      </c>
      <c r="H65" s="170">
        <v>0</v>
      </c>
      <c r="I65" s="170">
        <v>0</v>
      </c>
      <c r="J65" s="170">
        <v>4210</v>
      </c>
      <c r="K65" s="170">
        <v>269</v>
      </c>
      <c r="L65" s="197">
        <v>4480</v>
      </c>
      <c r="M65" s="197">
        <v>793</v>
      </c>
      <c r="R65" s="170">
        <f t="shared" si="3"/>
        <v>0.14060165556228549</v>
      </c>
      <c r="U65" s="170">
        <f t="shared" si="2"/>
        <v>3537.8571428571427</v>
      </c>
    </row>
    <row r="66" spans="1:21" s="170" customFormat="1" x14ac:dyDescent="0.35">
      <c r="A66" s="115">
        <v>43916</v>
      </c>
      <c r="B66" s="170">
        <f t="shared" si="0"/>
        <v>36861</v>
      </c>
      <c r="C66" s="197">
        <v>4163</v>
      </c>
      <c r="D66" s="197">
        <v>935</v>
      </c>
      <c r="E66" s="170">
        <v>0</v>
      </c>
      <c r="F66" s="170">
        <v>0</v>
      </c>
      <c r="G66" s="170">
        <f t="shared" si="1"/>
        <v>0</v>
      </c>
      <c r="H66" s="170">
        <v>0</v>
      </c>
      <c r="I66" s="170">
        <v>0</v>
      </c>
      <c r="J66" s="170">
        <v>4533</v>
      </c>
      <c r="K66" s="170">
        <v>299</v>
      </c>
      <c r="L66" s="197">
        <v>4834</v>
      </c>
      <c r="M66" s="197">
        <v>984</v>
      </c>
      <c r="R66" s="170">
        <f t="shared" si="3"/>
        <v>0.157906669185717</v>
      </c>
      <c r="U66" s="170">
        <f t="shared" si="2"/>
        <v>3780.7142857142858</v>
      </c>
    </row>
    <row r="67" spans="1:21" s="170" customFormat="1" x14ac:dyDescent="0.35">
      <c r="A67" s="115">
        <v>43917</v>
      </c>
      <c r="B67" s="170">
        <f t="shared" si="0"/>
        <v>40971</v>
      </c>
      <c r="C67" s="197">
        <v>4110</v>
      </c>
      <c r="D67" s="197">
        <v>943</v>
      </c>
      <c r="E67" s="170">
        <v>0</v>
      </c>
      <c r="F67" s="170">
        <v>0</v>
      </c>
      <c r="G67" s="170">
        <f t="shared" si="1"/>
        <v>0</v>
      </c>
      <c r="H67" s="170">
        <v>0</v>
      </c>
      <c r="I67" s="170">
        <v>0</v>
      </c>
      <c r="J67" s="170">
        <v>4468</v>
      </c>
      <c r="K67" s="170">
        <v>344</v>
      </c>
      <c r="L67" s="197">
        <v>4810</v>
      </c>
      <c r="M67" s="197">
        <v>1007</v>
      </c>
      <c r="R67" s="170">
        <f t="shared" si="3"/>
        <v>0.17489051094890512</v>
      </c>
      <c r="U67" s="170">
        <f t="shared" si="2"/>
        <v>3914.2857142857142</v>
      </c>
    </row>
    <row r="68" spans="1:21" s="170" customFormat="1" x14ac:dyDescent="0.35">
      <c r="A68" s="115">
        <v>43918</v>
      </c>
      <c r="B68" s="170">
        <f t="shared" ref="B68:B131" si="4">C68+B67</f>
        <v>43603</v>
      </c>
      <c r="C68" s="197">
        <v>2632</v>
      </c>
      <c r="D68" s="197">
        <v>654</v>
      </c>
      <c r="E68" s="170">
        <v>0</v>
      </c>
      <c r="F68" s="170">
        <v>0</v>
      </c>
      <c r="G68" s="170">
        <f t="shared" ref="G68:G131" si="5">F68+G67</f>
        <v>0</v>
      </c>
      <c r="H68" s="170">
        <v>0</v>
      </c>
      <c r="I68" s="170">
        <v>0</v>
      </c>
      <c r="J68" s="170">
        <v>2868</v>
      </c>
      <c r="K68" s="170">
        <v>332</v>
      </c>
      <c r="L68" s="197">
        <v>3200</v>
      </c>
      <c r="M68" s="197">
        <v>704</v>
      </c>
      <c r="R68" s="170">
        <f t="shared" si="3"/>
        <v>0.18524107207013005</v>
      </c>
      <c r="U68" s="170">
        <f t="shared" si="2"/>
        <v>3976.2857142857142</v>
      </c>
    </row>
    <row r="69" spans="1:21" s="170" customFormat="1" x14ac:dyDescent="0.35">
      <c r="A69" s="115">
        <v>43919</v>
      </c>
      <c r="B69" s="170">
        <f t="shared" si="4"/>
        <v>45570</v>
      </c>
      <c r="C69" s="197">
        <v>1967</v>
      </c>
      <c r="D69" s="197">
        <v>523</v>
      </c>
      <c r="E69" s="170">
        <v>0</v>
      </c>
      <c r="F69" s="170">
        <v>0</v>
      </c>
      <c r="G69" s="170">
        <f t="shared" si="5"/>
        <v>0</v>
      </c>
      <c r="H69" s="170">
        <v>0</v>
      </c>
      <c r="I69" s="170">
        <v>0</v>
      </c>
      <c r="J69" s="170">
        <v>2155</v>
      </c>
      <c r="K69" s="170">
        <v>317</v>
      </c>
      <c r="L69" s="197">
        <v>2472</v>
      </c>
      <c r="M69" s="197">
        <v>576</v>
      </c>
      <c r="R69" s="170">
        <f t="shared" si="3"/>
        <v>0.19264721523026199</v>
      </c>
      <c r="U69" s="170">
        <f t="shared" si="2"/>
        <v>4029.5714285714284</v>
      </c>
    </row>
    <row r="70" spans="1:21" s="170" customFormat="1" x14ac:dyDescent="0.35">
      <c r="A70" s="115">
        <v>43920</v>
      </c>
      <c r="B70" s="170">
        <f t="shared" si="4"/>
        <v>50342</v>
      </c>
      <c r="C70" s="197">
        <v>4772</v>
      </c>
      <c r="D70" s="197">
        <v>1238</v>
      </c>
      <c r="E70" s="170">
        <v>0</v>
      </c>
      <c r="F70" s="170">
        <v>0</v>
      </c>
      <c r="G70" s="170">
        <f t="shared" si="5"/>
        <v>0</v>
      </c>
      <c r="H70" s="170">
        <v>0</v>
      </c>
      <c r="I70" s="170">
        <v>0</v>
      </c>
      <c r="J70" s="170">
        <v>5156</v>
      </c>
      <c r="K70" s="170">
        <v>417</v>
      </c>
      <c r="L70" s="197">
        <v>5572</v>
      </c>
      <c r="M70" s="197">
        <v>1317</v>
      </c>
      <c r="R70" s="170">
        <f t="shared" si="3"/>
        <v>0.20613104261411488</v>
      </c>
      <c r="U70" s="170">
        <f t="shared" si="2"/>
        <v>4240.7142857142853</v>
      </c>
    </row>
    <row r="71" spans="1:21" s="170" customFormat="1" x14ac:dyDescent="0.35">
      <c r="A71" s="115">
        <v>43921</v>
      </c>
      <c r="B71" s="170">
        <f t="shared" si="4"/>
        <v>55300</v>
      </c>
      <c r="C71" s="197">
        <v>4958</v>
      </c>
      <c r="D71" s="197">
        <v>1266</v>
      </c>
      <c r="E71" s="170">
        <v>0</v>
      </c>
      <c r="F71" s="170">
        <v>0</v>
      </c>
      <c r="G71" s="170">
        <f t="shared" si="5"/>
        <v>0</v>
      </c>
      <c r="H71" s="170">
        <v>0</v>
      </c>
      <c r="I71" s="170">
        <v>0</v>
      </c>
      <c r="J71" s="170">
        <v>5458</v>
      </c>
      <c r="K71" s="170">
        <v>471</v>
      </c>
      <c r="L71" s="197">
        <v>5929</v>
      </c>
      <c r="M71" s="197">
        <v>1403</v>
      </c>
      <c r="R71" s="170">
        <f t="shared" si="3"/>
        <v>0.21676198996708951</v>
      </c>
      <c r="U71" s="170">
        <f t="shared" si="2"/>
        <v>4471</v>
      </c>
    </row>
    <row r="72" spans="1:21" s="170" customFormat="1" x14ac:dyDescent="0.35">
      <c r="A72" s="115">
        <v>43922</v>
      </c>
      <c r="B72" s="170">
        <f t="shared" si="4"/>
        <v>59976</v>
      </c>
      <c r="C72" s="197">
        <v>4676</v>
      </c>
      <c r="D72" s="197">
        <v>1338</v>
      </c>
      <c r="E72" s="170">
        <v>0</v>
      </c>
      <c r="F72" s="170">
        <v>0</v>
      </c>
      <c r="G72" s="170">
        <f t="shared" si="5"/>
        <v>0</v>
      </c>
      <c r="H72" s="170">
        <v>0</v>
      </c>
      <c r="I72" s="170">
        <v>0</v>
      </c>
      <c r="J72" s="170">
        <v>5112</v>
      </c>
      <c r="K72" s="170">
        <v>465</v>
      </c>
      <c r="L72" s="197">
        <v>5578</v>
      </c>
      <c r="M72" s="197">
        <v>1425</v>
      </c>
      <c r="R72" s="170">
        <f t="shared" si="3"/>
        <v>0.22892421670010804</v>
      </c>
      <c r="U72" s="170">
        <f t="shared" si="2"/>
        <v>4627.8571428571431</v>
      </c>
    </row>
    <row r="73" spans="1:21" s="170" customFormat="1" x14ac:dyDescent="0.35">
      <c r="A73" s="115">
        <v>43923</v>
      </c>
      <c r="B73" s="170">
        <f t="shared" si="4"/>
        <v>64913</v>
      </c>
      <c r="C73" s="197">
        <v>4937</v>
      </c>
      <c r="D73" s="197">
        <v>1276</v>
      </c>
      <c r="E73" s="170">
        <v>0</v>
      </c>
      <c r="F73" s="170">
        <v>0</v>
      </c>
      <c r="G73" s="170">
        <f t="shared" si="5"/>
        <v>0</v>
      </c>
      <c r="H73" s="170">
        <v>0</v>
      </c>
      <c r="I73" s="170">
        <v>0</v>
      </c>
      <c r="J73" s="170">
        <v>5400</v>
      </c>
      <c r="K73" s="170">
        <v>596</v>
      </c>
      <c r="L73" s="197">
        <v>5995</v>
      </c>
      <c r="M73" s="197">
        <v>1402</v>
      </c>
      <c r="R73" s="170">
        <f t="shared" si="3"/>
        <v>0.23346048396709979</v>
      </c>
      <c r="U73" s="170">
        <f t="shared" ref="U73:U136" si="6">AVERAGE(L67:L73)</f>
        <v>4793.7142857142853</v>
      </c>
    </row>
    <row r="74" spans="1:21" s="170" customFormat="1" x14ac:dyDescent="0.35">
      <c r="A74" s="115">
        <v>43924</v>
      </c>
      <c r="B74" s="170">
        <f t="shared" si="4"/>
        <v>70306</v>
      </c>
      <c r="C74" s="197">
        <v>5393</v>
      </c>
      <c r="D74" s="197">
        <v>1479</v>
      </c>
      <c r="E74" s="170">
        <v>0</v>
      </c>
      <c r="F74" s="170">
        <v>0</v>
      </c>
      <c r="G74" s="170">
        <f t="shared" si="5"/>
        <v>0</v>
      </c>
      <c r="H74" s="170">
        <v>0</v>
      </c>
      <c r="I74" s="170">
        <v>0</v>
      </c>
      <c r="J74" s="170">
        <v>5930</v>
      </c>
      <c r="K74" s="170">
        <v>630</v>
      </c>
      <c r="L74" s="197">
        <v>6559</v>
      </c>
      <c r="M74" s="197">
        <v>1624</v>
      </c>
      <c r="R74" s="170">
        <f t="shared" si="3"/>
        <v>0.23937119388188641</v>
      </c>
      <c r="U74" s="170">
        <f t="shared" si="6"/>
        <v>5043.5714285714284</v>
      </c>
    </row>
    <row r="75" spans="1:21" s="170" customFormat="1" x14ac:dyDescent="0.35">
      <c r="A75" s="115">
        <v>43925</v>
      </c>
      <c r="B75" s="170">
        <f t="shared" si="4"/>
        <v>74106</v>
      </c>
      <c r="C75" s="197">
        <v>3800</v>
      </c>
      <c r="D75" s="197">
        <v>1162</v>
      </c>
      <c r="E75" s="170">
        <v>0</v>
      </c>
      <c r="F75" s="170">
        <v>0</v>
      </c>
      <c r="G75" s="170">
        <f t="shared" si="5"/>
        <v>0</v>
      </c>
      <c r="H75" s="170">
        <v>0</v>
      </c>
      <c r="I75" s="170">
        <v>0</v>
      </c>
      <c r="J75" s="170">
        <v>4051</v>
      </c>
      <c r="K75" s="170">
        <v>693</v>
      </c>
      <c r="L75" s="197">
        <v>4743</v>
      </c>
      <c r="M75" s="197">
        <v>1322</v>
      </c>
      <c r="R75" s="170">
        <f t="shared" ref="R75:R138" si="7">((SUM(M69:M75))/(SUM(L69:L75)))</f>
        <v>0.24611919235779417</v>
      </c>
      <c r="U75" s="170">
        <f t="shared" si="6"/>
        <v>5264</v>
      </c>
    </row>
    <row r="76" spans="1:21" s="170" customFormat="1" x14ac:dyDescent="0.35">
      <c r="A76" s="115">
        <v>43926</v>
      </c>
      <c r="B76" s="170">
        <f t="shared" si="4"/>
        <v>77333</v>
      </c>
      <c r="C76" s="197">
        <v>3227</v>
      </c>
      <c r="D76" s="197">
        <v>977</v>
      </c>
      <c r="E76" s="170">
        <v>0</v>
      </c>
      <c r="F76" s="170">
        <v>0</v>
      </c>
      <c r="G76" s="170">
        <f t="shared" si="5"/>
        <v>0</v>
      </c>
      <c r="H76" s="170">
        <v>0</v>
      </c>
      <c r="I76" s="170">
        <v>0</v>
      </c>
      <c r="J76" s="170">
        <v>3563</v>
      </c>
      <c r="K76" s="170">
        <v>540</v>
      </c>
      <c r="L76" s="197">
        <v>4104</v>
      </c>
      <c r="M76" s="197">
        <v>1078</v>
      </c>
      <c r="R76" s="170">
        <f t="shared" si="7"/>
        <v>0.24872661122661122</v>
      </c>
      <c r="U76" s="170">
        <f t="shared" si="6"/>
        <v>5497.1428571428569</v>
      </c>
    </row>
    <row r="77" spans="1:21" s="170" customFormat="1" x14ac:dyDescent="0.35">
      <c r="A77" s="115">
        <v>43927</v>
      </c>
      <c r="B77" s="170">
        <f t="shared" si="4"/>
        <v>83620</v>
      </c>
      <c r="C77" s="197">
        <v>6287</v>
      </c>
      <c r="D77" s="197">
        <v>1931</v>
      </c>
      <c r="E77" s="170">
        <v>0</v>
      </c>
      <c r="F77" s="170">
        <v>0</v>
      </c>
      <c r="G77" s="170">
        <f t="shared" si="5"/>
        <v>0</v>
      </c>
      <c r="H77" s="170">
        <v>0</v>
      </c>
      <c r="I77" s="170">
        <v>0</v>
      </c>
      <c r="J77" s="170">
        <v>6795</v>
      </c>
      <c r="K77" s="170">
        <v>784</v>
      </c>
      <c r="L77" s="197">
        <v>7576</v>
      </c>
      <c r="M77" s="197">
        <v>2100</v>
      </c>
      <c r="R77" s="170">
        <f t="shared" si="7"/>
        <v>0.25575536014227845</v>
      </c>
      <c r="U77" s="170">
        <f t="shared" si="6"/>
        <v>5783.4285714285716</v>
      </c>
    </row>
    <row r="78" spans="1:21" s="170" customFormat="1" x14ac:dyDescent="0.35">
      <c r="A78" s="115">
        <v>43928</v>
      </c>
      <c r="B78" s="170">
        <f t="shared" si="4"/>
        <v>89851</v>
      </c>
      <c r="C78" s="197">
        <v>6231</v>
      </c>
      <c r="D78" s="197">
        <v>2017</v>
      </c>
      <c r="E78" s="170">
        <v>0</v>
      </c>
      <c r="F78" s="170">
        <v>0</v>
      </c>
      <c r="G78" s="170">
        <f t="shared" si="5"/>
        <v>0</v>
      </c>
      <c r="H78" s="170">
        <v>0</v>
      </c>
      <c r="I78" s="170">
        <v>0</v>
      </c>
      <c r="J78" s="170">
        <v>6648</v>
      </c>
      <c r="K78" s="170">
        <v>967</v>
      </c>
      <c r="L78" s="197">
        <v>7613</v>
      </c>
      <c r="M78" s="197">
        <v>2238</v>
      </c>
      <c r="R78" s="170">
        <f t="shared" si="7"/>
        <v>0.26534338835135646</v>
      </c>
      <c r="U78" s="170">
        <f t="shared" si="6"/>
        <v>6024</v>
      </c>
    </row>
    <row r="79" spans="1:21" s="170" customFormat="1" x14ac:dyDescent="0.35">
      <c r="A79" s="115">
        <v>43929</v>
      </c>
      <c r="B79" s="170">
        <f t="shared" si="4"/>
        <v>96257</v>
      </c>
      <c r="C79" s="197">
        <v>6406</v>
      </c>
      <c r="D79" s="197">
        <v>1864</v>
      </c>
      <c r="E79" s="170">
        <v>0</v>
      </c>
      <c r="F79" s="170">
        <v>0</v>
      </c>
      <c r="G79" s="170">
        <f t="shared" si="5"/>
        <v>0</v>
      </c>
      <c r="H79" s="170">
        <v>0</v>
      </c>
      <c r="I79" s="170">
        <v>0</v>
      </c>
      <c r="J79" s="170">
        <v>6965</v>
      </c>
      <c r="K79" s="170">
        <v>984</v>
      </c>
      <c r="L79" s="197">
        <v>7948</v>
      </c>
      <c r="M79" s="197">
        <v>2107</v>
      </c>
      <c r="R79" s="170">
        <f t="shared" si="7"/>
        <v>0.26653644079213257</v>
      </c>
      <c r="U79" s="170">
        <f t="shared" si="6"/>
        <v>6362.5714285714284</v>
      </c>
    </row>
    <row r="80" spans="1:21" s="170" customFormat="1" x14ac:dyDescent="0.35">
      <c r="A80" s="115">
        <v>43930</v>
      </c>
      <c r="B80" s="170">
        <f t="shared" si="4"/>
        <v>102300</v>
      </c>
      <c r="C80" s="197">
        <v>6043</v>
      </c>
      <c r="D80" s="197">
        <v>1976</v>
      </c>
      <c r="E80" s="170">
        <v>0</v>
      </c>
      <c r="F80" s="170">
        <v>0</v>
      </c>
      <c r="G80" s="170">
        <f t="shared" si="5"/>
        <v>0</v>
      </c>
      <c r="H80" s="170">
        <v>0</v>
      </c>
      <c r="I80" s="170">
        <v>0</v>
      </c>
      <c r="J80" s="170">
        <v>6721</v>
      </c>
      <c r="K80" s="170">
        <v>1043</v>
      </c>
      <c r="L80" s="197">
        <v>7761</v>
      </c>
      <c r="M80" s="197">
        <v>2274</v>
      </c>
      <c r="R80" s="170">
        <f t="shared" si="7"/>
        <v>0.27520300621976501</v>
      </c>
      <c r="U80" s="170">
        <f t="shared" si="6"/>
        <v>6614.8571428571431</v>
      </c>
    </row>
    <row r="81" spans="1:21" s="170" customFormat="1" x14ac:dyDescent="0.35">
      <c r="A81" s="115">
        <v>43931</v>
      </c>
      <c r="B81" s="170">
        <f t="shared" si="4"/>
        <v>109458</v>
      </c>
      <c r="C81" s="197">
        <v>7158</v>
      </c>
      <c r="D81" s="197">
        <v>2054</v>
      </c>
      <c r="E81" s="170">
        <v>0</v>
      </c>
      <c r="F81" s="170">
        <v>0</v>
      </c>
      <c r="G81" s="170">
        <f t="shared" si="5"/>
        <v>0</v>
      </c>
      <c r="H81" s="170">
        <v>0</v>
      </c>
      <c r="I81" s="170">
        <v>0</v>
      </c>
      <c r="J81" s="170">
        <v>7781</v>
      </c>
      <c r="K81" s="170">
        <v>1065</v>
      </c>
      <c r="L81" s="197">
        <v>8846</v>
      </c>
      <c r="M81" s="197">
        <v>2315</v>
      </c>
      <c r="R81" s="170">
        <f t="shared" si="7"/>
        <v>0.27647095141075506</v>
      </c>
      <c r="U81" s="170">
        <f t="shared" si="6"/>
        <v>6941.5714285714284</v>
      </c>
    </row>
    <row r="82" spans="1:21" s="170" customFormat="1" x14ac:dyDescent="0.35">
      <c r="A82" s="115">
        <v>43932</v>
      </c>
      <c r="B82" s="170">
        <f t="shared" si="4"/>
        <v>113688</v>
      </c>
      <c r="C82" s="197">
        <v>4230</v>
      </c>
      <c r="D82" s="197">
        <v>1328</v>
      </c>
      <c r="E82" s="170">
        <v>0</v>
      </c>
      <c r="F82" s="170">
        <v>0</v>
      </c>
      <c r="G82" s="170">
        <f t="shared" si="5"/>
        <v>0</v>
      </c>
      <c r="H82" s="170">
        <v>0</v>
      </c>
      <c r="I82" s="170">
        <v>0</v>
      </c>
      <c r="J82" s="170">
        <v>4585</v>
      </c>
      <c r="K82" s="170">
        <v>819</v>
      </c>
      <c r="L82" s="197">
        <v>5404</v>
      </c>
      <c r="M82" s="197">
        <v>1505</v>
      </c>
      <c r="R82" s="170">
        <f t="shared" si="7"/>
        <v>0.27647608218955577</v>
      </c>
      <c r="U82" s="170">
        <f t="shared" si="6"/>
        <v>7036</v>
      </c>
    </row>
    <row r="83" spans="1:21" s="170" customFormat="1" x14ac:dyDescent="0.35">
      <c r="A83" s="115">
        <v>43933</v>
      </c>
      <c r="B83" s="170">
        <f t="shared" si="4"/>
        <v>116498</v>
      </c>
      <c r="C83" s="197">
        <v>2810</v>
      </c>
      <c r="D83" s="197">
        <v>931</v>
      </c>
      <c r="E83" s="170">
        <v>0</v>
      </c>
      <c r="F83" s="170">
        <v>0</v>
      </c>
      <c r="G83" s="170">
        <f t="shared" si="5"/>
        <v>0</v>
      </c>
      <c r="H83" s="170">
        <v>0</v>
      </c>
      <c r="I83" s="170">
        <v>0</v>
      </c>
      <c r="J83" s="170">
        <v>3047</v>
      </c>
      <c r="K83" s="170">
        <v>720</v>
      </c>
      <c r="L83" s="197">
        <v>3767</v>
      </c>
      <c r="M83" s="197">
        <v>1074</v>
      </c>
      <c r="R83" s="170">
        <f t="shared" si="7"/>
        <v>0.27829909025861188</v>
      </c>
      <c r="U83" s="170">
        <f t="shared" si="6"/>
        <v>6987.8571428571431</v>
      </c>
    </row>
    <row r="84" spans="1:21" s="170" customFormat="1" x14ac:dyDescent="0.35">
      <c r="A84" s="115">
        <v>43934</v>
      </c>
      <c r="B84" s="170">
        <f t="shared" si="4"/>
        <v>122273</v>
      </c>
      <c r="C84" s="197">
        <v>5775</v>
      </c>
      <c r="D84" s="197">
        <v>1986</v>
      </c>
      <c r="E84" s="170">
        <v>0</v>
      </c>
      <c r="F84" s="170">
        <v>0</v>
      </c>
      <c r="G84" s="170">
        <f t="shared" si="5"/>
        <v>0</v>
      </c>
      <c r="H84" s="170">
        <v>0</v>
      </c>
      <c r="I84" s="170">
        <v>0</v>
      </c>
      <c r="J84" s="170">
        <v>6205</v>
      </c>
      <c r="K84" s="170">
        <v>1153</v>
      </c>
      <c r="L84" s="197">
        <v>7360</v>
      </c>
      <c r="M84" s="197">
        <v>2232</v>
      </c>
      <c r="R84" s="170">
        <f t="shared" si="7"/>
        <v>0.28224398858292776</v>
      </c>
      <c r="U84" s="170">
        <f t="shared" si="6"/>
        <v>6957</v>
      </c>
    </row>
    <row r="85" spans="1:21" s="170" customFormat="1" x14ac:dyDescent="0.35">
      <c r="A85" s="115">
        <v>43935</v>
      </c>
      <c r="B85" s="170">
        <f t="shared" si="4"/>
        <v>131599</v>
      </c>
      <c r="C85" s="197">
        <v>9326</v>
      </c>
      <c r="D85" s="197">
        <v>2925</v>
      </c>
      <c r="E85" s="170">
        <v>0</v>
      </c>
      <c r="F85" s="170">
        <v>0</v>
      </c>
      <c r="G85" s="170">
        <f t="shared" si="5"/>
        <v>0</v>
      </c>
      <c r="H85" s="170">
        <v>0</v>
      </c>
      <c r="I85" s="170">
        <v>0</v>
      </c>
      <c r="J85" s="170">
        <v>10006</v>
      </c>
      <c r="K85" s="170">
        <v>1520</v>
      </c>
      <c r="L85" s="197">
        <v>11525</v>
      </c>
      <c r="M85" s="197">
        <v>3270</v>
      </c>
      <c r="R85" s="170">
        <f t="shared" si="7"/>
        <v>0.2808728212731178</v>
      </c>
      <c r="U85" s="170">
        <f t="shared" si="6"/>
        <v>7515.8571428571431</v>
      </c>
    </row>
    <row r="86" spans="1:21" s="170" customFormat="1" x14ac:dyDescent="0.35">
      <c r="A86" s="115">
        <v>43936</v>
      </c>
      <c r="B86" s="170">
        <f t="shared" si="4"/>
        <v>140669</v>
      </c>
      <c r="C86" s="197">
        <v>9070</v>
      </c>
      <c r="D86" s="197">
        <v>2539</v>
      </c>
      <c r="E86" s="170">
        <v>0</v>
      </c>
      <c r="F86" s="170">
        <v>0</v>
      </c>
      <c r="G86" s="170">
        <f t="shared" si="5"/>
        <v>0</v>
      </c>
      <c r="H86" s="170">
        <v>0</v>
      </c>
      <c r="I86" s="170">
        <v>0</v>
      </c>
      <c r="J86" s="170">
        <v>9954</v>
      </c>
      <c r="K86" s="170">
        <v>1487</v>
      </c>
      <c r="L86" s="197">
        <v>11439</v>
      </c>
      <c r="M86" s="197">
        <v>2854</v>
      </c>
      <c r="R86" s="170">
        <f t="shared" si="7"/>
        <v>0.27671027770845957</v>
      </c>
      <c r="U86" s="170">
        <f t="shared" si="6"/>
        <v>8014.5714285714284</v>
      </c>
    </row>
    <row r="87" spans="1:21" s="170" customFormat="1" x14ac:dyDescent="0.35">
      <c r="A87" s="115">
        <v>43937</v>
      </c>
      <c r="B87" s="170">
        <f t="shared" si="4"/>
        <v>148982</v>
      </c>
      <c r="C87" s="197">
        <v>8313</v>
      </c>
      <c r="D87" s="197">
        <v>2386</v>
      </c>
      <c r="E87" s="170">
        <v>0</v>
      </c>
      <c r="F87" s="170">
        <v>0</v>
      </c>
      <c r="G87" s="170">
        <f t="shared" si="5"/>
        <v>0</v>
      </c>
      <c r="H87" s="170">
        <v>0</v>
      </c>
      <c r="I87" s="170">
        <v>0</v>
      </c>
      <c r="J87" s="170">
        <v>8932</v>
      </c>
      <c r="K87" s="170">
        <v>1767</v>
      </c>
      <c r="L87" s="197">
        <v>10697</v>
      </c>
      <c r="M87" s="197">
        <v>2798</v>
      </c>
      <c r="R87" s="170">
        <f t="shared" si="7"/>
        <v>0.27182492631864225</v>
      </c>
      <c r="U87" s="170">
        <f t="shared" si="6"/>
        <v>8434</v>
      </c>
    </row>
    <row r="88" spans="1:21" s="170" customFormat="1" x14ac:dyDescent="0.35">
      <c r="A88" s="115">
        <v>43938</v>
      </c>
      <c r="B88" s="170">
        <f t="shared" si="4"/>
        <v>159218</v>
      </c>
      <c r="C88" s="197">
        <v>10236</v>
      </c>
      <c r="D88" s="197">
        <v>2988</v>
      </c>
      <c r="E88" s="170">
        <v>0</v>
      </c>
      <c r="F88" s="170">
        <v>0</v>
      </c>
      <c r="G88" s="170">
        <f t="shared" si="5"/>
        <v>0</v>
      </c>
      <c r="H88" s="170">
        <v>0</v>
      </c>
      <c r="I88" s="170">
        <v>0</v>
      </c>
      <c r="J88" s="170">
        <v>11247</v>
      </c>
      <c r="K88" s="170">
        <v>1866</v>
      </c>
      <c r="L88" s="197">
        <v>13112</v>
      </c>
      <c r="M88" s="197">
        <v>3322</v>
      </c>
      <c r="R88" s="170">
        <f t="shared" si="7"/>
        <v>0.26941425502337923</v>
      </c>
      <c r="U88" s="170">
        <f t="shared" si="6"/>
        <v>9043.4285714285706</v>
      </c>
    </row>
    <row r="89" spans="1:21" s="170" customFormat="1" x14ac:dyDescent="0.35">
      <c r="A89" s="115">
        <v>43939</v>
      </c>
      <c r="B89" s="170">
        <f t="shared" si="4"/>
        <v>164821</v>
      </c>
      <c r="C89" s="197">
        <v>5603</v>
      </c>
      <c r="D89" s="197">
        <v>1480</v>
      </c>
      <c r="E89" s="170">
        <v>1</v>
      </c>
      <c r="F89" s="170">
        <v>1</v>
      </c>
      <c r="G89" s="170">
        <f t="shared" si="5"/>
        <v>1</v>
      </c>
      <c r="H89" s="170">
        <v>1</v>
      </c>
      <c r="I89" s="170">
        <v>1</v>
      </c>
      <c r="J89" s="170">
        <v>6295</v>
      </c>
      <c r="K89" s="170">
        <v>1184</v>
      </c>
      <c r="L89" s="197">
        <v>7479</v>
      </c>
      <c r="M89" s="197">
        <v>1708</v>
      </c>
      <c r="R89" s="170">
        <f t="shared" si="7"/>
        <v>0.26396855259334034</v>
      </c>
      <c r="U89" s="170">
        <f t="shared" si="6"/>
        <v>9339.8571428571431</v>
      </c>
    </row>
    <row r="90" spans="1:21" s="170" customFormat="1" x14ac:dyDescent="0.35">
      <c r="A90" s="115">
        <v>43940</v>
      </c>
      <c r="B90" s="170">
        <f t="shared" si="4"/>
        <v>169061</v>
      </c>
      <c r="C90" s="197">
        <v>4240</v>
      </c>
      <c r="D90" s="197">
        <v>1089</v>
      </c>
      <c r="E90" s="170">
        <v>0</v>
      </c>
      <c r="F90" s="170">
        <v>0</v>
      </c>
      <c r="G90" s="170">
        <f t="shared" si="5"/>
        <v>1</v>
      </c>
      <c r="H90" s="170">
        <v>0</v>
      </c>
      <c r="I90" s="170">
        <v>0</v>
      </c>
      <c r="J90" s="170">
        <v>4647</v>
      </c>
      <c r="K90" s="170">
        <v>952</v>
      </c>
      <c r="L90" s="197">
        <v>5597</v>
      </c>
      <c r="M90" s="197">
        <v>1267</v>
      </c>
      <c r="R90" s="170">
        <f t="shared" si="7"/>
        <v>0.25965272508146231</v>
      </c>
      <c r="U90" s="170">
        <f t="shared" si="6"/>
        <v>9601.2857142857138</v>
      </c>
    </row>
    <row r="91" spans="1:21" s="170" customFormat="1" x14ac:dyDescent="0.35">
      <c r="A91" s="115">
        <v>43941</v>
      </c>
      <c r="B91" s="170">
        <f t="shared" si="4"/>
        <v>178981</v>
      </c>
      <c r="C91" s="197">
        <v>9920</v>
      </c>
      <c r="D91" s="197">
        <v>2685</v>
      </c>
      <c r="E91" s="170">
        <v>0</v>
      </c>
      <c r="F91" s="170">
        <v>0</v>
      </c>
      <c r="G91" s="170">
        <f t="shared" si="5"/>
        <v>1</v>
      </c>
      <c r="H91" s="170">
        <v>0</v>
      </c>
      <c r="I91" s="170">
        <v>0</v>
      </c>
      <c r="J91" s="170">
        <v>10957</v>
      </c>
      <c r="K91" s="170">
        <v>2002</v>
      </c>
      <c r="L91" s="197">
        <v>12957</v>
      </c>
      <c r="M91" s="197">
        <v>3108</v>
      </c>
      <c r="R91" s="170">
        <f t="shared" si="7"/>
        <v>0.25172375903084909</v>
      </c>
      <c r="U91" s="170">
        <f t="shared" si="6"/>
        <v>10400.857142857143</v>
      </c>
    </row>
    <row r="92" spans="1:21" s="170" customFormat="1" x14ac:dyDescent="0.35">
      <c r="A92" s="115">
        <v>43942</v>
      </c>
      <c r="B92" s="170">
        <f t="shared" si="4"/>
        <v>187797</v>
      </c>
      <c r="C92" s="197">
        <v>8816</v>
      </c>
      <c r="D92" s="197">
        <v>2189</v>
      </c>
      <c r="E92" s="170">
        <v>0</v>
      </c>
      <c r="F92" s="170">
        <v>0</v>
      </c>
      <c r="G92" s="170">
        <f t="shared" si="5"/>
        <v>1</v>
      </c>
      <c r="H92" s="170">
        <v>0</v>
      </c>
      <c r="I92" s="170">
        <v>0</v>
      </c>
      <c r="J92" s="170">
        <v>9599</v>
      </c>
      <c r="K92" s="170">
        <v>2217</v>
      </c>
      <c r="L92" s="197">
        <v>11850</v>
      </c>
      <c r="M92" s="197">
        <v>2717</v>
      </c>
      <c r="R92" s="170">
        <f t="shared" si="7"/>
        <v>0.24304330584840902</v>
      </c>
      <c r="U92" s="170">
        <f t="shared" si="6"/>
        <v>10447.285714285714</v>
      </c>
    </row>
    <row r="93" spans="1:21" s="170" customFormat="1" x14ac:dyDescent="0.35">
      <c r="A93" s="115">
        <v>43943</v>
      </c>
      <c r="B93" s="170">
        <f t="shared" si="4"/>
        <v>199278</v>
      </c>
      <c r="C93" s="197">
        <v>11481</v>
      </c>
      <c r="D93" s="197">
        <v>2699</v>
      </c>
      <c r="E93" s="170">
        <v>0</v>
      </c>
      <c r="F93" s="170">
        <v>0</v>
      </c>
      <c r="G93" s="170">
        <f t="shared" si="5"/>
        <v>1</v>
      </c>
      <c r="H93" s="170">
        <v>0</v>
      </c>
      <c r="I93" s="170">
        <v>0</v>
      </c>
      <c r="J93" s="170">
        <v>12566</v>
      </c>
      <c r="K93" s="170">
        <v>2813</v>
      </c>
      <c r="L93" s="197">
        <v>15376</v>
      </c>
      <c r="M93" s="197">
        <v>3229</v>
      </c>
      <c r="R93" s="170">
        <f t="shared" si="7"/>
        <v>0.23549333056521513</v>
      </c>
      <c r="U93" s="170">
        <f t="shared" si="6"/>
        <v>11009.714285714286</v>
      </c>
    </row>
    <row r="94" spans="1:21" s="170" customFormat="1" x14ac:dyDescent="0.35">
      <c r="A94" s="115">
        <v>43944</v>
      </c>
      <c r="B94" s="170">
        <f t="shared" si="4"/>
        <v>209248</v>
      </c>
      <c r="C94" s="197">
        <v>9970</v>
      </c>
      <c r="D94" s="197">
        <v>2404</v>
      </c>
      <c r="E94" s="170">
        <v>0</v>
      </c>
      <c r="F94" s="170">
        <v>0</v>
      </c>
      <c r="G94" s="170">
        <f t="shared" si="5"/>
        <v>1</v>
      </c>
      <c r="H94" s="170">
        <v>0</v>
      </c>
      <c r="I94" s="170">
        <v>0</v>
      </c>
      <c r="J94" s="170">
        <v>10796</v>
      </c>
      <c r="K94" s="170">
        <v>2624</v>
      </c>
      <c r="L94" s="197">
        <v>13419</v>
      </c>
      <c r="M94" s="197">
        <v>2933</v>
      </c>
      <c r="R94" s="170">
        <f t="shared" si="7"/>
        <v>0.22915152274721143</v>
      </c>
      <c r="U94" s="170">
        <f t="shared" si="6"/>
        <v>11398.571428571429</v>
      </c>
    </row>
    <row r="95" spans="1:21" s="170" customFormat="1" x14ac:dyDescent="0.35">
      <c r="A95" s="115">
        <v>43945</v>
      </c>
      <c r="B95" s="170">
        <f t="shared" si="4"/>
        <v>220679</v>
      </c>
      <c r="C95" s="197">
        <v>11431</v>
      </c>
      <c r="D95" s="197">
        <v>2271</v>
      </c>
      <c r="E95" s="170">
        <v>0</v>
      </c>
      <c r="F95" s="170">
        <v>0</v>
      </c>
      <c r="G95" s="170">
        <f t="shared" si="5"/>
        <v>1</v>
      </c>
      <c r="H95" s="170">
        <v>0</v>
      </c>
      <c r="I95" s="170">
        <v>0</v>
      </c>
      <c r="J95" s="170">
        <v>12295</v>
      </c>
      <c r="K95" s="170">
        <v>2584</v>
      </c>
      <c r="L95" s="197">
        <v>14879</v>
      </c>
      <c r="M95" s="197">
        <v>2814</v>
      </c>
      <c r="R95" s="170">
        <f t="shared" si="7"/>
        <v>0.2179579925696139</v>
      </c>
      <c r="U95" s="170">
        <f t="shared" si="6"/>
        <v>11651</v>
      </c>
    </row>
    <row r="96" spans="1:21" s="170" customFormat="1" x14ac:dyDescent="0.35">
      <c r="A96" s="115">
        <v>43946</v>
      </c>
      <c r="B96" s="170">
        <f t="shared" si="4"/>
        <v>228258</v>
      </c>
      <c r="C96" s="197">
        <v>7579</v>
      </c>
      <c r="D96" s="197">
        <v>1491</v>
      </c>
      <c r="E96" s="170">
        <v>0</v>
      </c>
      <c r="F96" s="170">
        <v>0</v>
      </c>
      <c r="G96" s="170">
        <f t="shared" si="5"/>
        <v>1</v>
      </c>
      <c r="H96" s="170">
        <v>0</v>
      </c>
      <c r="I96" s="170">
        <v>0</v>
      </c>
      <c r="J96" s="170">
        <v>8368</v>
      </c>
      <c r="K96" s="170">
        <v>1889</v>
      </c>
      <c r="L96" s="197">
        <v>10257</v>
      </c>
      <c r="M96" s="197">
        <v>1830</v>
      </c>
      <c r="R96" s="170">
        <f t="shared" si="7"/>
        <v>0.21222505484081342</v>
      </c>
      <c r="U96" s="170">
        <f t="shared" si="6"/>
        <v>12047.857142857143</v>
      </c>
    </row>
    <row r="97" spans="1:21" s="170" customFormat="1" x14ac:dyDescent="0.35">
      <c r="A97" s="115">
        <v>43947</v>
      </c>
      <c r="B97" s="170">
        <f t="shared" si="4"/>
        <v>232805</v>
      </c>
      <c r="C97" s="197">
        <v>4547</v>
      </c>
      <c r="D97" s="197">
        <v>844</v>
      </c>
      <c r="E97" s="170">
        <v>0</v>
      </c>
      <c r="F97" s="170">
        <v>0</v>
      </c>
      <c r="G97" s="170">
        <f t="shared" si="5"/>
        <v>1</v>
      </c>
      <c r="H97" s="170">
        <v>0</v>
      </c>
      <c r="I97" s="170">
        <v>0</v>
      </c>
      <c r="J97" s="170">
        <v>4753</v>
      </c>
      <c r="K97" s="170">
        <v>1450</v>
      </c>
      <c r="L97" s="197">
        <v>6205</v>
      </c>
      <c r="M97" s="197">
        <v>1166</v>
      </c>
      <c r="R97" s="170">
        <f t="shared" si="7"/>
        <v>0.20951697020354826</v>
      </c>
      <c r="U97" s="170">
        <f t="shared" si="6"/>
        <v>12134.714285714286</v>
      </c>
    </row>
    <row r="98" spans="1:21" s="170" customFormat="1" x14ac:dyDescent="0.35">
      <c r="A98" s="115">
        <v>43948</v>
      </c>
      <c r="B98" s="170">
        <f t="shared" si="4"/>
        <v>242931</v>
      </c>
      <c r="C98" s="197">
        <v>10126</v>
      </c>
      <c r="D98" s="197">
        <v>2126</v>
      </c>
      <c r="E98" s="170">
        <v>0</v>
      </c>
      <c r="F98" s="170">
        <v>0</v>
      </c>
      <c r="G98" s="170">
        <f t="shared" si="5"/>
        <v>1</v>
      </c>
      <c r="H98" s="170">
        <v>0</v>
      </c>
      <c r="I98" s="170">
        <v>0</v>
      </c>
      <c r="J98" s="170">
        <v>10792</v>
      </c>
      <c r="K98" s="170">
        <v>3002</v>
      </c>
      <c r="L98" s="197">
        <v>13797</v>
      </c>
      <c r="M98" s="197">
        <v>2770</v>
      </c>
      <c r="R98" s="170">
        <f t="shared" si="7"/>
        <v>0.20352517398552161</v>
      </c>
      <c r="U98" s="170">
        <f t="shared" si="6"/>
        <v>12254.714285714286</v>
      </c>
    </row>
    <row r="99" spans="1:21" s="170" customFormat="1" x14ac:dyDescent="0.35">
      <c r="A99" s="115">
        <v>43949</v>
      </c>
      <c r="B99" s="170">
        <f t="shared" si="4"/>
        <v>254177</v>
      </c>
      <c r="C99" s="197">
        <v>11246</v>
      </c>
      <c r="D99" s="197">
        <v>2099</v>
      </c>
      <c r="E99" s="170">
        <v>0</v>
      </c>
      <c r="F99" s="170">
        <v>0</v>
      </c>
      <c r="G99" s="170">
        <f t="shared" si="5"/>
        <v>1</v>
      </c>
      <c r="H99" s="170">
        <v>0</v>
      </c>
      <c r="I99" s="170">
        <v>0</v>
      </c>
      <c r="J99" s="170">
        <v>12194</v>
      </c>
      <c r="K99" s="170">
        <v>3082</v>
      </c>
      <c r="L99" s="197">
        <v>15280</v>
      </c>
      <c r="M99" s="197">
        <v>2766</v>
      </c>
      <c r="R99" s="170">
        <f t="shared" si="7"/>
        <v>0.19624942553215338</v>
      </c>
      <c r="U99" s="170">
        <f t="shared" si="6"/>
        <v>12744.714285714286</v>
      </c>
    </row>
    <row r="100" spans="1:21" s="170" customFormat="1" x14ac:dyDescent="0.35">
      <c r="A100" s="115">
        <v>43950</v>
      </c>
      <c r="B100" s="170">
        <f t="shared" si="4"/>
        <v>265739</v>
      </c>
      <c r="C100" s="197">
        <v>11562</v>
      </c>
      <c r="D100" s="197">
        <v>2183</v>
      </c>
      <c r="E100" s="170">
        <v>0</v>
      </c>
      <c r="F100" s="170">
        <v>0</v>
      </c>
      <c r="G100" s="170">
        <f t="shared" si="5"/>
        <v>1</v>
      </c>
      <c r="H100" s="170">
        <v>0</v>
      </c>
      <c r="I100" s="170">
        <v>0</v>
      </c>
      <c r="J100" s="170">
        <v>12516</v>
      </c>
      <c r="K100" s="170">
        <v>2994</v>
      </c>
      <c r="L100" s="197">
        <v>15510</v>
      </c>
      <c r="M100" s="197">
        <v>2825</v>
      </c>
      <c r="R100" s="170">
        <f t="shared" si="7"/>
        <v>0.19143340011416163</v>
      </c>
      <c r="U100" s="170">
        <f t="shared" si="6"/>
        <v>12763.857142857143</v>
      </c>
    </row>
    <row r="101" spans="1:21" s="170" customFormat="1" x14ac:dyDescent="0.35">
      <c r="A101" s="115">
        <v>43951</v>
      </c>
      <c r="B101" s="170">
        <f t="shared" si="4"/>
        <v>278282</v>
      </c>
      <c r="C101" s="197">
        <v>12543</v>
      </c>
      <c r="D101" s="197">
        <v>2045</v>
      </c>
      <c r="E101" s="170">
        <v>0</v>
      </c>
      <c r="F101" s="170">
        <v>0</v>
      </c>
      <c r="G101" s="170">
        <f t="shared" si="5"/>
        <v>1</v>
      </c>
      <c r="H101" s="170">
        <v>0</v>
      </c>
      <c r="I101" s="170">
        <v>0</v>
      </c>
      <c r="J101" s="170">
        <v>13638</v>
      </c>
      <c r="K101" s="170">
        <v>3249</v>
      </c>
      <c r="L101" s="197">
        <v>16893</v>
      </c>
      <c r="M101" s="197">
        <v>2705</v>
      </c>
      <c r="R101" s="170">
        <f t="shared" si="7"/>
        <v>0.18181230540502688</v>
      </c>
      <c r="U101" s="170">
        <f t="shared" si="6"/>
        <v>13260.142857142857</v>
      </c>
    </row>
    <row r="102" spans="1:21" s="170" customFormat="1" x14ac:dyDescent="0.35">
      <c r="A102" s="115">
        <v>43952</v>
      </c>
      <c r="B102" s="170">
        <f t="shared" si="4"/>
        <v>291167</v>
      </c>
      <c r="C102" s="197">
        <v>12885</v>
      </c>
      <c r="D102" s="197">
        <v>2078</v>
      </c>
      <c r="E102" s="170">
        <v>0</v>
      </c>
      <c r="F102" s="170">
        <v>0</v>
      </c>
      <c r="G102" s="170">
        <f t="shared" si="5"/>
        <v>1</v>
      </c>
      <c r="H102" s="170">
        <v>0</v>
      </c>
      <c r="I102" s="170">
        <v>0</v>
      </c>
      <c r="J102" s="170">
        <v>13886</v>
      </c>
      <c r="K102" s="170">
        <v>3402</v>
      </c>
      <c r="L102" s="197">
        <v>17284</v>
      </c>
      <c r="M102" s="197">
        <v>2732</v>
      </c>
      <c r="R102" s="170">
        <f t="shared" si="7"/>
        <v>0.17635939764350073</v>
      </c>
      <c r="U102" s="170">
        <f t="shared" si="6"/>
        <v>13603.714285714286</v>
      </c>
    </row>
    <row r="103" spans="1:21" s="170" customFormat="1" x14ac:dyDescent="0.35">
      <c r="A103" s="115">
        <v>43953</v>
      </c>
      <c r="B103" s="170">
        <f t="shared" si="4"/>
        <v>297775</v>
      </c>
      <c r="C103" s="197">
        <v>6608</v>
      </c>
      <c r="D103" s="197">
        <v>1026</v>
      </c>
      <c r="E103" s="170">
        <v>0</v>
      </c>
      <c r="F103" s="170">
        <v>0</v>
      </c>
      <c r="G103" s="170">
        <f t="shared" si="5"/>
        <v>1</v>
      </c>
      <c r="H103" s="170">
        <v>0</v>
      </c>
      <c r="I103" s="170">
        <v>0</v>
      </c>
      <c r="J103" s="170">
        <v>7263</v>
      </c>
      <c r="K103" s="170">
        <v>1954</v>
      </c>
      <c r="L103" s="197">
        <v>9218</v>
      </c>
      <c r="M103" s="197">
        <v>1412</v>
      </c>
      <c r="R103" s="170">
        <f t="shared" si="7"/>
        <v>0.17386688184144308</v>
      </c>
      <c r="U103" s="170">
        <f t="shared" si="6"/>
        <v>13455.285714285714</v>
      </c>
    </row>
    <row r="104" spans="1:21" s="170" customFormat="1" x14ac:dyDescent="0.35">
      <c r="A104" s="115">
        <v>43954</v>
      </c>
      <c r="B104" s="170">
        <f t="shared" si="4"/>
        <v>302448</v>
      </c>
      <c r="C104" s="197">
        <v>4673</v>
      </c>
      <c r="D104" s="197">
        <v>730</v>
      </c>
      <c r="E104" s="170">
        <v>0</v>
      </c>
      <c r="F104" s="170">
        <v>1</v>
      </c>
      <c r="G104" s="170">
        <f t="shared" si="5"/>
        <v>2</v>
      </c>
      <c r="H104" s="170">
        <v>1</v>
      </c>
      <c r="I104" s="170">
        <v>0</v>
      </c>
      <c r="J104" s="170">
        <v>5012</v>
      </c>
      <c r="K104" s="170">
        <v>1462</v>
      </c>
      <c r="L104" s="197">
        <v>6473</v>
      </c>
      <c r="M104" s="197">
        <v>1000</v>
      </c>
      <c r="R104" s="170">
        <f t="shared" si="7"/>
        <v>0.17161611349319783</v>
      </c>
      <c r="U104" s="170">
        <f t="shared" si="6"/>
        <v>13493.571428571429</v>
      </c>
    </row>
    <row r="105" spans="1:21" s="170" customFormat="1" x14ac:dyDescent="0.35">
      <c r="A105" s="115">
        <v>43955</v>
      </c>
      <c r="B105" s="170">
        <f t="shared" si="4"/>
        <v>313478</v>
      </c>
      <c r="C105" s="197">
        <v>11030</v>
      </c>
      <c r="D105" s="197">
        <v>1874</v>
      </c>
      <c r="E105" s="170">
        <v>0</v>
      </c>
      <c r="F105" s="170">
        <v>0</v>
      </c>
      <c r="G105" s="170">
        <f t="shared" si="5"/>
        <v>2</v>
      </c>
      <c r="H105" s="170">
        <v>0</v>
      </c>
      <c r="I105" s="170">
        <v>0</v>
      </c>
      <c r="J105" s="170">
        <v>11760</v>
      </c>
      <c r="K105" s="170">
        <v>3703</v>
      </c>
      <c r="L105" s="197">
        <v>15465</v>
      </c>
      <c r="M105" s="197">
        <v>2710</v>
      </c>
      <c r="R105" s="170">
        <f t="shared" si="7"/>
        <v>0.1680138988587539</v>
      </c>
      <c r="U105" s="170">
        <f t="shared" si="6"/>
        <v>13731.857142857143</v>
      </c>
    </row>
    <row r="106" spans="1:21" s="170" customFormat="1" x14ac:dyDescent="0.35">
      <c r="A106" s="115">
        <v>43956</v>
      </c>
      <c r="B106" s="170">
        <f t="shared" si="4"/>
        <v>325064</v>
      </c>
      <c r="C106" s="197">
        <v>11586</v>
      </c>
      <c r="D106" s="197">
        <v>1730</v>
      </c>
      <c r="E106" s="170">
        <v>0</v>
      </c>
      <c r="F106" s="170">
        <v>1</v>
      </c>
      <c r="G106" s="170">
        <f t="shared" si="5"/>
        <v>3</v>
      </c>
      <c r="H106" s="170">
        <v>1</v>
      </c>
      <c r="I106" s="170">
        <v>0</v>
      </c>
      <c r="J106" s="170">
        <v>12292</v>
      </c>
      <c r="K106" s="170">
        <v>3732</v>
      </c>
      <c r="L106" s="197">
        <v>16026</v>
      </c>
      <c r="M106" s="197">
        <v>2506</v>
      </c>
      <c r="R106" s="170">
        <f t="shared" si="7"/>
        <v>0.16403596609854545</v>
      </c>
      <c r="U106" s="170">
        <f t="shared" si="6"/>
        <v>13838.428571428571</v>
      </c>
    </row>
    <row r="107" spans="1:21" s="170" customFormat="1" x14ac:dyDescent="0.35">
      <c r="A107" s="115">
        <v>43957</v>
      </c>
      <c r="B107" s="170">
        <f t="shared" si="4"/>
        <v>337175</v>
      </c>
      <c r="C107" s="197">
        <v>12111</v>
      </c>
      <c r="D107" s="197">
        <v>1691</v>
      </c>
      <c r="E107" s="170">
        <v>0</v>
      </c>
      <c r="F107" s="170">
        <v>0</v>
      </c>
      <c r="G107" s="170">
        <f t="shared" si="5"/>
        <v>3</v>
      </c>
      <c r="H107" s="170">
        <v>0</v>
      </c>
      <c r="I107" s="170">
        <v>0</v>
      </c>
      <c r="J107" s="170">
        <v>12953</v>
      </c>
      <c r="K107" s="170">
        <v>3735</v>
      </c>
      <c r="L107" s="197">
        <v>16688</v>
      </c>
      <c r="M107" s="197">
        <v>2483</v>
      </c>
      <c r="R107" s="170">
        <f t="shared" si="7"/>
        <v>0.15857700898548655</v>
      </c>
      <c r="U107" s="170">
        <f t="shared" si="6"/>
        <v>14006.714285714286</v>
      </c>
    </row>
    <row r="108" spans="1:21" s="170" customFormat="1" x14ac:dyDescent="0.35">
      <c r="A108" s="115">
        <v>43958</v>
      </c>
      <c r="B108" s="170">
        <f t="shared" si="4"/>
        <v>349489</v>
      </c>
      <c r="C108" s="197">
        <v>12314</v>
      </c>
      <c r="D108" s="197">
        <v>1669</v>
      </c>
      <c r="E108" s="170">
        <v>0</v>
      </c>
      <c r="F108" s="170">
        <v>0</v>
      </c>
      <c r="G108" s="170">
        <f t="shared" si="5"/>
        <v>3</v>
      </c>
      <c r="H108" s="170">
        <v>0</v>
      </c>
      <c r="I108" s="170">
        <v>0</v>
      </c>
      <c r="J108" s="170">
        <v>13298</v>
      </c>
      <c r="K108" s="170">
        <v>3816</v>
      </c>
      <c r="L108" s="197">
        <v>17120</v>
      </c>
      <c r="M108" s="197">
        <v>2469</v>
      </c>
      <c r="R108" s="170">
        <f t="shared" si="7"/>
        <v>0.15580926796507724</v>
      </c>
      <c r="U108" s="170">
        <f t="shared" si="6"/>
        <v>14039.142857142857</v>
      </c>
    </row>
    <row r="109" spans="1:21" s="170" customFormat="1" x14ac:dyDescent="0.35">
      <c r="A109" s="115">
        <v>43959</v>
      </c>
      <c r="B109" s="170">
        <f t="shared" si="4"/>
        <v>361694</v>
      </c>
      <c r="C109" s="197">
        <v>12205</v>
      </c>
      <c r="D109" s="197">
        <v>1446</v>
      </c>
      <c r="E109" s="170">
        <v>0</v>
      </c>
      <c r="F109" s="170">
        <v>0</v>
      </c>
      <c r="G109" s="170">
        <f t="shared" si="5"/>
        <v>3</v>
      </c>
      <c r="H109" s="170">
        <v>0</v>
      </c>
      <c r="I109" s="170">
        <v>0</v>
      </c>
      <c r="J109" s="170">
        <v>13112</v>
      </c>
      <c r="K109" s="170">
        <v>3844</v>
      </c>
      <c r="L109" s="197">
        <v>16979</v>
      </c>
      <c r="M109" s="197">
        <v>2224</v>
      </c>
      <c r="R109" s="170">
        <f t="shared" si="7"/>
        <v>0.15110902428319162</v>
      </c>
      <c r="U109" s="170">
        <f t="shared" si="6"/>
        <v>13995.571428571429</v>
      </c>
    </row>
    <row r="110" spans="1:21" s="170" customFormat="1" x14ac:dyDescent="0.35">
      <c r="A110" s="115">
        <v>43960</v>
      </c>
      <c r="B110" s="170">
        <f t="shared" si="4"/>
        <v>367090</v>
      </c>
      <c r="C110" s="197">
        <v>5396</v>
      </c>
      <c r="D110" s="197">
        <v>682</v>
      </c>
      <c r="E110" s="170">
        <v>0</v>
      </c>
      <c r="F110" s="170">
        <v>0</v>
      </c>
      <c r="G110" s="170">
        <f t="shared" si="5"/>
        <v>3</v>
      </c>
      <c r="H110" s="170">
        <v>0</v>
      </c>
      <c r="I110" s="170">
        <v>0</v>
      </c>
      <c r="J110" s="170">
        <v>5685</v>
      </c>
      <c r="K110" s="170">
        <v>2027</v>
      </c>
      <c r="L110" s="197">
        <v>7713</v>
      </c>
      <c r="M110" s="197">
        <v>1025</v>
      </c>
      <c r="R110" s="170">
        <f t="shared" si="7"/>
        <v>0.1494547188588489</v>
      </c>
      <c r="U110" s="170">
        <f t="shared" si="6"/>
        <v>13780.571428571429</v>
      </c>
    </row>
    <row r="111" spans="1:21" s="170" customFormat="1" x14ac:dyDescent="0.35">
      <c r="A111" s="115">
        <v>43961</v>
      </c>
      <c r="B111" s="170">
        <f t="shared" si="4"/>
        <v>370005</v>
      </c>
      <c r="C111" s="197">
        <v>2915</v>
      </c>
      <c r="D111" s="197">
        <v>384</v>
      </c>
      <c r="E111" s="170">
        <v>0</v>
      </c>
      <c r="F111" s="170">
        <v>0</v>
      </c>
      <c r="G111" s="170">
        <f t="shared" si="5"/>
        <v>3</v>
      </c>
      <c r="H111" s="170">
        <v>0</v>
      </c>
      <c r="I111" s="170">
        <v>0</v>
      </c>
      <c r="J111" s="170">
        <v>3053</v>
      </c>
      <c r="K111" s="170">
        <v>1509</v>
      </c>
      <c r="L111" s="197">
        <v>4562</v>
      </c>
      <c r="M111" s="197">
        <v>674</v>
      </c>
      <c r="R111" s="170">
        <f t="shared" si="7"/>
        <v>0.14902752953370069</v>
      </c>
      <c r="U111" s="170">
        <f t="shared" si="6"/>
        <v>13507.571428571429</v>
      </c>
    </row>
    <row r="112" spans="1:21" s="170" customFormat="1" x14ac:dyDescent="0.35">
      <c r="A112" s="115">
        <v>43962</v>
      </c>
      <c r="B112" s="170">
        <f t="shared" si="4"/>
        <v>380742</v>
      </c>
      <c r="C112" s="197">
        <v>10737</v>
      </c>
      <c r="D112" s="197">
        <v>1300</v>
      </c>
      <c r="E112" s="170">
        <v>0</v>
      </c>
      <c r="F112" s="170">
        <v>0</v>
      </c>
      <c r="G112" s="170">
        <f t="shared" si="5"/>
        <v>3</v>
      </c>
      <c r="H112" s="170">
        <v>0</v>
      </c>
      <c r="I112" s="170">
        <v>0</v>
      </c>
      <c r="J112" s="170">
        <v>11478</v>
      </c>
      <c r="K112" s="170">
        <v>4160</v>
      </c>
      <c r="L112" s="197">
        <v>15648</v>
      </c>
      <c r="M112" s="197">
        <v>2123</v>
      </c>
      <c r="R112" s="170">
        <f t="shared" si="7"/>
        <v>0.14254348927546023</v>
      </c>
      <c r="U112" s="170">
        <f t="shared" si="6"/>
        <v>13533.714285714286</v>
      </c>
    </row>
    <row r="113" spans="1:21" s="170" customFormat="1" x14ac:dyDescent="0.35">
      <c r="A113" s="115">
        <v>43963</v>
      </c>
      <c r="B113" s="170">
        <f t="shared" si="4"/>
        <v>392928</v>
      </c>
      <c r="C113" s="197">
        <v>12186</v>
      </c>
      <c r="D113" s="197">
        <v>1445</v>
      </c>
      <c r="E113" s="170">
        <v>0</v>
      </c>
      <c r="F113" s="170">
        <v>0</v>
      </c>
      <c r="G113" s="170">
        <f t="shared" si="5"/>
        <v>3</v>
      </c>
      <c r="H113" s="170">
        <v>0</v>
      </c>
      <c r="I113" s="170">
        <v>0</v>
      </c>
      <c r="J113" s="170">
        <v>12953</v>
      </c>
      <c r="K113" s="170">
        <v>4423</v>
      </c>
      <c r="L113" s="197">
        <v>17378</v>
      </c>
      <c r="M113" s="197">
        <v>2271</v>
      </c>
      <c r="R113" s="170">
        <f t="shared" si="7"/>
        <v>0.13809216551494463</v>
      </c>
      <c r="U113" s="170">
        <f t="shared" si="6"/>
        <v>13726.857142857143</v>
      </c>
    </row>
    <row r="114" spans="1:21" s="170" customFormat="1" x14ac:dyDescent="0.35">
      <c r="A114" s="115">
        <v>43964</v>
      </c>
      <c r="B114" s="170">
        <f t="shared" si="4"/>
        <v>405321</v>
      </c>
      <c r="C114" s="197">
        <v>12393</v>
      </c>
      <c r="D114" s="197">
        <v>1308</v>
      </c>
      <c r="E114" s="170">
        <v>0</v>
      </c>
      <c r="F114" s="170">
        <v>1</v>
      </c>
      <c r="G114" s="170">
        <f t="shared" si="5"/>
        <v>4</v>
      </c>
      <c r="H114" s="170">
        <v>2</v>
      </c>
      <c r="I114" s="170">
        <v>0</v>
      </c>
      <c r="J114" s="170">
        <v>13636</v>
      </c>
      <c r="K114" s="170">
        <v>4294</v>
      </c>
      <c r="L114" s="197">
        <v>17928</v>
      </c>
      <c r="M114" s="197">
        <v>2113</v>
      </c>
      <c r="R114" s="170">
        <f t="shared" si="7"/>
        <v>0.1325312345881966</v>
      </c>
      <c r="U114" s="170">
        <f t="shared" si="6"/>
        <v>13904</v>
      </c>
    </row>
    <row r="115" spans="1:21" s="170" customFormat="1" x14ac:dyDescent="0.35">
      <c r="A115" s="115">
        <v>43965</v>
      </c>
      <c r="B115" s="170">
        <f t="shared" si="4"/>
        <v>417526</v>
      </c>
      <c r="C115" s="197">
        <v>12205</v>
      </c>
      <c r="D115" s="197">
        <v>1313</v>
      </c>
      <c r="E115" s="170">
        <v>0</v>
      </c>
      <c r="F115" s="170">
        <v>0</v>
      </c>
      <c r="G115" s="170">
        <f t="shared" si="5"/>
        <v>4</v>
      </c>
      <c r="H115" s="170">
        <v>1</v>
      </c>
      <c r="I115" s="170">
        <v>0</v>
      </c>
      <c r="J115" s="170">
        <v>13042</v>
      </c>
      <c r="K115" s="170">
        <v>4338</v>
      </c>
      <c r="L115" s="197">
        <v>17383</v>
      </c>
      <c r="M115" s="197">
        <v>2085</v>
      </c>
      <c r="R115" s="170">
        <f t="shared" si="7"/>
        <v>0.12823928436023813</v>
      </c>
      <c r="U115" s="170">
        <f t="shared" si="6"/>
        <v>13941.571428571429</v>
      </c>
    </row>
    <row r="116" spans="1:21" s="170" customFormat="1" x14ac:dyDescent="0.35">
      <c r="A116" s="115">
        <v>43966</v>
      </c>
      <c r="B116" s="170">
        <f t="shared" si="4"/>
        <v>430087</v>
      </c>
      <c r="C116" s="197">
        <v>12561</v>
      </c>
      <c r="D116" s="197">
        <v>1100</v>
      </c>
      <c r="E116" s="170">
        <v>0</v>
      </c>
      <c r="F116" s="170">
        <v>0</v>
      </c>
      <c r="G116" s="170">
        <f t="shared" si="5"/>
        <v>4</v>
      </c>
      <c r="H116" s="170">
        <v>0</v>
      </c>
      <c r="I116" s="170">
        <v>0</v>
      </c>
      <c r="J116" s="170">
        <v>13493</v>
      </c>
      <c r="K116" s="170">
        <v>4332</v>
      </c>
      <c r="L116" s="197">
        <v>17823</v>
      </c>
      <c r="M116" s="197">
        <v>1854</v>
      </c>
      <c r="R116" s="170">
        <f t="shared" si="7"/>
        <v>0.12338091126123837</v>
      </c>
      <c r="U116" s="170">
        <f t="shared" si="6"/>
        <v>14062.142857142857</v>
      </c>
    </row>
    <row r="117" spans="1:21" s="170" customFormat="1" x14ac:dyDescent="0.35">
      <c r="A117" s="115">
        <v>43967</v>
      </c>
      <c r="B117" s="170">
        <f t="shared" si="4"/>
        <v>436586</v>
      </c>
      <c r="C117" s="197">
        <v>6499</v>
      </c>
      <c r="D117" s="197">
        <v>643</v>
      </c>
      <c r="E117" s="170">
        <v>1</v>
      </c>
      <c r="F117" s="170">
        <v>1</v>
      </c>
      <c r="G117" s="170">
        <f t="shared" si="5"/>
        <v>5</v>
      </c>
      <c r="H117" s="170">
        <v>1</v>
      </c>
      <c r="I117" s="170">
        <v>1</v>
      </c>
      <c r="J117" s="170">
        <v>6878</v>
      </c>
      <c r="K117" s="170">
        <v>2462</v>
      </c>
      <c r="L117" s="197">
        <v>9338</v>
      </c>
      <c r="M117" s="197">
        <v>1033</v>
      </c>
      <c r="R117" s="170">
        <f t="shared" si="7"/>
        <v>0.12145712572456525</v>
      </c>
      <c r="U117" s="170">
        <f t="shared" si="6"/>
        <v>14294.285714285714</v>
      </c>
    </row>
    <row r="118" spans="1:21" s="170" customFormat="1" x14ac:dyDescent="0.35">
      <c r="A118" s="115">
        <v>43968</v>
      </c>
      <c r="B118" s="170">
        <f t="shared" si="4"/>
        <v>440406</v>
      </c>
      <c r="C118" s="197">
        <v>3820</v>
      </c>
      <c r="D118" s="197">
        <v>362</v>
      </c>
      <c r="E118" s="170">
        <v>3</v>
      </c>
      <c r="F118" s="170">
        <v>3</v>
      </c>
      <c r="G118" s="170">
        <f t="shared" si="5"/>
        <v>8</v>
      </c>
      <c r="H118" s="170">
        <v>3</v>
      </c>
      <c r="I118" s="170">
        <v>3</v>
      </c>
      <c r="J118" s="170">
        <v>4201</v>
      </c>
      <c r="K118" s="170">
        <v>1660</v>
      </c>
      <c r="L118" s="197">
        <v>5861</v>
      </c>
      <c r="M118" s="197">
        <v>598</v>
      </c>
      <c r="R118" s="170">
        <f t="shared" si="7"/>
        <v>0.1191507414240472</v>
      </c>
      <c r="U118" s="170">
        <f t="shared" si="6"/>
        <v>14479.857142857143</v>
      </c>
    </row>
    <row r="119" spans="1:21" s="170" customFormat="1" x14ac:dyDescent="0.35">
      <c r="A119" s="115">
        <v>43969</v>
      </c>
      <c r="B119" s="170">
        <f t="shared" si="4"/>
        <v>452699</v>
      </c>
      <c r="C119" s="197">
        <v>12293</v>
      </c>
      <c r="D119" s="197">
        <v>1306</v>
      </c>
      <c r="E119" s="170">
        <v>1</v>
      </c>
      <c r="F119" s="170">
        <v>1</v>
      </c>
      <c r="G119" s="170">
        <f t="shared" si="5"/>
        <v>9</v>
      </c>
      <c r="H119" s="170">
        <v>1</v>
      </c>
      <c r="I119" s="170">
        <v>1</v>
      </c>
      <c r="J119" s="170">
        <v>13039</v>
      </c>
      <c r="K119" s="170">
        <v>4569</v>
      </c>
      <c r="L119" s="197">
        <v>17613</v>
      </c>
      <c r="M119" s="197">
        <v>2143</v>
      </c>
      <c r="R119" s="170">
        <f t="shared" si="7"/>
        <v>0.11707831675119043</v>
      </c>
      <c r="U119" s="170">
        <f t="shared" si="6"/>
        <v>14760.571428571429</v>
      </c>
    </row>
    <row r="120" spans="1:21" s="170" customFormat="1" x14ac:dyDescent="0.35">
      <c r="A120" s="115">
        <v>43970</v>
      </c>
      <c r="B120" s="170">
        <f t="shared" si="4"/>
        <v>464005</v>
      </c>
      <c r="C120" s="197">
        <v>11306</v>
      </c>
      <c r="D120" s="197">
        <v>1066</v>
      </c>
      <c r="E120" s="170">
        <v>16</v>
      </c>
      <c r="F120" s="170">
        <v>81</v>
      </c>
      <c r="G120" s="170">
        <f t="shared" si="5"/>
        <v>90</v>
      </c>
      <c r="H120" s="170">
        <v>82</v>
      </c>
      <c r="I120" s="170">
        <v>16</v>
      </c>
      <c r="J120" s="170">
        <v>12063</v>
      </c>
      <c r="K120" s="170">
        <v>4629</v>
      </c>
      <c r="L120" s="197">
        <v>16710</v>
      </c>
      <c r="M120" s="197">
        <v>1861</v>
      </c>
      <c r="R120" s="170">
        <f t="shared" si="7"/>
        <v>0.11384624376558604</v>
      </c>
      <c r="U120" s="170">
        <f t="shared" si="6"/>
        <v>14665.142857142857</v>
      </c>
    </row>
    <row r="121" spans="1:21" s="170" customFormat="1" x14ac:dyDescent="0.35">
      <c r="A121" s="115">
        <v>43971</v>
      </c>
      <c r="B121" s="170">
        <f t="shared" si="4"/>
        <v>475922</v>
      </c>
      <c r="C121" s="197">
        <v>11917</v>
      </c>
      <c r="D121" s="197">
        <v>1009</v>
      </c>
      <c r="E121" s="170">
        <v>12</v>
      </c>
      <c r="F121" s="170">
        <v>98</v>
      </c>
      <c r="G121" s="170">
        <f t="shared" si="5"/>
        <v>188</v>
      </c>
      <c r="H121" s="170">
        <v>101</v>
      </c>
      <c r="I121" s="170">
        <v>12</v>
      </c>
      <c r="J121" s="170">
        <v>12500</v>
      </c>
      <c r="K121" s="170">
        <v>4408</v>
      </c>
      <c r="L121" s="197">
        <v>16909</v>
      </c>
      <c r="M121" s="197">
        <v>1678</v>
      </c>
      <c r="R121" s="170">
        <f t="shared" si="7"/>
        <v>0.11070771471019412</v>
      </c>
      <c r="U121" s="170">
        <f t="shared" si="6"/>
        <v>14519.571428571429</v>
      </c>
    </row>
    <row r="122" spans="1:21" s="170" customFormat="1" x14ac:dyDescent="0.35">
      <c r="A122" s="115">
        <v>43972</v>
      </c>
      <c r="B122" s="170">
        <f t="shared" si="4"/>
        <v>486645</v>
      </c>
      <c r="C122" s="197">
        <v>10723</v>
      </c>
      <c r="D122" s="197">
        <v>959</v>
      </c>
      <c r="E122" s="170">
        <v>19</v>
      </c>
      <c r="F122" s="170">
        <v>277</v>
      </c>
      <c r="G122" s="170">
        <f t="shared" si="5"/>
        <v>465</v>
      </c>
      <c r="H122" s="170">
        <v>280</v>
      </c>
      <c r="I122" s="170">
        <v>19</v>
      </c>
      <c r="J122" s="170">
        <v>11435</v>
      </c>
      <c r="K122" s="170">
        <v>4549</v>
      </c>
      <c r="L122" s="197">
        <v>15987</v>
      </c>
      <c r="M122" s="197">
        <v>1668</v>
      </c>
      <c r="R122" s="170">
        <f t="shared" si="7"/>
        <v>0.10808950429464989</v>
      </c>
      <c r="U122" s="170">
        <f t="shared" si="6"/>
        <v>14320.142857142857</v>
      </c>
    </row>
    <row r="123" spans="1:21" s="170" customFormat="1" x14ac:dyDescent="0.35">
      <c r="A123" s="115">
        <v>43973</v>
      </c>
      <c r="B123" s="170">
        <f t="shared" si="4"/>
        <v>496917</v>
      </c>
      <c r="C123" s="197">
        <v>10272</v>
      </c>
      <c r="D123" s="197">
        <v>863</v>
      </c>
      <c r="E123" s="170">
        <v>10</v>
      </c>
      <c r="F123" s="170">
        <v>207</v>
      </c>
      <c r="G123" s="170">
        <f t="shared" si="5"/>
        <v>672</v>
      </c>
      <c r="H123" s="170">
        <v>215</v>
      </c>
      <c r="I123" s="170">
        <v>10</v>
      </c>
      <c r="J123" s="170">
        <v>10773</v>
      </c>
      <c r="K123" s="170">
        <v>4052</v>
      </c>
      <c r="L123" s="197">
        <v>14830</v>
      </c>
      <c r="M123" s="197">
        <v>1505</v>
      </c>
      <c r="R123" s="170">
        <f t="shared" si="7"/>
        <v>0.10782741033234616</v>
      </c>
      <c r="U123" s="170">
        <f t="shared" si="6"/>
        <v>13892.571428571429</v>
      </c>
    </row>
    <row r="124" spans="1:21" s="170" customFormat="1" x14ac:dyDescent="0.35">
      <c r="A124" s="115">
        <v>43974</v>
      </c>
      <c r="B124" s="170">
        <f t="shared" si="4"/>
        <v>501528</v>
      </c>
      <c r="C124" s="197">
        <v>4611</v>
      </c>
      <c r="D124" s="197">
        <v>386</v>
      </c>
      <c r="E124" s="170">
        <v>16</v>
      </c>
      <c r="F124" s="170">
        <v>194</v>
      </c>
      <c r="G124" s="170">
        <f t="shared" si="5"/>
        <v>866</v>
      </c>
      <c r="H124" s="170">
        <v>198</v>
      </c>
      <c r="I124" s="170">
        <v>16</v>
      </c>
      <c r="J124" s="170">
        <v>4861</v>
      </c>
      <c r="K124" s="170">
        <v>1852</v>
      </c>
      <c r="L124" s="197">
        <v>6714</v>
      </c>
      <c r="M124" s="197">
        <v>628</v>
      </c>
      <c r="R124" s="170">
        <f t="shared" si="7"/>
        <v>0.10653745350016909</v>
      </c>
      <c r="U124" s="170">
        <f t="shared" si="6"/>
        <v>13517.714285714286</v>
      </c>
    </row>
    <row r="125" spans="1:21" s="170" customFormat="1" x14ac:dyDescent="0.35">
      <c r="A125" s="115">
        <v>43975</v>
      </c>
      <c r="B125" s="170">
        <f t="shared" si="4"/>
        <v>505385</v>
      </c>
      <c r="C125" s="197">
        <v>3857</v>
      </c>
      <c r="D125" s="197">
        <v>300</v>
      </c>
      <c r="E125" s="170">
        <v>15</v>
      </c>
      <c r="F125" s="170">
        <v>198</v>
      </c>
      <c r="G125" s="170">
        <f t="shared" si="5"/>
        <v>1064</v>
      </c>
      <c r="H125" s="170">
        <v>205</v>
      </c>
      <c r="I125" s="170">
        <v>15</v>
      </c>
      <c r="J125" s="170">
        <v>4005</v>
      </c>
      <c r="K125" s="170">
        <v>1565</v>
      </c>
      <c r="L125" s="197">
        <v>5570</v>
      </c>
      <c r="M125" s="197">
        <v>509</v>
      </c>
      <c r="R125" s="170">
        <f t="shared" si="7"/>
        <v>0.10592263576903099</v>
      </c>
      <c r="U125" s="170">
        <f t="shared" si="6"/>
        <v>13476.142857142857</v>
      </c>
    </row>
    <row r="126" spans="1:21" s="170" customFormat="1" x14ac:dyDescent="0.35">
      <c r="A126" s="115">
        <v>43976</v>
      </c>
      <c r="B126" s="170">
        <f t="shared" si="4"/>
        <v>508289</v>
      </c>
      <c r="C126" s="197">
        <v>2904</v>
      </c>
      <c r="D126" s="197">
        <v>198</v>
      </c>
      <c r="E126" s="170">
        <v>20</v>
      </c>
      <c r="F126" s="170">
        <v>230</v>
      </c>
      <c r="G126" s="170">
        <f t="shared" si="5"/>
        <v>1294</v>
      </c>
      <c r="H126" s="170">
        <v>233</v>
      </c>
      <c r="I126" s="170">
        <v>20</v>
      </c>
      <c r="J126" s="170">
        <v>3068</v>
      </c>
      <c r="K126" s="170">
        <v>1505</v>
      </c>
      <c r="L126" s="197">
        <v>4573</v>
      </c>
      <c r="M126" s="197">
        <v>382</v>
      </c>
      <c r="R126" s="170">
        <f t="shared" si="7"/>
        <v>0.10125103022400453</v>
      </c>
      <c r="U126" s="170">
        <f t="shared" si="6"/>
        <v>11613.285714285714</v>
      </c>
    </row>
    <row r="127" spans="1:21" s="170" customFormat="1" x14ac:dyDescent="0.35">
      <c r="A127" s="115">
        <v>43977</v>
      </c>
      <c r="B127" s="170">
        <f t="shared" si="4"/>
        <v>518645</v>
      </c>
      <c r="C127" s="197">
        <v>10356</v>
      </c>
      <c r="D127" s="197">
        <v>864</v>
      </c>
      <c r="E127" s="170">
        <v>21</v>
      </c>
      <c r="F127" s="170">
        <v>297</v>
      </c>
      <c r="G127" s="170">
        <f t="shared" si="5"/>
        <v>1591</v>
      </c>
      <c r="H127" s="170">
        <v>306</v>
      </c>
      <c r="I127" s="170">
        <v>21</v>
      </c>
      <c r="J127" s="170">
        <v>10950</v>
      </c>
      <c r="K127" s="170">
        <v>4484</v>
      </c>
      <c r="L127" s="197">
        <v>15432</v>
      </c>
      <c r="M127" s="197">
        <v>1542</v>
      </c>
      <c r="R127" s="170">
        <f t="shared" si="7"/>
        <v>9.8881459726301316E-2</v>
      </c>
      <c r="U127" s="170">
        <f t="shared" si="6"/>
        <v>11430.714285714286</v>
      </c>
    </row>
    <row r="128" spans="1:21" s="170" customFormat="1" x14ac:dyDescent="0.35">
      <c r="A128" s="115">
        <v>43978</v>
      </c>
      <c r="B128" s="170">
        <f t="shared" si="4"/>
        <v>528039</v>
      </c>
      <c r="C128" s="197">
        <v>9394</v>
      </c>
      <c r="D128" s="197">
        <v>685</v>
      </c>
      <c r="E128" s="170">
        <v>12</v>
      </c>
      <c r="F128" s="170">
        <v>231</v>
      </c>
      <c r="G128" s="170">
        <f t="shared" si="5"/>
        <v>1822</v>
      </c>
      <c r="H128" s="170">
        <v>235</v>
      </c>
      <c r="I128" s="170">
        <v>12</v>
      </c>
      <c r="J128" s="170">
        <v>9988</v>
      </c>
      <c r="K128" s="170">
        <v>3974</v>
      </c>
      <c r="L128" s="197">
        <v>13961</v>
      </c>
      <c r="M128" s="197">
        <v>1225</v>
      </c>
      <c r="R128" s="170">
        <f t="shared" si="7"/>
        <v>9.6785913555737221E-2</v>
      </c>
      <c r="U128" s="170">
        <f t="shared" si="6"/>
        <v>11009.571428571429</v>
      </c>
    </row>
    <row r="129" spans="1:21" s="170" customFormat="1" x14ac:dyDescent="0.35">
      <c r="A129" s="115">
        <v>43979</v>
      </c>
      <c r="B129" s="170">
        <f t="shared" si="4"/>
        <v>536656</v>
      </c>
      <c r="C129" s="197">
        <v>8617</v>
      </c>
      <c r="D129" s="197">
        <v>637</v>
      </c>
      <c r="E129" s="170">
        <v>8</v>
      </c>
      <c r="F129" s="170">
        <v>228</v>
      </c>
      <c r="G129" s="170">
        <f t="shared" si="5"/>
        <v>2050</v>
      </c>
      <c r="H129" s="170">
        <v>234</v>
      </c>
      <c r="I129" s="170">
        <v>8</v>
      </c>
      <c r="J129" s="170">
        <v>9161</v>
      </c>
      <c r="K129" s="170">
        <v>3691</v>
      </c>
      <c r="L129" s="197">
        <v>12852</v>
      </c>
      <c r="M129" s="197">
        <v>1164</v>
      </c>
      <c r="R129" s="170">
        <f t="shared" si="7"/>
        <v>9.4072931883352265E-2</v>
      </c>
      <c r="U129" s="170">
        <f t="shared" si="6"/>
        <v>10561.714285714286</v>
      </c>
    </row>
    <row r="130" spans="1:21" s="170" customFormat="1" x14ac:dyDescent="0.35">
      <c r="A130" s="115">
        <v>43980</v>
      </c>
      <c r="B130" s="170">
        <f t="shared" si="4"/>
        <v>546019</v>
      </c>
      <c r="C130" s="197">
        <v>9363</v>
      </c>
      <c r="D130" s="197">
        <v>530</v>
      </c>
      <c r="E130" s="170">
        <v>15</v>
      </c>
      <c r="F130" s="170">
        <v>211</v>
      </c>
      <c r="G130" s="170">
        <f t="shared" si="5"/>
        <v>2261</v>
      </c>
      <c r="H130" s="170">
        <v>221</v>
      </c>
      <c r="I130" s="170">
        <v>17</v>
      </c>
      <c r="J130" s="170">
        <v>10095</v>
      </c>
      <c r="K130" s="170">
        <v>3654</v>
      </c>
      <c r="L130" s="197">
        <v>13747</v>
      </c>
      <c r="M130" s="197">
        <v>1022</v>
      </c>
      <c r="R130" s="170">
        <f t="shared" si="7"/>
        <v>8.8841301870993428E-2</v>
      </c>
      <c r="U130" s="170">
        <f t="shared" si="6"/>
        <v>10407</v>
      </c>
    </row>
    <row r="131" spans="1:21" s="170" customFormat="1" x14ac:dyDescent="0.35">
      <c r="A131" s="115">
        <v>43981</v>
      </c>
      <c r="B131" s="170">
        <f t="shared" si="4"/>
        <v>551337</v>
      </c>
      <c r="C131" s="197">
        <v>5318</v>
      </c>
      <c r="D131" s="197">
        <v>270</v>
      </c>
      <c r="E131" s="170">
        <v>10</v>
      </c>
      <c r="F131" s="170">
        <v>169</v>
      </c>
      <c r="G131" s="170">
        <f t="shared" si="5"/>
        <v>2430</v>
      </c>
      <c r="H131" s="170">
        <v>173</v>
      </c>
      <c r="I131" s="170">
        <v>10</v>
      </c>
      <c r="J131" s="170">
        <v>5712</v>
      </c>
      <c r="K131" s="170">
        <v>1875</v>
      </c>
      <c r="L131" s="197">
        <v>7587</v>
      </c>
      <c r="M131" s="197">
        <v>465</v>
      </c>
      <c r="R131" s="170">
        <f t="shared" si="7"/>
        <v>8.5578253438593641E-2</v>
      </c>
      <c r="U131" s="170">
        <f t="shared" si="6"/>
        <v>10531.714285714286</v>
      </c>
    </row>
    <row r="132" spans="1:21" s="170" customFormat="1" x14ac:dyDescent="0.35">
      <c r="A132" s="115">
        <v>43982</v>
      </c>
      <c r="B132" s="170">
        <f t="shared" ref="B132:B195" si="8">C132+B131</f>
        <v>554804</v>
      </c>
      <c r="C132" s="197">
        <v>3467</v>
      </c>
      <c r="D132" s="197">
        <v>160</v>
      </c>
      <c r="E132" s="170">
        <v>6</v>
      </c>
      <c r="F132" s="170">
        <v>136</v>
      </c>
      <c r="G132" s="170">
        <f t="shared" ref="G132:G195" si="9">F132+G131</f>
        <v>2566</v>
      </c>
      <c r="H132" s="170">
        <v>144</v>
      </c>
      <c r="I132" s="170">
        <v>7</v>
      </c>
      <c r="J132" s="170">
        <v>3636</v>
      </c>
      <c r="K132" s="170">
        <v>1434</v>
      </c>
      <c r="L132" s="197">
        <v>5070</v>
      </c>
      <c r="M132" s="197">
        <v>298</v>
      </c>
      <c r="R132" s="170">
        <f t="shared" si="7"/>
        <v>8.3280981125891121E-2</v>
      </c>
      <c r="U132" s="170">
        <f t="shared" si="6"/>
        <v>10460.285714285714</v>
      </c>
    </row>
    <row r="133" spans="1:21" s="170" customFormat="1" x14ac:dyDescent="0.35">
      <c r="A133" s="115">
        <v>43983</v>
      </c>
      <c r="B133" s="170">
        <f t="shared" si="8"/>
        <v>563619</v>
      </c>
      <c r="C133" s="197">
        <v>8815</v>
      </c>
      <c r="D133" s="197">
        <v>509</v>
      </c>
      <c r="E133" s="197">
        <v>6</v>
      </c>
      <c r="F133" s="197">
        <v>217</v>
      </c>
      <c r="G133" s="170">
        <f t="shared" si="9"/>
        <v>2783</v>
      </c>
      <c r="H133" s="197">
        <v>231</v>
      </c>
      <c r="I133" s="197">
        <v>6</v>
      </c>
      <c r="J133" s="170">
        <v>9315</v>
      </c>
      <c r="K133" s="170">
        <v>3625</v>
      </c>
      <c r="L133" s="197">
        <v>12940</v>
      </c>
      <c r="M133" s="197">
        <v>937</v>
      </c>
      <c r="R133" s="170">
        <f t="shared" si="7"/>
        <v>8.1542855041733572E-2</v>
      </c>
      <c r="U133" s="170">
        <f t="shared" si="6"/>
        <v>11655.571428571429</v>
      </c>
    </row>
    <row r="134" spans="1:21" s="170" customFormat="1" x14ac:dyDescent="0.35">
      <c r="A134" s="115">
        <v>43984</v>
      </c>
      <c r="B134" s="170">
        <f t="shared" si="8"/>
        <v>572344</v>
      </c>
      <c r="C134" s="197">
        <v>8725</v>
      </c>
      <c r="D134" s="197">
        <v>444</v>
      </c>
      <c r="E134" s="197">
        <v>9</v>
      </c>
      <c r="F134" s="197">
        <v>216</v>
      </c>
      <c r="G134" s="170">
        <f t="shared" si="9"/>
        <v>2999</v>
      </c>
      <c r="H134" s="197">
        <v>223</v>
      </c>
      <c r="I134" s="197">
        <v>9</v>
      </c>
      <c r="J134" s="170">
        <v>9267</v>
      </c>
      <c r="K134" s="170">
        <v>3920</v>
      </c>
      <c r="L134" s="197">
        <v>13189</v>
      </c>
      <c r="M134" s="197">
        <v>882</v>
      </c>
      <c r="R134" s="170">
        <f t="shared" si="7"/>
        <v>7.5529957401759384E-2</v>
      </c>
      <c r="U134" s="170">
        <f t="shared" si="6"/>
        <v>11335.142857142857</v>
      </c>
    </row>
    <row r="135" spans="1:21" s="170" customFormat="1" x14ac:dyDescent="0.35">
      <c r="A135" s="115">
        <v>43985</v>
      </c>
      <c r="B135" s="170">
        <f t="shared" si="8"/>
        <v>581218</v>
      </c>
      <c r="C135" s="197">
        <v>8874</v>
      </c>
      <c r="D135" s="197">
        <v>458</v>
      </c>
      <c r="E135" s="197">
        <v>3</v>
      </c>
      <c r="F135" s="197">
        <v>186</v>
      </c>
      <c r="G135" s="170">
        <f t="shared" si="9"/>
        <v>3185</v>
      </c>
      <c r="H135" s="197">
        <v>194</v>
      </c>
      <c r="I135" s="197">
        <v>4</v>
      </c>
      <c r="J135" s="170">
        <v>9412</v>
      </c>
      <c r="K135" s="170">
        <v>3864</v>
      </c>
      <c r="L135" s="197">
        <v>13277</v>
      </c>
      <c r="M135" s="197">
        <v>870</v>
      </c>
      <c r="R135" s="170">
        <f t="shared" si="7"/>
        <v>7.1673743357656805E-2</v>
      </c>
      <c r="U135" s="170">
        <f t="shared" si="6"/>
        <v>11237.428571428571</v>
      </c>
    </row>
    <row r="136" spans="1:21" s="170" customFormat="1" x14ac:dyDescent="0.35">
      <c r="A136" s="115">
        <v>43986</v>
      </c>
      <c r="B136" s="170">
        <f t="shared" si="8"/>
        <v>589288</v>
      </c>
      <c r="C136" s="197">
        <v>8070</v>
      </c>
      <c r="D136" s="197">
        <v>378</v>
      </c>
      <c r="E136" s="197">
        <v>2</v>
      </c>
      <c r="F136" s="197">
        <v>168</v>
      </c>
      <c r="G136" s="170">
        <f t="shared" si="9"/>
        <v>3353</v>
      </c>
      <c r="H136" s="197">
        <v>172</v>
      </c>
      <c r="I136" s="197">
        <v>2</v>
      </c>
      <c r="J136" s="170">
        <v>8515</v>
      </c>
      <c r="K136" s="170">
        <v>3696</v>
      </c>
      <c r="L136" s="197">
        <v>12228</v>
      </c>
      <c r="M136" s="197">
        <v>750</v>
      </c>
      <c r="R136" s="170">
        <f t="shared" si="7"/>
        <v>6.6941746328711652E-2</v>
      </c>
      <c r="U136" s="170">
        <f t="shared" si="6"/>
        <v>11148.285714285714</v>
      </c>
    </row>
    <row r="137" spans="1:21" s="170" customFormat="1" x14ac:dyDescent="0.35">
      <c r="A137" s="115">
        <v>43987</v>
      </c>
      <c r="B137" s="170">
        <f t="shared" si="8"/>
        <v>597315</v>
      </c>
      <c r="C137" s="197">
        <v>8027</v>
      </c>
      <c r="D137" s="197">
        <v>335</v>
      </c>
      <c r="E137" s="197">
        <v>4</v>
      </c>
      <c r="F137" s="197">
        <v>179</v>
      </c>
      <c r="G137" s="170">
        <f t="shared" si="9"/>
        <v>3532</v>
      </c>
      <c r="H137" s="197">
        <v>188</v>
      </c>
      <c r="I137" s="197">
        <v>4</v>
      </c>
      <c r="J137" s="170">
        <v>8504</v>
      </c>
      <c r="K137" s="170">
        <v>3236</v>
      </c>
      <c r="L137" s="197">
        <v>11740</v>
      </c>
      <c r="M137" s="197">
        <v>659</v>
      </c>
      <c r="R137" s="170">
        <f t="shared" si="7"/>
        <v>6.3934447791032606E-2</v>
      </c>
      <c r="U137" s="170">
        <f t="shared" ref="U137:U200" si="10">AVERAGE(L131:L137)</f>
        <v>10861.571428571429</v>
      </c>
    </row>
    <row r="138" spans="1:21" s="170" customFormat="1" x14ac:dyDescent="0.35">
      <c r="A138" s="115">
        <v>43988</v>
      </c>
      <c r="B138" s="170">
        <f t="shared" si="8"/>
        <v>601623</v>
      </c>
      <c r="C138" s="197">
        <v>4308</v>
      </c>
      <c r="D138" s="197">
        <v>148</v>
      </c>
      <c r="E138" s="197">
        <v>3</v>
      </c>
      <c r="F138" s="197">
        <v>147</v>
      </c>
      <c r="G138" s="170">
        <f t="shared" si="9"/>
        <v>3679</v>
      </c>
      <c r="H138" s="197">
        <v>151</v>
      </c>
      <c r="I138" s="197">
        <v>3</v>
      </c>
      <c r="J138" s="170">
        <v>4593</v>
      </c>
      <c r="K138" s="170">
        <v>1779</v>
      </c>
      <c r="L138" s="197">
        <v>6372</v>
      </c>
      <c r="M138" s="197">
        <v>288</v>
      </c>
      <c r="R138" s="170">
        <f t="shared" si="7"/>
        <v>6.2606928999144565E-2</v>
      </c>
      <c r="U138" s="170">
        <f t="shared" si="10"/>
        <v>10688</v>
      </c>
    </row>
    <row r="139" spans="1:21" s="170" customFormat="1" x14ac:dyDescent="0.35">
      <c r="A139" s="115">
        <v>43989</v>
      </c>
      <c r="B139" s="170">
        <f t="shared" si="8"/>
        <v>604960</v>
      </c>
      <c r="C139" s="197">
        <v>3337</v>
      </c>
      <c r="D139" s="197">
        <v>151</v>
      </c>
      <c r="E139" s="197">
        <v>10</v>
      </c>
      <c r="F139" s="197">
        <v>139</v>
      </c>
      <c r="G139" s="170">
        <f t="shared" si="9"/>
        <v>3818</v>
      </c>
      <c r="H139" s="197">
        <v>143</v>
      </c>
      <c r="I139" s="197">
        <v>10</v>
      </c>
      <c r="J139" s="170">
        <v>3558</v>
      </c>
      <c r="K139" s="170">
        <v>1531</v>
      </c>
      <c r="L139" s="197">
        <v>5090</v>
      </c>
      <c r="M139" s="197">
        <v>252</v>
      </c>
      <c r="R139" s="170">
        <f t="shared" ref="R139:R202" si="11">((SUM(M133:M139))/(SUM(L133:L139)))</f>
        <v>6.1975519803303222E-2</v>
      </c>
      <c r="U139" s="170">
        <f t="shared" si="10"/>
        <v>10690.857142857143</v>
      </c>
    </row>
    <row r="140" spans="1:21" s="170" customFormat="1" x14ac:dyDescent="0.35">
      <c r="A140" s="115">
        <v>43990</v>
      </c>
      <c r="B140" s="170">
        <f t="shared" si="8"/>
        <v>615016</v>
      </c>
      <c r="C140" s="197">
        <v>10056</v>
      </c>
      <c r="D140" s="197">
        <v>350</v>
      </c>
      <c r="E140" s="197">
        <v>6</v>
      </c>
      <c r="F140" s="197">
        <v>186</v>
      </c>
      <c r="G140" s="170">
        <f t="shared" si="9"/>
        <v>4004</v>
      </c>
      <c r="H140" s="197">
        <v>189</v>
      </c>
      <c r="I140" s="197">
        <v>6</v>
      </c>
      <c r="J140" s="170">
        <v>10639</v>
      </c>
      <c r="K140" s="170">
        <v>3621</v>
      </c>
      <c r="L140" s="197">
        <v>14264</v>
      </c>
      <c r="M140" s="197">
        <v>678</v>
      </c>
      <c r="R140" s="170">
        <f t="shared" si="11"/>
        <v>5.7497373949579829E-2</v>
      </c>
      <c r="U140" s="170">
        <f t="shared" si="10"/>
        <v>10880</v>
      </c>
    </row>
    <row r="141" spans="1:21" s="170" customFormat="1" x14ac:dyDescent="0.35">
      <c r="A141" s="115">
        <v>43991</v>
      </c>
      <c r="B141" s="170">
        <f t="shared" si="8"/>
        <v>625397</v>
      </c>
      <c r="C141" s="197">
        <v>10381</v>
      </c>
      <c r="D141" s="197">
        <v>341</v>
      </c>
      <c r="E141" s="197">
        <v>10</v>
      </c>
      <c r="F141" s="197">
        <v>183</v>
      </c>
      <c r="G141" s="170">
        <f t="shared" si="9"/>
        <v>4187</v>
      </c>
      <c r="H141" s="197">
        <v>192</v>
      </c>
      <c r="I141" s="197">
        <v>11</v>
      </c>
      <c r="J141" s="170">
        <v>10945</v>
      </c>
      <c r="K141" s="170">
        <v>3701</v>
      </c>
      <c r="L141" s="197">
        <v>14646</v>
      </c>
      <c r="M141" s="197">
        <v>644</v>
      </c>
      <c r="R141" s="170">
        <f t="shared" si="11"/>
        <v>5.3351714186325158E-2</v>
      </c>
      <c r="U141" s="170">
        <f t="shared" si="10"/>
        <v>11088.142857142857</v>
      </c>
    </row>
    <row r="142" spans="1:21" s="170" customFormat="1" x14ac:dyDescent="0.35">
      <c r="A142" s="115">
        <v>43992</v>
      </c>
      <c r="B142" s="170">
        <f t="shared" si="8"/>
        <v>635044</v>
      </c>
      <c r="C142" s="197">
        <v>9647</v>
      </c>
      <c r="D142" s="197">
        <v>259</v>
      </c>
      <c r="E142" s="197">
        <v>12</v>
      </c>
      <c r="F142" s="197">
        <v>244</v>
      </c>
      <c r="G142" s="170">
        <f t="shared" si="9"/>
        <v>4431</v>
      </c>
      <c r="H142" s="197">
        <v>250</v>
      </c>
      <c r="I142" s="197">
        <v>13</v>
      </c>
      <c r="J142" s="170">
        <v>10230</v>
      </c>
      <c r="K142" s="170">
        <v>3453</v>
      </c>
      <c r="L142" s="197">
        <v>13681</v>
      </c>
      <c r="M142" s="197">
        <v>562</v>
      </c>
      <c r="R142" s="170">
        <f t="shared" si="11"/>
        <v>4.9127798925930201E-2</v>
      </c>
      <c r="U142" s="170">
        <f t="shared" si="10"/>
        <v>11145.857142857143</v>
      </c>
    </row>
    <row r="143" spans="1:21" s="170" customFormat="1" x14ac:dyDescent="0.35">
      <c r="A143" s="115">
        <v>43993</v>
      </c>
      <c r="B143" s="170">
        <f t="shared" si="8"/>
        <v>644716</v>
      </c>
      <c r="C143" s="197">
        <v>9672</v>
      </c>
      <c r="D143" s="197">
        <v>225</v>
      </c>
      <c r="E143" s="197">
        <v>11</v>
      </c>
      <c r="F143" s="197">
        <v>266</v>
      </c>
      <c r="G143" s="170">
        <f t="shared" si="9"/>
        <v>4697</v>
      </c>
      <c r="H143" s="197">
        <v>273</v>
      </c>
      <c r="I143" s="197">
        <v>11</v>
      </c>
      <c r="J143" s="170">
        <v>10274</v>
      </c>
      <c r="K143" s="170">
        <v>3116</v>
      </c>
      <c r="L143" s="197">
        <v>13388</v>
      </c>
      <c r="M143" s="197">
        <v>505</v>
      </c>
      <c r="R143" s="170">
        <f t="shared" si="11"/>
        <v>4.5313901062123491E-2</v>
      </c>
      <c r="U143" s="170">
        <f t="shared" si="10"/>
        <v>11311.571428571429</v>
      </c>
    </row>
    <row r="144" spans="1:21" s="170" customFormat="1" x14ac:dyDescent="0.35">
      <c r="A144" s="115">
        <v>43994</v>
      </c>
      <c r="B144" s="170">
        <f t="shared" si="8"/>
        <v>654363</v>
      </c>
      <c r="C144" s="197">
        <v>9647</v>
      </c>
      <c r="D144" s="197">
        <v>254</v>
      </c>
      <c r="E144" s="197">
        <v>9</v>
      </c>
      <c r="F144" s="197">
        <v>265</v>
      </c>
      <c r="G144" s="170">
        <f t="shared" si="9"/>
        <v>4962</v>
      </c>
      <c r="H144" s="197">
        <v>274</v>
      </c>
      <c r="I144" s="197">
        <v>9</v>
      </c>
      <c r="J144" s="170">
        <v>10180</v>
      </c>
      <c r="K144" s="170">
        <v>3274</v>
      </c>
      <c r="L144" s="197">
        <v>13453</v>
      </c>
      <c r="M144" s="197">
        <v>484</v>
      </c>
      <c r="R144" s="170">
        <f t="shared" si="11"/>
        <v>4.2191015402872893E-2</v>
      </c>
      <c r="U144" s="170">
        <f t="shared" si="10"/>
        <v>11556.285714285714</v>
      </c>
    </row>
    <row r="145" spans="1:21" s="170" customFormat="1" x14ac:dyDescent="0.35">
      <c r="A145" s="115">
        <v>43995</v>
      </c>
      <c r="B145" s="170">
        <f t="shared" si="8"/>
        <v>658972</v>
      </c>
      <c r="C145" s="197">
        <v>4609</v>
      </c>
      <c r="D145" s="197">
        <v>96</v>
      </c>
      <c r="E145" s="197">
        <v>7</v>
      </c>
      <c r="F145" s="197">
        <v>203</v>
      </c>
      <c r="G145" s="170">
        <f t="shared" si="9"/>
        <v>5165</v>
      </c>
      <c r="H145" s="197">
        <v>208</v>
      </c>
      <c r="I145" s="197">
        <v>7</v>
      </c>
      <c r="J145" s="170">
        <v>4897</v>
      </c>
      <c r="K145" s="170">
        <v>1755</v>
      </c>
      <c r="L145" s="197">
        <v>6650</v>
      </c>
      <c r="M145" s="197">
        <v>193</v>
      </c>
      <c r="R145" s="170">
        <f t="shared" si="11"/>
        <v>4.0876164194549848E-2</v>
      </c>
      <c r="U145" s="170">
        <f t="shared" si="10"/>
        <v>11596</v>
      </c>
    </row>
    <row r="146" spans="1:21" s="170" customFormat="1" x14ac:dyDescent="0.35">
      <c r="A146" s="115">
        <v>43996</v>
      </c>
      <c r="B146" s="170">
        <f t="shared" si="8"/>
        <v>662516</v>
      </c>
      <c r="C146" s="197">
        <v>3544</v>
      </c>
      <c r="D146" s="197">
        <v>76</v>
      </c>
      <c r="E146" s="197">
        <v>6</v>
      </c>
      <c r="F146" s="197">
        <v>207</v>
      </c>
      <c r="G146" s="170">
        <f t="shared" si="9"/>
        <v>5372</v>
      </c>
      <c r="H146" s="197">
        <v>217</v>
      </c>
      <c r="I146" s="197">
        <v>6</v>
      </c>
      <c r="J146" s="170">
        <v>3776</v>
      </c>
      <c r="K146" s="170">
        <v>1455</v>
      </c>
      <c r="L146" s="197">
        <v>5230</v>
      </c>
      <c r="M146" s="197">
        <v>146</v>
      </c>
      <c r="R146" s="170">
        <f t="shared" si="11"/>
        <v>3.9502164502164504E-2</v>
      </c>
      <c r="U146" s="170">
        <f t="shared" si="10"/>
        <v>11616</v>
      </c>
    </row>
    <row r="147" spans="1:21" s="170" customFormat="1" x14ac:dyDescent="0.35">
      <c r="A147" s="115">
        <v>43997</v>
      </c>
      <c r="B147" s="170">
        <f t="shared" si="8"/>
        <v>672645</v>
      </c>
      <c r="C147" s="197">
        <v>10129</v>
      </c>
      <c r="D147" s="197">
        <v>236</v>
      </c>
      <c r="E147" s="197">
        <v>9</v>
      </c>
      <c r="F147" s="197">
        <v>452</v>
      </c>
      <c r="G147" s="170">
        <f t="shared" si="9"/>
        <v>5824</v>
      </c>
      <c r="H147" s="197">
        <v>464</v>
      </c>
      <c r="I147" s="197">
        <v>9</v>
      </c>
      <c r="J147" s="170">
        <v>10761</v>
      </c>
      <c r="K147" s="170">
        <v>3783</v>
      </c>
      <c r="L147" s="197">
        <v>14543</v>
      </c>
      <c r="M147" s="197">
        <v>493</v>
      </c>
      <c r="R147" s="170">
        <f t="shared" si="11"/>
        <v>3.7099680111777035E-2</v>
      </c>
      <c r="U147" s="170">
        <f t="shared" si="10"/>
        <v>11655.857142857143</v>
      </c>
    </row>
    <row r="148" spans="1:21" s="170" customFormat="1" x14ac:dyDescent="0.35">
      <c r="A148" s="115">
        <v>43998</v>
      </c>
      <c r="B148" s="170">
        <f t="shared" si="8"/>
        <v>682572</v>
      </c>
      <c r="C148" s="197">
        <v>9927</v>
      </c>
      <c r="D148" s="197">
        <v>198</v>
      </c>
      <c r="E148" s="197">
        <v>13</v>
      </c>
      <c r="F148" s="197">
        <v>429</v>
      </c>
      <c r="G148" s="170">
        <f t="shared" si="9"/>
        <v>6253</v>
      </c>
      <c r="H148" s="197">
        <v>440</v>
      </c>
      <c r="I148" s="197">
        <v>14</v>
      </c>
      <c r="J148" s="170">
        <v>10495</v>
      </c>
      <c r="K148" s="170">
        <v>3586</v>
      </c>
      <c r="L148" s="197">
        <v>14092</v>
      </c>
      <c r="M148" s="197">
        <v>391</v>
      </c>
      <c r="R148" s="170">
        <f t="shared" si="11"/>
        <v>3.4231277070967583E-2</v>
      </c>
      <c r="U148" s="170">
        <f t="shared" si="10"/>
        <v>11576.714285714286</v>
      </c>
    </row>
    <row r="149" spans="1:21" s="170" customFormat="1" x14ac:dyDescent="0.35">
      <c r="A149" s="115">
        <v>43999</v>
      </c>
      <c r="B149" s="170">
        <f t="shared" si="8"/>
        <v>696550</v>
      </c>
      <c r="C149" s="197">
        <v>13978</v>
      </c>
      <c r="D149" s="197">
        <v>248</v>
      </c>
      <c r="E149" s="197">
        <v>23</v>
      </c>
      <c r="F149" s="197">
        <v>459</v>
      </c>
      <c r="G149" s="170">
        <f t="shared" si="9"/>
        <v>6712</v>
      </c>
      <c r="H149" s="197">
        <v>467</v>
      </c>
      <c r="I149" s="197">
        <v>23</v>
      </c>
      <c r="J149" s="170">
        <v>14708</v>
      </c>
      <c r="K149" s="170">
        <v>3622</v>
      </c>
      <c r="L149" s="197">
        <v>18329</v>
      </c>
      <c r="M149" s="197">
        <v>449</v>
      </c>
      <c r="R149" s="170">
        <f t="shared" si="11"/>
        <v>3.1055610666977883E-2</v>
      </c>
      <c r="U149" s="170">
        <f t="shared" si="10"/>
        <v>12240.714285714286</v>
      </c>
    </row>
    <row r="150" spans="1:21" s="170" customFormat="1" x14ac:dyDescent="0.35">
      <c r="A150" s="115">
        <v>44000</v>
      </c>
      <c r="B150" s="170">
        <f t="shared" si="8"/>
        <v>710676</v>
      </c>
      <c r="C150" s="197">
        <v>14126</v>
      </c>
      <c r="D150" s="197">
        <v>240</v>
      </c>
      <c r="E150" s="197">
        <v>9</v>
      </c>
      <c r="F150" s="197">
        <v>397</v>
      </c>
      <c r="G150" s="170">
        <f t="shared" si="9"/>
        <v>7109</v>
      </c>
      <c r="H150" s="197">
        <v>410</v>
      </c>
      <c r="I150" s="197">
        <v>9</v>
      </c>
      <c r="J150" s="170">
        <v>14836</v>
      </c>
      <c r="K150" s="170">
        <v>3489</v>
      </c>
      <c r="L150" s="197">
        <v>18320</v>
      </c>
      <c r="M150" s="197">
        <v>407</v>
      </c>
      <c r="R150" s="170">
        <f t="shared" si="11"/>
        <v>2.8283876093889666E-2</v>
      </c>
      <c r="U150" s="170">
        <f t="shared" si="10"/>
        <v>12945.285714285714</v>
      </c>
    </row>
    <row r="151" spans="1:21" s="170" customFormat="1" x14ac:dyDescent="0.35">
      <c r="A151" s="115">
        <v>44001</v>
      </c>
      <c r="B151" s="170">
        <f t="shared" si="8"/>
        <v>719341</v>
      </c>
      <c r="C151" s="197">
        <v>8665</v>
      </c>
      <c r="D151" s="197">
        <v>174</v>
      </c>
      <c r="E151" s="197">
        <v>9</v>
      </c>
      <c r="F151" s="197">
        <v>488</v>
      </c>
      <c r="G151" s="170">
        <f t="shared" si="9"/>
        <v>7597</v>
      </c>
      <c r="H151" s="197">
        <v>507</v>
      </c>
      <c r="I151" s="197">
        <v>10</v>
      </c>
      <c r="J151" s="170">
        <v>9156</v>
      </c>
      <c r="K151" s="170">
        <v>3039</v>
      </c>
      <c r="L151" s="197">
        <v>12204</v>
      </c>
      <c r="M151" s="197">
        <v>312</v>
      </c>
      <c r="R151" s="170">
        <f t="shared" si="11"/>
        <v>2.6754543013159073E-2</v>
      </c>
      <c r="U151" s="170">
        <f t="shared" si="10"/>
        <v>12766.857142857143</v>
      </c>
    </row>
    <row r="152" spans="1:21" s="170" customFormat="1" x14ac:dyDescent="0.35">
      <c r="A152" s="115">
        <v>44002</v>
      </c>
      <c r="B152" s="170">
        <f t="shared" si="8"/>
        <v>724497</v>
      </c>
      <c r="C152" s="197">
        <v>5156</v>
      </c>
      <c r="D152" s="197">
        <v>93</v>
      </c>
      <c r="E152" s="197">
        <v>5</v>
      </c>
      <c r="F152" s="197">
        <v>443</v>
      </c>
      <c r="G152" s="170">
        <f t="shared" si="9"/>
        <v>8040</v>
      </c>
      <c r="H152" s="197">
        <v>459</v>
      </c>
      <c r="I152" s="197">
        <v>5</v>
      </c>
      <c r="J152" s="170">
        <v>5465</v>
      </c>
      <c r="K152" s="170">
        <v>1970</v>
      </c>
      <c r="L152" s="197">
        <v>7436</v>
      </c>
      <c r="M152" s="197">
        <v>162</v>
      </c>
      <c r="R152" s="170">
        <f t="shared" si="11"/>
        <v>2.6177429731348581E-2</v>
      </c>
      <c r="U152" s="170">
        <f t="shared" si="10"/>
        <v>12879.142857142857</v>
      </c>
    </row>
    <row r="153" spans="1:21" s="170" customFormat="1" x14ac:dyDescent="0.35">
      <c r="A153" s="115">
        <v>44003</v>
      </c>
      <c r="B153" s="170">
        <f t="shared" si="8"/>
        <v>728249</v>
      </c>
      <c r="C153" s="197">
        <v>3752</v>
      </c>
      <c r="D153" s="197">
        <v>79</v>
      </c>
      <c r="E153" s="197">
        <v>6</v>
      </c>
      <c r="F153" s="197">
        <v>313</v>
      </c>
      <c r="G153" s="170">
        <f t="shared" si="9"/>
        <v>8353</v>
      </c>
      <c r="H153" s="197">
        <v>327</v>
      </c>
      <c r="I153" s="197">
        <v>6</v>
      </c>
      <c r="J153" s="170">
        <v>3960</v>
      </c>
      <c r="K153" s="170">
        <v>1471</v>
      </c>
      <c r="L153" s="197">
        <v>5431</v>
      </c>
      <c r="M153" s="197">
        <v>120</v>
      </c>
      <c r="R153" s="170">
        <f t="shared" si="11"/>
        <v>2.5831442642908528E-2</v>
      </c>
      <c r="U153" s="170">
        <f t="shared" si="10"/>
        <v>12907.857142857143</v>
      </c>
    </row>
    <row r="154" spans="1:21" s="170" customFormat="1" x14ac:dyDescent="0.35">
      <c r="A154" s="115">
        <v>44004</v>
      </c>
      <c r="B154" s="170">
        <f t="shared" si="8"/>
        <v>737831</v>
      </c>
      <c r="C154" s="197">
        <v>9582</v>
      </c>
      <c r="D154" s="197">
        <v>224</v>
      </c>
      <c r="E154" s="197">
        <v>8</v>
      </c>
      <c r="F154" s="197">
        <v>732</v>
      </c>
      <c r="G154" s="170">
        <f t="shared" si="9"/>
        <v>9085</v>
      </c>
      <c r="H154" s="197">
        <v>777</v>
      </c>
      <c r="I154" s="197">
        <v>8</v>
      </c>
      <c r="J154" s="170">
        <v>10199</v>
      </c>
      <c r="K154" s="170">
        <v>3858</v>
      </c>
      <c r="L154" s="197">
        <v>14056</v>
      </c>
      <c r="M154" s="197">
        <v>415</v>
      </c>
      <c r="R154" s="170">
        <f t="shared" si="11"/>
        <v>2.5103485111496862E-2</v>
      </c>
      <c r="U154" s="170">
        <f t="shared" si="10"/>
        <v>12838.285714285714</v>
      </c>
    </row>
    <row r="155" spans="1:21" s="170" customFormat="1" x14ac:dyDescent="0.35">
      <c r="A155" s="115">
        <v>44005</v>
      </c>
      <c r="B155" s="170">
        <f t="shared" si="8"/>
        <v>747878</v>
      </c>
      <c r="C155" s="197">
        <v>10047</v>
      </c>
      <c r="D155" s="197">
        <v>188</v>
      </c>
      <c r="E155" s="197">
        <v>4</v>
      </c>
      <c r="F155" s="197">
        <v>638</v>
      </c>
      <c r="G155" s="170">
        <f t="shared" si="9"/>
        <v>9723</v>
      </c>
      <c r="H155" s="197">
        <v>672</v>
      </c>
      <c r="I155" s="197">
        <v>4</v>
      </c>
      <c r="J155" s="170">
        <v>10678</v>
      </c>
      <c r="K155" s="170">
        <v>3907</v>
      </c>
      <c r="L155" s="197">
        <v>14582</v>
      </c>
      <c r="M155" s="197">
        <v>332</v>
      </c>
      <c r="R155" s="170">
        <f t="shared" si="11"/>
        <v>2.4314393855552358E-2</v>
      </c>
      <c r="U155" s="170">
        <f t="shared" si="10"/>
        <v>12908.285714285714</v>
      </c>
    </row>
    <row r="156" spans="1:21" s="170" customFormat="1" x14ac:dyDescent="0.35">
      <c r="A156" s="115">
        <v>44006</v>
      </c>
      <c r="B156" s="170">
        <f t="shared" si="8"/>
        <v>757859</v>
      </c>
      <c r="C156" s="197">
        <v>9981</v>
      </c>
      <c r="D156" s="197">
        <v>210</v>
      </c>
      <c r="E156" s="197">
        <v>13</v>
      </c>
      <c r="F156" s="197">
        <v>647</v>
      </c>
      <c r="G156" s="170">
        <f t="shared" si="9"/>
        <v>10370</v>
      </c>
      <c r="H156" s="197">
        <v>686</v>
      </c>
      <c r="I156" s="197">
        <v>14</v>
      </c>
      <c r="J156" s="170">
        <v>10613</v>
      </c>
      <c r="K156" s="170">
        <v>3606</v>
      </c>
      <c r="L156" s="197">
        <v>14218</v>
      </c>
      <c r="M156" s="197">
        <v>344</v>
      </c>
      <c r="R156" s="170">
        <f t="shared" si="11"/>
        <v>2.4255916147808039E-2</v>
      </c>
      <c r="U156" s="170">
        <f t="shared" si="10"/>
        <v>12321</v>
      </c>
    </row>
    <row r="157" spans="1:21" s="170" customFormat="1" x14ac:dyDescent="0.35">
      <c r="A157" s="115">
        <v>44007</v>
      </c>
      <c r="B157" s="170">
        <f t="shared" si="8"/>
        <v>766928</v>
      </c>
      <c r="C157" s="197">
        <v>9069</v>
      </c>
      <c r="D157" s="197">
        <v>205</v>
      </c>
      <c r="E157" s="197">
        <v>9</v>
      </c>
      <c r="F157" s="197">
        <v>534</v>
      </c>
      <c r="G157" s="170">
        <f t="shared" si="9"/>
        <v>10904</v>
      </c>
      <c r="H157" s="197">
        <v>563</v>
      </c>
      <c r="I157" s="197">
        <v>9</v>
      </c>
      <c r="J157" s="170">
        <v>9600</v>
      </c>
      <c r="K157" s="170">
        <v>3335</v>
      </c>
      <c r="L157" s="197">
        <v>12929</v>
      </c>
      <c r="M157" s="197">
        <v>335</v>
      </c>
      <c r="R157" s="170">
        <f t="shared" si="11"/>
        <v>2.4982685267636293E-2</v>
      </c>
      <c r="U157" s="170">
        <f t="shared" si="10"/>
        <v>11550.857142857143</v>
      </c>
    </row>
    <row r="158" spans="1:21" s="170" customFormat="1" x14ac:dyDescent="0.35">
      <c r="A158" s="115">
        <v>44008</v>
      </c>
      <c r="B158" s="170">
        <f t="shared" si="8"/>
        <v>776739</v>
      </c>
      <c r="C158" s="197">
        <v>9811</v>
      </c>
      <c r="D158" s="197">
        <v>197</v>
      </c>
      <c r="E158" s="197">
        <v>8</v>
      </c>
      <c r="F158" s="197">
        <v>754</v>
      </c>
      <c r="G158" s="170">
        <f t="shared" si="9"/>
        <v>11658</v>
      </c>
      <c r="H158" s="197">
        <v>788</v>
      </c>
      <c r="I158" s="197">
        <v>8</v>
      </c>
      <c r="J158" s="170">
        <v>10486</v>
      </c>
      <c r="K158" s="170">
        <v>3327</v>
      </c>
      <c r="L158" s="197">
        <v>13811</v>
      </c>
      <c r="M158" s="197">
        <v>329</v>
      </c>
      <c r="R158" s="170">
        <f t="shared" si="11"/>
        <v>2.4701987558056339E-2</v>
      </c>
      <c r="U158" s="170">
        <f t="shared" si="10"/>
        <v>11780.428571428571</v>
      </c>
    </row>
    <row r="159" spans="1:21" s="170" customFormat="1" x14ac:dyDescent="0.35">
      <c r="A159" s="115">
        <v>44009</v>
      </c>
      <c r="B159" s="170">
        <f t="shared" si="8"/>
        <v>782448</v>
      </c>
      <c r="C159" s="197">
        <v>5709</v>
      </c>
      <c r="D159" s="197">
        <v>134</v>
      </c>
      <c r="E159" s="197">
        <v>4</v>
      </c>
      <c r="F159" s="197">
        <v>653</v>
      </c>
      <c r="G159" s="170">
        <f t="shared" si="9"/>
        <v>12311</v>
      </c>
      <c r="H159" s="197">
        <v>680</v>
      </c>
      <c r="I159" s="197">
        <v>4</v>
      </c>
      <c r="J159" s="170">
        <v>6040</v>
      </c>
      <c r="K159" s="170">
        <v>1881</v>
      </c>
      <c r="L159" s="197">
        <v>7920</v>
      </c>
      <c r="M159" s="197">
        <v>192</v>
      </c>
      <c r="R159" s="170">
        <f t="shared" si="11"/>
        <v>2.4919526926832795E-2</v>
      </c>
      <c r="U159" s="170">
        <f t="shared" si="10"/>
        <v>11849.571428571429</v>
      </c>
    </row>
    <row r="160" spans="1:21" s="170" customFormat="1" x14ac:dyDescent="0.35">
      <c r="A160" s="115">
        <v>44010</v>
      </c>
      <c r="B160" s="170">
        <f t="shared" si="8"/>
        <v>786964</v>
      </c>
      <c r="C160" s="197">
        <v>4516</v>
      </c>
      <c r="D160" s="197">
        <v>71</v>
      </c>
      <c r="E160" s="197">
        <v>4</v>
      </c>
      <c r="F160" s="197">
        <v>564</v>
      </c>
      <c r="G160" s="170">
        <f t="shared" si="9"/>
        <v>12875</v>
      </c>
      <c r="H160" s="197">
        <v>596</v>
      </c>
      <c r="I160" s="197">
        <v>5</v>
      </c>
      <c r="J160" s="170">
        <v>4774</v>
      </c>
      <c r="K160" s="170">
        <v>1673</v>
      </c>
      <c r="L160" s="197">
        <v>6447</v>
      </c>
      <c r="M160" s="197">
        <v>122</v>
      </c>
      <c r="R160" s="170">
        <f t="shared" si="11"/>
        <v>2.4641806510010363E-2</v>
      </c>
      <c r="U160" s="170">
        <f t="shared" si="10"/>
        <v>11994.714285714286</v>
      </c>
    </row>
    <row r="161" spans="1:21" s="170" customFormat="1" x14ac:dyDescent="0.35">
      <c r="A161" s="115">
        <v>44011</v>
      </c>
      <c r="B161" s="170">
        <f t="shared" si="8"/>
        <v>798502</v>
      </c>
      <c r="C161" s="197">
        <v>11538</v>
      </c>
      <c r="D161" s="197">
        <v>204</v>
      </c>
      <c r="E161" s="197">
        <v>11</v>
      </c>
      <c r="F161" s="197">
        <v>901</v>
      </c>
      <c r="G161" s="170">
        <f t="shared" si="9"/>
        <v>13776</v>
      </c>
      <c r="H161" s="197">
        <v>961</v>
      </c>
      <c r="I161" s="197">
        <v>11</v>
      </c>
      <c r="J161" s="170">
        <v>12292</v>
      </c>
      <c r="K161" s="170">
        <v>4252</v>
      </c>
      <c r="L161" s="197">
        <v>16542</v>
      </c>
      <c r="M161" s="197">
        <v>319</v>
      </c>
      <c r="R161" s="170">
        <f t="shared" si="11"/>
        <v>2.2822704716075375E-2</v>
      </c>
      <c r="U161" s="170">
        <f t="shared" si="10"/>
        <v>12349.857142857143</v>
      </c>
    </row>
    <row r="162" spans="1:21" s="170" customFormat="1" x14ac:dyDescent="0.35">
      <c r="A162" s="115">
        <v>44012</v>
      </c>
      <c r="B162" s="170">
        <f t="shared" si="8"/>
        <v>810272</v>
      </c>
      <c r="C162" s="197">
        <v>11770</v>
      </c>
      <c r="D162" s="197">
        <v>220</v>
      </c>
      <c r="E162" s="197">
        <v>9</v>
      </c>
      <c r="F162" s="197">
        <v>1048</v>
      </c>
      <c r="G162" s="170">
        <f t="shared" si="9"/>
        <v>14824</v>
      </c>
      <c r="H162" s="197">
        <v>1120</v>
      </c>
      <c r="I162" s="197">
        <v>9</v>
      </c>
      <c r="J162" s="170">
        <v>12441</v>
      </c>
      <c r="K162" s="170">
        <v>4067</v>
      </c>
      <c r="L162" s="197">
        <v>16507</v>
      </c>
      <c r="M162" s="197">
        <v>345</v>
      </c>
      <c r="R162" s="170">
        <f t="shared" si="11"/>
        <v>2.2472672958109851E-2</v>
      </c>
      <c r="U162" s="170">
        <f t="shared" si="10"/>
        <v>12624.857142857143</v>
      </c>
    </row>
    <row r="163" spans="1:21" s="170" customFormat="1" x14ac:dyDescent="0.35">
      <c r="A163" s="115">
        <v>44013</v>
      </c>
      <c r="B163" s="170">
        <f t="shared" si="8"/>
        <v>820710</v>
      </c>
      <c r="C163" s="197">
        <v>10438</v>
      </c>
      <c r="D163" s="197">
        <v>216</v>
      </c>
      <c r="E163" s="197">
        <v>12</v>
      </c>
      <c r="F163" s="197">
        <v>1007</v>
      </c>
      <c r="G163" s="170">
        <f t="shared" si="9"/>
        <v>15831</v>
      </c>
      <c r="H163" s="197">
        <v>1063</v>
      </c>
      <c r="I163" s="197">
        <v>14</v>
      </c>
      <c r="J163" s="170">
        <v>11057</v>
      </c>
      <c r="K163" s="170">
        <v>3915</v>
      </c>
      <c r="L163" s="197">
        <v>14971</v>
      </c>
      <c r="M163" s="197">
        <v>319</v>
      </c>
      <c r="R163" s="170">
        <f t="shared" si="11"/>
        <v>2.2002311308582136E-2</v>
      </c>
      <c r="U163" s="170">
        <f t="shared" si="10"/>
        <v>12732.428571428571</v>
      </c>
    </row>
    <row r="164" spans="1:21" s="170" customFormat="1" x14ac:dyDescent="0.35">
      <c r="A164" s="115">
        <v>44014</v>
      </c>
      <c r="B164" s="170">
        <f t="shared" si="8"/>
        <v>830562</v>
      </c>
      <c r="C164" s="197">
        <v>9852</v>
      </c>
      <c r="D164" s="197">
        <v>226</v>
      </c>
      <c r="E164" s="197">
        <v>15</v>
      </c>
      <c r="F164" s="197">
        <v>993</v>
      </c>
      <c r="G164" s="170">
        <f t="shared" si="9"/>
        <v>16824</v>
      </c>
      <c r="H164" s="197">
        <v>1045</v>
      </c>
      <c r="I164" s="197">
        <v>15</v>
      </c>
      <c r="J164" s="170">
        <v>10476</v>
      </c>
      <c r="K164" s="170">
        <v>3936</v>
      </c>
      <c r="L164" s="197">
        <v>14411</v>
      </c>
      <c r="M164" s="197">
        <v>345</v>
      </c>
      <c r="R164" s="170">
        <f t="shared" si="11"/>
        <v>2.175280601264775E-2</v>
      </c>
      <c r="U164" s="170">
        <f t="shared" si="10"/>
        <v>12944.142857142857</v>
      </c>
    </row>
    <row r="165" spans="1:21" s="170" customFormat="1" x14ac:dyDescent="0.35">
      <c r="A165" s="115">
        <v>44015</v>
      </c>
      <c r="B165" s="170">
        <f t="shared" si="8"/>
        <v>836491</v>
      </c>
      <c r="C165" s="197">
        <v>5929</v>
      </c>
      <c r="D165" s="197">
        <v>99</v>
      </c>
      <c r="E165" s="197">
        <v>12</v>
      </c>
      <c r="F165" s="197">
        <v>1134</v>
      </c>
      <c r="G165" s="170">
        <f t="shared" si="9"/>
        <v>17958</v>
      </c>
      <c r="H165" s="197">
        <v>1180</v>
      </c>
      <c r="I165" s="197">
        <v>13</v>
      </c>
      <c r="J165" s="170">
        <v>6293</v>
      </c>
      <c r="K165" s="170">
        <v>2487</v>
      </c>
      <c r="L165" s="197">
        <v>8778</v>
      </c>
      <c r="M165" s="197">
        <v>164</v>
      </c>
      <c r="R165" s="170">
        <f t="shared" si="11"/>
        <v>2.110404786388707E-2</v>
      </c>
      <c r="U165" s="170">
        <f t="shared" si="10"/>
        <v>12225.142857142857</v>
      </c>
    </row>
    <row r="166" spans="1:21" s="170" customFormat="1" x14ac:dyDescent="0.35">
      <c r="A166" s="115">
        <v>44016</v>
      </c>
      <c r="B166" s="170">
        <f t="shared" si="8"/>
        <v>839435</v>
      </c>
      <c r="C166" s="197">
        <v>2944</v>
      </c>
      <c r="D166" s="197">
        <v>60</v>
      </c>
      <c r="E166" s="197">
        <v>14</v>
      </c>
      <c r="F166" s="197">
        <v>510</v>
      </c>
      <c r="G166" s="170">
        <f t="shared" si="9"/>
        <v>18468</v>
      </c>
      <c r="H166" s="197">
        <v>537</v>
      </c>
      <c r="I166" s="197">
        <v>14</v>
      </c>
      <c r="J166" s="170">
        <v>3132</v>
      </c>
      <c r="K166" s="170">
        <v>1431</v>
      </c>
      <c r="L166" s="197">
        <v>4562</v>
      </c>
      <c r="M166" s="197">
        <v>107</v>
      </c>
      <c r="R166" s="170">
        <f t="shared" si="11"/>
        <v>2.0932155975577123E-2</v>
      </c>
      <c r="U166" s="170">
        <f t="shared" si="10"/>
        <v>11745.428571428571</v>
      </c>
    </row>
    <row r="167" spans="1:21" s="170" customFormat="1" x14ac:dyDescent="0.35">
      <c r="A167" s="115">
        <v>44017</v>
      </c>
      <c r="B167" s="170">
        <f t="shared" si="8"/>
        <v>844144</v>
      </c>
      <c r="C167" s="197">
        <v>4709</v>
      </c>
      <c r="D167" s="197">
        <v>101</v>
      </c>
      <c r="E167" s="197">
        <v>20</v>
      </c>
      <c r="F167" s="197">
        <v>650</v>
      </c>
      <c r="G167" s="170">
        <f t="shared" si="9"/>
        <v>19118</v>
      </c>
      <c r="H167" s="197">
        <v>694</v>
      </c>
      <c r="I167" s="197">
        <v>20</v>
      </c>
      <c r="J167" s="170">
        <v>4999</v>
      </c>
      <c r="K167" s="170">
        <v>2011</v>
      </c>
      <c r="L167" s="197">
        <v>7007</v>
      </c>
      <c r="M167" s="197">
        <v>136</v>
      </c>
      <c r="R167" s="170">
        <f t="shared" si="11"/>
        <v>2.0959675276039529E-2</v>
      </c>
      <c r="U167" s="170">
        <f t="shared" si="10"/>
        <v>11825.428571428571</v>
      </c>
    </row>
    <row r="168" spans="1:21" s="170" customFormat="1" x14ac:dyDescent="0.35">
      <c r="A168" s="115">
        <v>44018</v>
      </c>
      <c r="B168" s="170">
        <f t="shared" si="8"/>
        <v>856125</v>
      </c>
      <c r="C168" s="197">
        <v>11981</v>
      </c>
      <c r="D168" s="197">
        <v>237</v>
      </c>
      <c r="E168" s="197">
        <v>20</v>
      </c>
      <c r="F168" s="197">
        <v>1075</v>
      </c>
      <c r="G168" s="170">
        <f t="shared" si="9"/>
        <v>20193</v>
      </c>
      <c r="H168" s="197">
        <v>1145</v>
      </c>
      <c r="I168" s="197">
        <v>20</v>
      </c>
      <c r="J168" s="170">
        <v>12774</v>
      </c>
      <c r="K168" s="170">
        <v>4933</v>
      </c>
      <c r="L168" s="197">
        <v>17704</v>
      </c>
      <c r="M168" s="197">
        <v>350</v>
      </c>
      <c r="R168" s="170">
        <f t="shared" si="11"/>
        <v>2.1038837264712892E-2</v>
      </c>
      <c r="U168" s="170">
        <f t="shared" si="10"/>
        <v>11991.428571428571</v>
      </c>
    </row>
    <row r="169" spans="1:21" s="170" customFormat="1" x14ac:dyDescent="0.35">
      <c r="A169" s="115">
        <v>44019</v>
      </c>
      <c r="B169" s="170">
        <f t="shared" si="8"/>
        <v>870378</v>
      </c>
      <c r="C169" s="197">
        <v>14253</v>
      </c>
      <c r="D169" s="197">
        <v>241</v>
      </c>
      <c r="E169" s="197">
        <v>21</v>
      </c>
      <c r="F169" s="197">
        <v>1098</v>
      </c>
      <c r="G169" s="170">
        <f t="shared" si="9"/>
        <v>21291</v>
      </c>
      <c r="H169" s="197">
        <v>1161</v>
      </c>
      <c r="I169" s="197">
        <v>23</v>
      </c>
      <c r="J169" s="170">
        <v>15098</v>
      </c>
      <c r="K169" s="170">
        <v>5350</v>
      </c>
      <c r="L169" s="197">
        <v>20440</v>
      </c>
      <c r="M169" s="197">
        <v>327</v>
      </c>
      <c r="R169" s="170">
        <f t="shared" si="11"/>
        <v>1.9892344633732774E-2</v>
      </c>
      <c r="U169" s="170">
        <f t="shared" si="10"/>
        <v>12553.285714285714</v>
      </c>
    </row>
    <row r="170" spans="1:21" s="170" customFormat="1" x14ac:dyDescent="0.35">
      <c r="A170" s="115">
        <v>44020</v>
      </c>
      <c r="B170" s="170">
        <f t="shared" si="8"/>
        <v>883999</v>
      </c>
      <c r="C170" s="197">
        <v>13621</v>
      </c>
      <c r="D170" s="197">
        <v>216</v>
      </c>
      <c r="E170" s="197">
        <v>21</v>
      </c>
      <c r="F170" s="197">
        <v>1253</v>
      </c>
      <c r="G170" s="170">
        <f t="shared" si="9"/>
        <v>22544</v>
      </c>
      <c r="H170" s="197">
        <v>1320</v>
      </c>
      <c r="I170" s="197">
        <v>22</v>
      </c>
      <c r="J170" s="170">
        <v>14459</v>
      </c>
      <c r="K170" s="170">
        <v>5688</v>
      </c>
      <c r="L170" s="197">
        <v>20142</v>
      </c>
      <c r="M170" s="197">
        <v>302</v>
      </c>
      <c r="R170" s="170">
        <f t="shared" si="11"/>
        <v>1.8604101285413354E-2</v>
      </c>
      <c r="U170" s="170">
        <f t="shared" si="10"/>
        <v>13292</v>
      </c>
    </row>
    <row r="171" spans="1:21" s="170" customFormat="1" x14ac:dyDescent="0.35">
      <c r="A171" s="115">
        <v>44021</v>
      </c>
      <c r="B171" s="170">
        <f t="shared" si="8"/>
        <v>896226</v>
      </c>
      <c r="C171" s="197">
        <v>12227</v>
      </c>
      <c r="D171" s="197">
        <v>254</v>
      </c>
      <c r="E171" s="197">
        <v>19</v>
      </c>
      <c r="F171" s="197">
        <v>1184</v>
      </c>
      <c r="G171" s="170">
        <f t="shared" si="9"/>
        <v>23728</v>
      </c>
      <c r="H171" s="197">
        <v>1245</v>
      </c>
      <c r="I171" s="197">
        <v>20</v>
      </c>
      <c r="J171" s="170">
        <v>12902</v>
      </c>
      <c r="K171" s="170">
        <v>5386</v>
      </c>
      <c r="L171" s="197">
        <v>18286</v>
      </c>
      <c r="M171" s="197">
        <v>355</v>
      </c>
      <c r="R171" s="170">
        <f t="shared" si="11"/>
        <v>1.7963454018303945E-2</v>
      </c>
      <c r="U171" s="170">
        <f t="shared" si="10"/>
        <v>13845.571428571429</v>
      </c>
    </row>
    <row r="172" spans="1:21" s="170" customFormat="1" x14ac:dyDescent="0.35">
      <c r="A172" s="115">
        <v>44022</v>
      </c>
      <c r="B172" s="170">
        <f t="shared" si="8"/>
        <v>908925</v>
      </c>
      <c r="C172" s="197">
        <v>12699</v>
      </c>
      <c r="D172" s="197">
        <v>228</v>
      </c>
      <c r="E172" s="197">
        <v>9</v>
      </c>
      <c r="F172" s="197">
        <v>1245</v>
      </c>
      <c r="G172" s="170">
        <f t="shared" si="9"/>
        <v>24973</v>
      </c>
      <c r="H172" s="197">
        <v>1296</v>
      </c>
      <c r="I172" s="197">
        <v>10</v>
      </c>
      <c r="J172" s="170">
        <v>13524</v>
      </c>
      <c r="K172" s="170">
        <v>5474</v>
      </c>
      <c r="L172" s="197">
        <v>18999</v>
      </c>
      <c r="M172" s="197">
        <v>330</v>
      </c>
      <c r="R172" s="170">
        <f t="shared" si="11"/>
        <v>1.7799141310434946E-2</v>
      </c>
      <c r="U172" s="170">
        <f t="shared" si="10"/>
        <v>15305.714285714286</v>
      </c>
    </row>
    <row r="173" spans="1:21" s="170" customFormat="1" x14ac:dyDescent="0.35">
      <c r="A173" s="115">
        <v>44023</v>
      </c>
      <c r="B173" s="170">
        <f t="shared" si="8"/>
        <v>916206</v>
      </c>
      <c r="C173" s="197">
        <v>7281</v>
      </c>
      <c r="D173" s="197">
        <v>117</v>
      </c>
      <c r="E173" s="197">
        <v>19</v>
      </c>
      <c r="F173" s="197">
        <v>1136</v>
      </c>
      <c r="G173" s="170">
        <f t="shared" si="9"/>
        <v>26109</v>
      </c>
      <c r="H173" s="197">
        <v>1190</v>
      </c>
      <c r="I173" s="197">
        <v>21</v>
      </c>
      <c r="J173" s="170">
        <v>7770</v>
      </c>
      <c r="K173" s="170">
        <v>2903</v>
      </c>
      <c r="L173" s="197">
        <v>10667</v>
      </c>
      <c r="M173" s="197">
        <v>153</v>
      </c>
      <c r="R173" s="170">
        <f t="shared" si="11"/>
        <v>1.7245794516314188E-2</v>
      </c>
      <c r="U173" s="170">
        <f t="shared" si="10"/>
        <v>16177.857142857143</v>
      </c>
    </row>
    <row r="174" spans="1:21" s="170" customFormat="1" x14ac:dyDescent="0.35">
      <c r="A174" s="115">
        <v>44024</v>
      </c>
      <c r="B174" s="170">
        <f t="shared" si="8"/>
        <v>921180</v>
      </c>
      <c r="C174" s="197">
        <v>4974</v>
      </c>
      <c r="D174" s="197">
        <v>87</v>
      </c>
      <c r="E174" s="197">
        <v>36</v>
      </c>
      <c r="F174" s="197">
        <v>928</v>
      </c>
      <c r="G174" s="170">
        <f t="shared" si="9"/>
        <v>27037</v>
      </c>
      <c r="H174" s="197">
        <v>972</v>
      </c>
      <c r="I174" s="197">
        <v>36</v>
      </c>
      <c r="J174" s="170">
        <v>5318</v>
      </c>
      <c r="K174" s="170">
        <v>2090</v>
      </c>
      <c r="L174" s="197">
        <v>7405</v>
      </c>
      <c r="M174" s="197">
        <v>107</v>
      </c>
      <c r="R174" s="170">
        <f t="shared" si="11"/>
        <v>1.6930211275661501E-2</v>
      </c>
      <c r="U174" s="170">
        <f t="shared" si="10"/>
        <v>16234.714285714286</v>
      </c>
    </row>
    <row r="175" spans="1:21" s="170" customFormat="1" x14ac:dyDescent="0.35">
      <c r="A175" s="115">
        <v>44025</v>
      </c>
      <c r="B175" s="170">
        <f t="shared" si="8"/>
        <v>935405</v>
      </c>
      <c r="C175" s="197">
        <v>14225</v>
      </c>
      <c r="D175" s="197">
        <v>266</v>
      </c>
      <c r="E175" s="197">
        <v>4</v>
      </c>
      <c r="F175" s="197">
        <v>464</v>
      </c>
      <c r="G175" s="170">
        <f t="shared" si="9"/>
        <v>27501</v>
      </c>
      <c r="H175" s="197">
        <v>524</v>
      </c>
      <c r="I175" s="197">
        <v>4</v>
      </c>
      <c r="J175" s="170">
        <v>15112</v>
      </c>
      <c r="K175" s="170">
        <v>5946</v>
      </c>
      <c r="L175" s="197">
        <v>21055</v>
      </c>
      <c r="M175" s="197">
        <v>377</v>
      </c>
      <c r="R175" s="170">
        <f t="shared" si="11"/>
        <v>1.6676068858232047E-2</v>
      </c>
      <c r="U175" s="170">
        <f t="shared" si="10"/>
        <v>16713.428571428572</v>
      </c>
    </row>
    <row r="176" spans="1:21" s="170" customFormat="1" x14ac:dyDescent="0.35">
      <c r="A176" s="115">
        <v>44026</v>
      </c>
      <c r="B176" s="170">
        <f t="shared" si="8"/>
        <v>950120</v>
      </c>
      <c r="C176" s="197">
        <v>14715</v>
      </c>
      <c r="D176" s="197">
        <v>232</v>
      </c>
      <c r="E176" s="197">
        <v>25</v>
      </c>
      <c r="F176" s="197">
        <v>1355</v>
      </c>
      <c r="G176" s="170">
        <f t="shared" si="9"/>
        <v>28856</v>
      </c>
      <c r="H176" s="197">
        <v>1467</v>
      </c>
      <c r="I176" s="197">
        <v>26</v>
      </c>
      <c r="J176" s="170">
        <v>15676</v>
      </c>
      <c r="K176" s="170">
        <v>6421</v>
      </c>
      <c r="L176" s="197">
        <v>22100</v>
      </c>
      <c r="M176" s="197">
        <v>314</v>
      </c>
      <c r="R176" s="170">
        <f t="shared" si="11"/>
        <v>1.6333204106056265E-2</v>
      </c>
      <c r="U176" s="170">
        <f t="shared" si="10"/>
        <v>16950.571428571428</v>
      </c>
    </row>
    <row r="177" spans="1:21" s="170" customFormat="1" x14ac:dyDescent="0.35">
      <c r="A177" s="115">
        <v>44027</v>
      </c>
      <c r="B177" s="170">
        <f t="shared" si="8"/>
        <v>965003</v>
      </c>
      <c r="C177" s="197">
        <v>14883</v>
      </c>
      <c r="D177" s="197">
        <v>298</v>
      </c>
      <c r="E177" s="197">
        <v>5</v>
      </c>
      <c r="F177" s="197">
        <v>468</v>
      </c>
      <c r="G177" s="170">
        <f t="shared" si="9"/>
        <v>29324</v>
      </c>
      <c r="H177" s="197">
        <v>532</v>
      </c>
      <c r="I177" s="197">
        <v>5</v>
      </c>
      <c r="J177" s="170">
        <v>15948</v>
      </c>
      <c r="K177" s="170">
        <v>6422</v>
      </c>
      <c r="L177" s="197">
        <v>22370</v>
      </c>
      <c r="M177" s="197">
        <v>381</v>
      </c>
      <c r="R177" s="170">
        <f t="shared" si="11"/>
        <v>1.6685693486209692E-2</v>
      </c>
      <c r="U177" s="170">
        <f t="shared" si="10"/>
        <v>17268.857142857141</v>
      </c>
    </row>
    <row r="178" spans="1:21" s="170" customFormat="1" x14ac:dyDescent="0.35">
      <c r="A178" s="115">
        <v>44028</v>
      </c>
      <c r="B178" s="170">
        <f t="shared" si="8"/>
        <v>977833</v>
      </c>
      <c r="C178" s="197">
        <v>12830</v>
      </c>
      <c r="D178" s="197">
        <v>245</v>
      </c>
      <c r="E178" s="197">
        <v>33</v>
      </c>
      <c r="F178" s="197">
        <v>1456</v>
      </c>
      <c r="G178" s="170">
        <f t="shared" si="9"/>
        <v>30780</v>
      </c>
      <c r="H178" s="197">
        <v>1528</v>
      </c>
      <c r="I178" s="197">
        <v>34</v>
      </c>
      <c r="J178" s="170">
        <v>13658</v>
      </c>
      <c r="K178" s="170">
        <v>5685</v>
      </c>
      <c r="L178" s="197">
        <v>19339</v>
      </c>
      <c r="M178" s="197">
        <v>324</v>
      </c>
      <c r="R178" s="170">
        <f t="shared" si="11"/>
        <v>1.6287366219707222E-2</v>
      </c>
      <c r="U178" s="170">
        <f t="shared" si="10"/>
        <v>17419.285714285714</v>
      </c>
    </row>
    <row r="179" spans="1:21" s="170" customFormat="1" x14ac:dyDescent="0.35">
      <c r="A179" s="115">
        <v>44029</v>
      </c>
      <c r="B179" s="170">
        <f t="shared" si="8"/>
        <v>990516</v>
      </c>
      <c r="C179" s="197">
        <v>12683</v>
      </c>
      <c r="D179" s="197">
        <v>227</v>
      </c>
      <c r="E179" s="197">
        <v>5</v>
      </c>
      <c r="F179" s="197">
        <v>428</v>
      </c>
      <c r="G179" s="170">
        <f t="shared" si="9"/>
        <v>31208</v>
      </c>
      <c r="H179" s="197">
        <v>481</v>
      </c>
      <c r="I179" s="197">
        <v>5</v>
      </c>
      <c r="J179" s="170">
        <v>13526</v>
      </c>
      <c r="K179" s="170">
        <v>5609</v>
      </c>
      <c r="L179" s="197">
        <v>19134</v>
      </c>
      <c r="M179" s="197">
        <v>302</v>
      </c>
      <c r="R179" s="170">
        <f t="shared" si="11"/>
        <v>1.6039977062341278E-2</v>
      </c>
      <c r="U179" s="170">
        <f t="shared" si="10"/>
        <v>17438.571428571428</v>
      </c>
    </row>
    <row r="180" spans="1:21" s="170" customFormat="1" x14ac:dyDescent="0.35">
      <c r="A180" s="115">
        <v>44030</v>
      </c>
      <c r="B180" s="170">
        <f t="shared" si="8"/>
        <v>998361</v>
      </c>
      <c r="C180" s="197">
        <v>7845</v>
      </c>
      <c r="D180" s="197">
        <v>128</v>
      </c>
      <c r="E180" s="197">
        <v>24</v>
      </c>
      <c r="F180" s="197">
        <v>1122</v>
      </c>
      <c r="G180" s="170">
        <f t="shared" si="9"/>
        <v>32330</v>
      </c>
      <c r="H180" s="197">
        <v>1200</v>
      </c>
      <c r="I180" s="197">
        <v>24</v>
      </c>
      <c r="J180" s="170">
        <v>8338</v>
      </c>
      <c r="K180" s="170">
        <v>3026</v>
      </c>
      <c r="L180" s="197">
        <v>11362</v>
      </c>
      <c r="M180" s="197">
        <v>169</v>
      </c>
      <c r="R180" s="170">
        <f t="shared" si="11"/>
        <v>1.607950148658005E-2</v>
      </c>
      <c r="U180" s="170">
        <f t="shared" si="10"/>
        <v>17537.857142857141</v>
      </c>
    </row>
    <row r="181" spans="1:21" s="170" customFormat="1" x14ac:dyDescent="0.35">
      <c r="A181" s="115">
        <v>44031</v>
      </c>
      <c r="B181" s="170">
        <f t="shared" si="8"/>
        <v>1003808</v>
      </c>
      <c r="C181" s="197">
        <v>5447</v>
      </c>
      <c r="D181" s="197">
        <v>74</v>
      </c>
      <c r="E181" s="197">
        <v>18</v>
      </c>
      <c r="F181" s="197">
        <v>890</v>
      </c>
      <c r="G181" s="170">
        <f t="shared" si="9"/>
        <v>33220</v>
      </c>
      <c r="H181" s="197">
        <v>926</v>
      </c>
      <c r="I181" s="197">
        <v>19</v>
      </c>
      <c r="J181" s="170">
        <v>5759</v>
      </c>
      <c r="K181" s="170">
        <v>2200</v>
      </c>
      <c r="L181" s="197">
        <v>7959</v>
      </c>
      <c r="M181" s="197">
        <v>111</v>
      </c>
      <c r="R181" s="170">
        <f t="shared" si="11"/>
        <v>1.6039701911303206E-2</v>
      </c>
      <c r="U181" s="170">
        <f t="shared" si="10"/>
        <v>17617</v>
      </c>
    </row>
    <row r="182" spans="1:21" s="170" customFormat="1" x14ac:dyDescent="0.35">
      <c r="A182" s="115">
        <v>44032</v>
      </c>
      <c r="B182" s="170">
        <f t="shared" si="8"/>
        <v>1016470</v>
      </c>
      <c r="C182" s="197">
        <v>12662</v>
      </c>
      <c r="D182" s="197">
        <v>278</v>
      </c>
      <c r="E182" s="197">
        <v>34</v>
      </c>
      <c r="F182" s="197">
        <v>1339</v>
      </c>
      <c r="G182" s="170">
        <f t="shared" si="9"/>
        <v>34559</v>
      </c>
      <c r="H182" s="197">
        <v>1444</v>
      </c>
      <c r="I182" s="197">
        <v>35</v>
      </c>
      <c r="J182" s="170">
        <v>13440</v>
      </c>
      <c r="K182" s="170">
        <v>5162</v>
      </c>
      <c r="L182" s="197">
        <v>18601</v>
      </c>
      <c r="M182" s="197">
        <v>357</v>
      </c>
      <c r="R182" s="170">
        <f t="shared" si="11"/>
        <v>1.6199892441980723E-2</v>
      </c>
      <c r="U182" s="170">
        <f t="shared" si="10"/>
        <v>17266.428571428572</v>
      </c>
    </row>
    <row r="183" spans="1:21" s="170" customFormat="1" x14ac:dyDescent="0.35">
      <c r="A183" s="115">
        <v>44033</v>
      </c>
      <c r="B183" s="170">
        <f t="shared" si="8"/>
        <v>1029886</v>
      </c>
      <c r="C183" s="197">
        <v>13416</v>
      </c>
      <c r="D183" s="197">
        <v>255</v>
      </c>
      <c r="E183" s="197">
        <v>35</v>
      </c>
      <c r="F183" s="197">
        <v>1433</v>
      </c>
      <c r="G183" s="170">
        <f t="shared" si="9"/>
        <v>35992</v>
      </c>
      <c r="H183" s="197">
        <v>1539</v>
      </c>
      <c r="I183" s="197">
        <v>36</v>
      </c>
      <c r="J183" s="170">
        <v>14366</v>
      </c>
      <c r="K183" s="170">
        <v>5640</v>
      </c>
      <c r="L183" s="197">
        <v>19995</v>
      </c>
      <c r="M183" s="197">
        <v>338</v>
      </c>
      <c r="R183" s="170">
        <f t="shared" si="11"/>
        <v>1.6689120916133379E-2</v>
      </c>
      <c r="U183" s="170">
        <f t="shared" si="10"/>
        <v>16965.714285714286</v>
      </c>
    </row>
    <row r="184" spans="1:21" s="170" customFormat="1" x14ac:dyDescent="0.35">
      <c r="A184" s="115">
        <v>44034</v>
      </c>
      <c r="B184" s="170">
        <f t="shared" si="8"/>
        <v>1042446</v>
      </c>
      <c r="C184" s="197">
        <v>12560</v>
      </c>
      <c r="D184" s="197">
        <v>258</v>
      </c>
      <c r="E184" s="197">
        <v>51</v>
      </c>
      <c r="F184" s="197">
        <v>1651</v>
      </c>
      <c r="G184" s="170">
        <f t="shared" si="9"/>
        <v>37643</v>
      </c>
      <c r="H184" s="197">
        <v>1749</v>
      </c>
      <c r="I184" s="197">
        <v>51</v>
      </c>
      <c r="J184" s="170">
        <v>13345</v>
      </c>
      <c r="K184" s="170">
        <v>5445</v>
      </c>
      <c r="L184" s="197">
        <v>18788</v>
      </c>
      <c r="M184" s="197">
        <v>328</v>
      </c>
      <c r="R184" s="170">
        <f t="shared" si="11"/>
        <v>1.6747990067547621E-2</v>
      </c>
      <c r="U184" s="170">
        <f t="shared" si="10"/>
        <v>16454</v>
      </c>
    </row>
    <row r="185" spans="1:21" s="170" customFormat="1" x14ac:dyDescent="0.35">
      <c r="A185" s="115">
        <v>44035</v>
      </c>
      <c r="B185" s="170">
        <f t="shared" si="8"/>
        <v>1055765</v>
      </c>
      <c r="C185" s="197">
        <v>13319</v>
      </c>
      <c r="D185" s="197">
        <v>258</v>
      </c>
      <c r="E185" s="197">
        <v>28</v>
      </c>
      <c r="F185" s="197">
        <v>1586</v>
      </c>
      <c r="G185" s="170">
        <f t="shared" si="9"/>
        <v>39229</v>
      </c>
      <c r="H185" s="197">
        <v>1667</v>
      </c>
      <c r="I185" s="197">
        <v>28</v>
      </c>
      <c r="J185" s="170">
        <v>14105</v>
      </c>
      <c r="K185" s="170">
        <v>6816</v>
      </c>
      <c r="L185" s="197">
        <v>20961</v>
      </c>
      <c r="M185" s="197">
        <v>348</v>
      </c>
      <c r="R185" s="170">
        <f t="shared" si="11"/>
        <v>1.6720890410958904E-2</v>
      </c>
      <c r="U185" s="170">
        <f t="shared" si="10"/>
        <v>16685.714285714286</v>
      </c>
    </row>
    <row r="186" spans="1:21" s="170" customFormat="1" x14ac:dyDescent="0.35">
      <c r="A186" s="115">
        <v>44036</v>
      </c>
      <c r="B186" s="170">
        <f t="shared" si="8"/>
        <v>1068020</v>
      </c>
      <c r="C186" s="197">
        <v>12255</v>
      </c>
      <c r="D186" s="197">
        <v>257</v>
      </c>
      <c r="E186" s="197">
        <v>32</v>
      </c>
      <c r="F186" s="197">
        <v>1519</v>
      </c>
      <c r="G186" s="170">
        <f t="shared" si="9"/>
        <v>40748</v>
      </c>
      <c r="H186" s="197">
        <v>1622</v>
      </c>
      <c r="I186" s="197">
        <v>33</v>
      </c>
      <c r="J186" s="170">
        <v>13006</v>
      </c>
      <c r="K186" s="170">
        <v>5410</v>
      </c>
      <c r="L186" s="197">
        <v>18431</v>
      </c>
      <c r="M186" s="197">
        <v>332</v>
      </c>
      <c r="R186" s="170">
        <f t="shared" si="11"/>
        <v>1.708054471691775E-2</v>
      </c>
      <c r="U186" s="170">
        <f t="shared" si="10"/>
        <v>16585.285714285714</v>
      </c>
    </row>
    <row r="187" spans="1:21" s="170" customFormat="1" x14ac:dyDescent="0.35">
      <c r="A187" s="115">
        <v>44037</v>
      </c>
      <c r="B187" s="170">
        <f t="shared" si="8"/>
        <v>1075962</v>
      </c>
      <c r="C187" s="197">
        <v>7942</v>
      </c>
      <c r="D187" s="197">
        <v>160</v>
      </c>
      <c r="E187" s="197">
        <v>49</v>
      </c>
      <c r="F187" s="197">
        <v>1304</v>
      </c>
      <c r="G187" s="170">
        <f t="shared" si="9"/>
        <v>42052</v>
      </c>
      <c r="H187" s="197">
        <v>1382</v>
      </c>
      <c r="I187" s="197">
        <v>49</v>
      </c>
      <c r="J187" s="170">
        <v>8437</v>
      </c>
      <c r="K187" s="170">
        <v>3480</v>
      </c>
      <c r="L187" s="197">
        <v>11915</v>
      </c>
      <c r="M187" s="197">
        <v>200</v>
      </c>
      <c r="R187" s="170">
        <f t="shared" si="11"/>
        <v>1.7265323617659666E-2</v>
      </c>
      <c r="U187" s="170">
        <f t="shared" si="10"/>
        <v>16664.285714285714</v>
      </c>
    </row>
    <row r="188" spans="1:21" s="170" customFormat="1" x14ac:dyDescent="0.35">
      <c r="A188" s="115">
        <v>44038</v>
      </c>
      <c r="B188" s="170">
        <f t="shared" si="8"/>
        <v>1081013</v>
      </c>
      <c r="C188" s="197">
        <v>5051</v>
      </c>
      <c r="D188" s="197">
        <v>100</v>
      </c>
      <c r="E188" s="197">
        <v>29</v>
      </c>
      <c r="F188" s="197">
        <v>1062</v>
      </c>
      <c r="G188" s="170">
        <f t="shared" si="9"/>
        <v>43114</v>
      </c>
      <c r="H188" s="197">
        <v>1133</v>
      </c>
      <c r="I188" s="197">
        <v>30</v>
      </c>
      <c r="J188" s="170">
        <v>5350</v>
      </c>
      <c r="K188" s="170">
        <v>2315</v>
      </c>
      <c r="L188" s="197">
        <v>7663</v>
      </c>
      <c r="M188" s="197">
        <v>126</v>
      </c>
      <c r="R188" s="170">
        <f t="shared" si="11"/>
        <v>1.7438162847860837E-2</v>
      </c>
      <c r="U188" s="170">
        <f t="shared" si="10"/>
        <v>16622</v>
      </c>
    </row>
    <row r="189" spans="1:21" s="170" customFormat="1" x14ac:dyDescent="0.35">
      <c r="A189" s="115">
        <v>44039</v>
      </c>
      <c r="B189" s="170">
        <f t="shared" si="8"/>
        <v>1095910</v>
      </c>
      <c r="C189" s="197">
        <v>14897</v>
      </c>
      <c r="D189" s="197">
        <v>361</v>
      </c>
      <c r="E189" s="197">
        <v>38</v>
      </c>
      <c r="F189" s="197">
        <v>1447</v>
      </c>
      <c r="G189" s="170">
        <f t="shared" si="9"/>
        <v>44561</v>
      </c>
      <c r="H189" s="197">
        <v>1558</v>
      </c>
      <c r="I189" s="197">
        <v>38</v>
      </c>
      <c r="J189" s="170">
        <v>15930</v>
      </c>
      <c r="K189" s="170">
        <v>6775</v>
      </c>
      <c r="L189" s="197">
        <v>22715</v>
      </c>
      <c r="M189" s="197">
        <v>434</v>
      </c>
      <c r="R189" s="170">
        <f t="shared" si="11"/>
        <v>1.7481820898495867E-2</v>
      </c>
      <c r="U189" s="170">
        <f t="shared" si="10"/>
        <v>17209.714285714286</v>
      </c>
    </row>
    <row r="190" spans="1:21" s="170" customFormat="1" x14ac:dyDescent="0.35">
      <c r="A190" s="115">
        <v>44040</v>
      </c>
      <c r="B190" s="170">
        <f t="shared" si="8"/>
        <v>1112943</v>
      </c>
      <c r="C190" s="197">
        <v>17033</v>
      </c>
      <c r="D190" s="197">
        <v>320</v>
      </c>
      <c r="E190" s="197">
        <v>41</v>
      </c>
      <c r="F190" s="197">
        <v>1530</v>
      </c>
      <c r="G190" s="170">
        <f t="shared" si="9"/>
        <v>46091</v>
      </c>
      <c r="H190" s="197">
        <v>1661</v>
      </c>
      <c r="I190" s="197">
        <v>41</v>
      </c>
      <c r="J190" s="170">
        <v>18252</v>
      </c>
      <c r="K190" s="170">
        <v>8497</v>
      </c>
      <c r="L190" s="197">
        <v>26741</v>
      </c>
      <c r="M190" s="197">
        <v>398</v>
      </c>
      <c r="R190" s="170">
        <f t="shared" si="11"/>
        <v>1.7026427908877952E-2</v>
      </c>
      <c r="U190" s="170">
        <f t="shared" si="10"/>
        <v>18173.428571428572</v>
      </c>
    </row>
    <row r="191" spans="1:21" s="170" customFormat="1" x14ac:dyDescent="0.35">
      <c r="A191" s="115">
        <v>44041</v>
      </c>
      <c r="B191" s="170">
        <f t="shared" si="8"/>
        <v>1128106</v>
      </c>
      <c r="C191" s="197">
        <v>15163</v>
      </c>
      <c r="D191" s="197">
        <v>318</v>
      </c>
      <c r="E191" s="197">
        <v>22</v>
      </c>
      <c r="F191" s="197">
        <v>1643</v>
      </c>
      <c r="G191" s="170">
        <f t="shared" si="9"/>
        <v>47734</v>
      </c>
      <c r="H191" s="197">
        <v>1750</v>
      </c>
      <c r="I191" s="197">
        <v>24</v>
      </c>
      <c r="J191" s="170">
        <v>16145</v>
      </c>
      <c r="K191" s="170">
        <v>7306</v>
      </c>
      <c r="L191" s="197">
        <v>23448</v>
      </c>
      <c r="M191" s="197">
        <v>388</v>
      </c>
      <c r="R191" s="170">
        <f t="shared" si="11"/>
        <v>1.6879748851176123E-2</v>
      </c>
      <c r="U191" s="170">
        <f t="shared" si="10"/>
        <v>18839.142857142859</v>
      </c>
    </row>
    <row r="192" spans="1:21" s="170" customFormat="1" x14ac:dyDescent="0.35">
      <c r="A192" s="115">
        <v>44042</v>
      </c>
      <c r="B192" s="170">
        <f t="shared" si="8"/>
        <v>1143414</v>
      </c>
      <c r="C192" s="197">
        <v>15308</v>
      </c>
      <c r="D192" s="197">
        <v>336</v>
      </c>
      <c r="E192" s="197">
        <v>41</v>
      </c>
      <c r="F192" s="197">
        <v>1528</v>
      </c>
      <c r="G192" s="170">
        <f t="shared" si="9"/>
        <v>49262</v>
      </c>
      <c r="H192" s="197">
        <v>1647</v>
      </c>
      <c r="I192" s="197">
        <v>42</v>
      </c>
      <c r="J192" s="170">
        <v>16197</v>
      </c>
      <c r="K192" s="170">
        <v>7657</v>
      </c>
      <c r="L192" s="197">
        <v>23898</v>
      </c>
      <c r="M192" s="197">
        <v>421</v>
      </c>
      <c r="R192" s="170">
        <f t="shared" si="11"/>
        <v>1.7053504535980001E-2</v>
      </c>
      <c r="U192" s="170">
        <f t="shared" si="10"/>
        <v>19258.714285714286</v>
      </c>
    </row>
    <row r="193" spans="1:21" s="170" customFormat="1" x14ac:dyDescent="0.35">
      <c r="A193" s="115">
        <v>44043</v>
      </c>
      <c r="B193" s="170">
        <f t="shared" si="8"/>
        <v>1157614</v>
      </c>
      <c r="C193" s="197">
        <v>14200</v>
      </c>
      <c r="D193" s="197">
        <v>319</v>
      </c>
      <c r="E193" s="197">
        <v>6</v>
      </c>
      <c r="F193" s="197">
        <v>474</v>
      </c>
      <c r="G193" s="170">
        <f t="shared" si="9"/>
        <v>49736</v>
      </c>
      <c r="H193" s="197">
        <v>571</v>
      </c>
      <c r="I193" s="197">
        <v>7</v>
      </c>
      <c r="J193" s="170">
        <v>15198</v>
      </c>
      <c r="K193" s="170">
        <v>7022</v>
      </c>
      <c r="L193" s="197">
        <v>22237</v>
      </c>
      <c r="M193" s="197">
        <v>394</v>
      </c>
      <c r="R193" s="170">
        <f t="shared" si="11"/>
        <v>1.7032542905992772E-2</v>
      </c>
      <c r="U193" s="170">
        <f t="shared" si="10"/>
        <v>19802.428571428572</v>
      </c>
    </row>
    <row r="194" spans="1:21" s="170" customFormat="1" x14ac:dyDescent="0.35">
      <c r="A194" s="115">
        <v>44044</v>
      </c>
      <c r="B194" s="170">
        <f t="shared" si="8"/>
        <v>1165196</v>
      </c>
      <c r="C194" s="197">
        <v>7582</v>
      </c>
      <c r="D194" s="197">
        <v>148</v>
      </c>
      <c r="E194" s="197">
        <v>11</v>
      </c>
      <c r="F194" s="197">
        <v>417</v>
      </c>
      <c r="G194" s="170">
        <f t="shared" si="9"/>
        <v>50153</v>
      </c>
      <c r="H194" s="197">
        <v>463</v>
      </c>
      <c r="I194" s="197">
        <v>11</v>
      </c>
      <c r="J194" s="170">
        <v>8118</v>
      </c>
      <c r="K194" s="170">
        <v>3311</v>
      </c>
      <c r="L194" s="197">
        <v>11427</v>
      </c>
      <c r="M194" s="197">
        <v>191</v>
      </c>
      <c r="R194" s="170">
        <f t="shared" si="11"/>
        <v>1.7027561192798038E-2</v>
      </c>
      <c r="U194" s="170">
        <f t="shared" si="10"/>
        <v>19732.714285714286</v>
      </c>
    </row>
    <row r="195" spans="1:21" s="170" customFormat="1" x14ac:dyDescent="0.35">
      <c r="A195" s="115">
        <v>44045</v>
      </c>
      <c r="B195" s="170">
        <f t="shared" si="8"/>
        <v>1170749</v>
      </c>
      <c r="C195" s="197">
        <v>5553</v>
      </c>
      <c r="D195" s="197">
        <v>107</v>
      </c>
      <c r="E195" s="197">
        <v>27</v>
      </c>
      <c r="F195" s="197">
        <v>1330</v>
      </c>
      <c r="G195" s="170">
        <f t="shared" si="9"/>
        <v>51483</v>
      </c>
      <c r="H195" s="197">
        <v>1390</v>
      </c>
      <c r="I195" s="197">
        <v>27</v>
      </c>
      <c r="J195" s="170">
        <v>5881</v>
      </c>
      <c r="K195" s="170">
        <v>2549</v>
      </c>
      <c r="L195" s="197">
        <v>8428</v>
      </c>
      <c r="M195" s="197">
        <v>133</v>
      </c>
      <c r="R195" s="170">
        <f t="shared" si="11"/>
        <v>1.6984174982360649E-2</v>
      </c>
      <c r="U195" s="170">
        <f t="shared" si="10"/>
        <v>19842</v>
      </c>
    </row>
    <row r="196" spans="1:21" s="170" customFormat="1" x14ac:dyDescent="0.35">
      <c r="A196" s="115">
        <v>44046</v>
      </c>
      <c r="B196" s="170">
        <f t="shared" ref="B196:B259" si="12">C196+B195</f>
        <v>1188679</v>
      </c>
      <c r="C196" s="197">
        <v>17930</v>
      </c>
      <c r="D196" s="197">
        <v>358</v>
      </c>
      <c r="E196" s="197">
        <v>18</v>
      </c>
      <c r="F196" s="197">
        <v>1786</v>
      </c>
      <c r="G196" s="170">
        <f t="shared" ref="G196:G259" si="13">F196+G195</f>
        <v>53269</v>
      </c>
      <c r="H196" s="197">
        <v>1912</v>
      </c>
      <c r="I196" s="197">
        <v>19</v>
      </c>
      <c r="J196" s="170">
        <v>19143</v>
      </c>
      <c r="K196" s="170">
        <v>8535</v>
      </c>
      <c r="L196" s="197">
        <v>27730</v>
      </c>
      <c r="M196" s="197">
        <v>424</v>
      </c>
      <c r="R196" s="170">
        <f t="shared" si="11"/>
        <v>1.6322815112327929E-2</v>
      </c>
      <c r="U196" s="170">
        <f t="shared" si="10"/>
        <v>20558.428571428572</v>
      </c>
    </row>
    <row r="197" spans="1:21" s="170" customFormat="1" x14ac:dyDescent="0.35">
      <c r="A197" s="115">
        <v>44047</v>
      </c>
      <c r="B197" s="170">
        <f t="shared" si="12"/>
        <v>1204712</v>
      </c>
      <c r="C197" s="197">
        <v>16033</v>
      </c>
      <c r="D197" s="197">
        <v>306</v>
      </c>
      <c r="E197" s="197">
        <v>20</v>
      </c>
      <c r="F197" s="197">
        <v>1695</v>
      </c>
      <c r="G197" s="170">
        <f t="shared" si="13"/>
        <v>54964</v>
      </c>
      <c r="H197" s="197">
        <v>1828</v>
      </c>
      <c r="I197" s="197">
        <v>20</v>
      </c>
      <c r="J197" s="170">
        <v>17086</v>
      </c>
      <c r="K197" s="170">
        <v>8518</v>
      </c>
      <c r="L197" s="197">
        <v>25679</v>
      </c>
      <c r="M197" s="197">
        <v>395</v>
      </c>
      <c r="R197" s="170">
        <f t="shared" si="11"/>
        <v>1.6423166044789179E-2</v>
      </c>
      <c r="U197" s="170">
        <f t="shared" si="10"/>
        <v>20406.714285714286</v>
      </c>
    </row>
    <row r="198" spans="1:21" s="170" customFormat="1" x14ac:dyDescent="0.35">
      <c r="A198" s="115">
        <v>44048</v>
      </c>
      <c r="B198" s="170">
        <f t="shared" si="12"/>
        <v>1221570</v>
      </c>
      <c r="C198" s="197">
        <v>16858</v>
      </c>
      <c r="D198" s="197">
        <v>333</v>
      </c>
      <c r="E198" s="197">
        <v>37</v>
      </c>
      <c r="F198" s="197">
        <v>1905</v>
      </c>
      <c r="G198" s="170">
        <f t="shared" si="13"/>
        <v>56869</v>
      </c>
      <c r="H198" s="197">
        <v>2029</v>
      </c>
      <c r="I198" s="197">
        <v>37</v>
      </c>
      <c r="J198" s="170">
        <v>17976</v>
      </c>
      <c r="K198" s="170">
        <v>8365</v>
      </c>
      <c r="L198" s="197">
        <v>26396</v>
      </c>
      <c r="M198" s="197">
        <v>413</v>
      </c>
      <c r="R198" s="170">
        <f t="shared" si="11"/>
        <v>1.6262560444459687E-2</v>
      </c>
      <c r="U198" s="170">
        <f t="shared" si="10"/>
        <v>20827.857142857141</v>
      </c>
    </row>
    <row r="199" spans="1:21" s="170" customFormat="1" x14ac:dyDescent="0.35">
      <c r="A199" s="115">
        <v>44049</v>
      </c>
      <c r="B199" s="170">
        <f t="shared" si="12"/>
        <v>1237054</v>
      </c>
      <c r="C199" s="197">
        <v>15484</v>
      </c>
      <c r="D199" s="197">
        <v>354</v>
      </c>
      <c r="E199" s="197">
        <v>26</v>
      </c>
      <c r="F199" s="197">
        <v>1778</v>
      </c>
      <c r="G199" s="170">
        <f t="shared" si="13"/>
        <v>58647</v>
      </c>
      <c r="H199" s="197">
        <v>1898</v>
      </c>
      <c r="I199" s="197">
        <v>26</v>
      </c>
      <c r="J199" s="170">
        <v>16512</v>
      </c>
      <c r="K199" s="170">
        <v>7814</v>
      </c>
      <c r="L199" s="197">
        <v>24391</v>
      </c>
      <c r="M199" s="197">
        <v>445</v>
      </c>
      <c r="R199" s="170">
        <f t="shared" si="11"/>
        <v>1.6371814502898391E-2</v>
      </c>
      <c r="U199" s="170">
        <f t="shared" si="10"/>
        <v>20898.285714285714</v>
      </c>
    </row>
    <row r="200" spans="1:21" s="170" customFormat="1" x14ac:dyDescent="0.35">
      <c r="A200" s="115">
        <v>44050</v>
      </c>
      <c r="B200" s="170">
        <f t="shared" si="12"/>
        <v>1252528</v>
      </c>
      <c r="C200" s="197">
        <v>15474</v>
      </c>
      <c r="D200" s="197">
        <v>299</v>
      </c>
      <c r="E200" s="197">
        <v>17</v>
      </c>
      <c r="F200" s="197">
        <v>1869</v>
      </c>
      <c r="G200" s="170">
        <f t="shared" si="13"/>
        <v>60516</v>
      </c>
      <c r="H200" s="197">
        <v>2002</v>
      </c>
      <c r="I200" s="197">
        <v>20</v>
      </c>
      <c r="J200" s="170">
        <v>16547</v>
      </c>
      <c r="K200" s="170">
        <v>7059</v>
      </c>
      <c r="L200" s="197">
        <v>23597</v>
      </c>
      <c r="M200" s="197">
        <v>362</v>
      </c>
      <c r="R200" s="170">
        <f t="shared" si="11"/>
        <v>1.6004280450801909E-2</v>
      </c>
      <c r="U200" s="170">
        <f t="shared" si="10"/>
        <v>21092.571428571428</v>
      </c>
    </row>
    <row r="201" spans="1:21" s="170" customFormat="1" x14ac:dyDescent="0.35">
      <c r="A201" s="115">
        <v>44051</v>
      </c>
      <c r="B201" s="170">
        <f t="shared" si="12"/>
        <v>1261624</v>
      </c>
      <c r="C201" s="197">
        <v>9096</v>
      </c>
      <c r="D201" s="197">
        <v>169</v>
      </c>
      <c r="E201" s="197">
        <v>19</v>
      </c>
      <c r="F201" s="197">
        <v>1501</v>
      </c>
      <c r="G201" s="170">
        <f t="shared" si="13"/>
        <v>62017</v>
      </c>
      <c r="H201" s="197">
        <v>1594</v>
      </c>
      <c r="I201" s="197">
        <v>19</v>
      </c>
      <c r="J201" s="170">
        <v>9709</v>
      </c>
      <c r="K201" s="170">
        <v>3815</v>
      </c>
      <c r="L201" s="197">
        <v>13524</v>
      </c>
      <c r="M201" s="197">
        <v>220</v>
      </c>
      <c r="R201" s="170">
        <f t="shared" si="11"/>
        <v>1.5973822164346056E-2</v>
      </c>
      <c r="U201" s="170">
        <f t="shared" ref="U201:U264" si="14">AVERAGE(L195:L201)</f>
        <v>21392.142857142859</v>
      </c>
    </row>
    <row r="202" spans="1:21" s="170" customFormat="1" x14ac:dyDescent="0.35">
      <c r="A202" s="115">
        <v>44052</v>
      </c>
      <c r="B202" s="170">
        <f t="shared" si="12"/>
        <v>1267716</v>
      </c>
      <c r="C202" s="197">
        <v>6092</v>
      </c>
      <c r="D202" s="197">
        <v>85</v>
      </c>
      <c r="E202" s="197">
        <v>14</v>
      </c>
      <c r="F202" s="197">
        <v>1248</v>
      </c>
      <c r="G202" s="170">
        <f t="shared" si="13"/>
        <v>63265</v>
      </c>
      <c r="H202" s="197">
        <v>1329</v>
      </c>
      <c r="I202" s="197">
        <v>14</v>
      </c>
      <c r="J202" s="170">
        <v>6481</v>
      </c>
      <c r="K202" s="170">
        <v>3000</v>
      </c>
      <c r="L202" s="197">
        <v>9481</v>
      </c>
      <c r="M202" s="197">
        <v>106</v>
      </c>
      <c r="R202" s="170">
        <f t="shared" si="11"/>
        <v>1.5683231873101767E-2</v>
      </c>
      <c r="U202" s="170">
        <f t="shared" si="14"/>
        <v>21542.571428571428</v>
      </c>
    </row>
    <row r="203" spans="1:21" s="170" customFormat="1" x14ac:dyDescent="0.35">
      <c r="A203" s="115">
        <v>44053</v>
      </c>
      <c r="B203" s="170">
        <f t="shared" si="12"/>
        <v>1287122</v>
      </c>
      <c r="C203" s="197">
        <v>19406</v>
      </c>
      <c r="D203" s="197">
        <v>370</v>
      </c>
      <c r="E203" s="197">
        <v>32</v>
      </c>
      <c r="F203" s="197">
        <v>1861</v>
      </c>
      <c r="G203" s="170">
        <f t="shared" si="13"/>
        <v>65126</v>
      </c>
      <c r="H203" s="197">
        <v>2031</v>
      </c>
      <c r="I203" s="197">
        <v>32</v>
      </c>
      <c r="J203" s="170">
        <v>20831</v>
      </c>
      <c r="K203" s="170">
        <v>9997</v>
      </c>
      <c r="L203" s="197">
        <v>30815</v>
      </c>
      <c r="M203" s="197">
        <v>468</v>
      </c>
      <c r="R203" s="170">
        <f t="shared" ref="R203:R213" si="15">((SUM(M197:M203))/(SUM(L197:L203)))</f>
        <v>1.5654750687210412E-2</v>
      </c>
      <c r="U203" s="170">
        <f t="shared" si="14"/>
        <v>21983.285714285714</v>
      </c>
    </row>
    <row r="204" spans="1:21" s="170" customFormat="1" x14ac:dyDescent="0.35">
      <c r="A204" s="115">
        <v>44054</v>
      </c>
      <c r="B204" s="170">
        <f t="shared" si="12"/>
        <v>1304943</v>
      </c>
      <c r="C204" s="197">
        <v>17821</v>
      </c>
      <c r="D204" s="197">
        <v>284</v>
      </c>
      <c r="E204" s="197">
        <v>10</v>
      </c>
      <c r="F204" s="197">
        <v>728</v>
      </c>
      <c r="G204" s="170">
        <f t="shared" si="13"/>
        <v>65854</v>
      </c>
      <c r="H204" s="197">
        <v>854</v>
      </c>
      <c r="I204" s="197">
        <v>10</v>
      </c>
      <c r="J204" s="170">
        <v>19077</v>
      </c>
      <c r="K204" s="170">
        <v>10078</v>
      </c>
      <c r="L204" s="197">
        <v>29150</v>
      </c>
      <c r="M204" s="197">
        <v>356</v>
      </c>
      <c r="R204" s="170">
        <f t="shared" si="15"/>
        <v>1.5061580894035106E-2</v>
      </c>
      <c r="U204" s="170">
        <f t="shared" si="14"/>
        <v>22479.142857142859</v>
      </c>
    </row>
    <row r="205" spans="1:21" s="170" customFormat="1" x14ac:dyDescent="0.35">
      <c r="A205" s="115">
        <v>44055</v>
      </c>
      <c r="B205" s="170">
        <f t="shared" si="12"/>
        <v>1323172</v>
      </c>
      <c r="C205" s="197">
        <v>18229</v>
      </c>
      <c r="D205" s="197">
        <v>304</v>
      </c>
      <c r="E205" s="197">
        <v>23</v>
      </c>
      <c r="F205" s="197">
        <v>1830</v>
      </c>
      <c r="G205" s="170">
        <f t="shared" si="13"/>
        <v>67684</v>
      </c>
      <c r="H205" s="197">
        <v>1971</v>
      </c>
      <c r="I205" s="197">
        <v>24</v>
      </c>
      <c r="J205" s="170">
        <v>19529</v>
      </c>
      <c r="K205" s="170">
        <v>9740</v>
      </c>
      <c r="L205" s="197">
        <v>29267</v>
      </c>
      <c r="M205" s="197">
        <v>391</v>
      </c>
      <c r="R205" s="170">
        <f t="shared" si="15"/>
        <v>1.4654392260883133E-2</v>
      </c>
      <c r="U205" s="170">
        <f t="shared" si="14"/>
        <v>22889.285714285714</v>
      </c>
    </row>
    <row r="206" spans="1:21" s="170" customFormat="1" x14ac:dyDescent="0.35">
      <c r="A206" s="115">
        <v>44056</v>
      </c>
      <c r="B206" s="170">
        <f t="shared" si="12"/>
        <v>1340791</v>
      </c>
      <c r="C206" s="197">
        <v>17619</v>
      </c>
      <c r="D206" s="197">
        <v>349</v>
      </c>
      <c r="E206" s="197">
        <v>23</v>
      </c>
      <c r="F206" s="197">
        <v>1768</v>
      </c>
      <c r="G206" s="170">
        <f t="shared" si="13"/>
        <v>69452</v>
      </c>
      <c r="H206" s="197">
        <v>1877</v>
      </c>
      <c r="I206" s="197">
        <v>26</v>
      </c>
      <c r="J206" s="170">
        <v>18986</v>
      </c>
      <c r="K206" s="170">
        <v>9164</v>
      </c>
      <c r="L206" s="197">
        <v>28141</v>
      </c>
      <c r="M206" s="197">
        <v>444</v>
      </c>
      <c r="R206" s="170">
        <f t="shared" si="15"/>
        <v>1.4313157493520353E-2</v>
      </c>
      <c r="U206" s="170">
        <f t="shared" si="14"/>
        <v>23425</v>
      </c>
    </row>
    <row r="207" spans="1:21" s="170" customFormat="1" x14ac:dyDescent="0.35">
      <c r="A207" s="115">
        <v>44057</v>
      </c>
      <c r="B207" s="170">
        <f t="shared" si="12"/>
        <v>1358788</v>
      </c>
      <c r="C207" s="197">
        <v>17997</v>
      </c>
      <c r="D207" s="197">
        <v>341</v>
      </c>
      <c r="E207" s="197">
        <v>27</v>
      </c>
      <c r="F207" s="197">
        <v>1758</v>
      </c>
      <c r="G207" s="170">
        <f t="shared" si="13"/>
        <v>71210</v>
      </c>
      <c r="H207" s="197">
        <v>1914</v>
      </c>
      <c r="I207" s="197">
        <v>29</v>
      </c>
      <c r="J207" s="170">
        <v>19379</v>
      </c>
      <c r="K207" s="170">
        <v>8577</v>
      </c>
      <c r="L207" s="197">
        <v>27954</v>
      </c>
      <c r="M207" s="197">
        <v>416</v>
      </c>
      <c r="R207" s="170">
        <f t="shared" si="15"/>
        <v>1.4263479314687641E-2</v>
      </c>
      <c r="U207" s="170">
        <f t="shared" si="14"/>
        <v>24047.428571428572</v>
      </c>
    </row>
    <row r="208" spans="1:21" s="170" customFormat="1" x14ac:dyDescent="0.35">
      <c r="A208" s="115">
        <v>44058</v>
      </c>
      <c r="B208" s="170">
        <f t="shared" si="12"/>
        <v>1368600</v>
      </c>
      <c r="C208" s="197">
        <v>9812</v>
      </c>
      <c r="D208" s="197">
        <v>151</v>
      </c>
      <c r="E208" s="197">
        <v>5</v>
      </c>
      <c r="F208" s="197">
        <v>456</v>
      </c>
      <c r="G208" s="170">
        <f t="shared" si="13"/>
        <v>71666</v>
      </c>
      <c r="H208" s="197">
        <v>523</v>
      </c>
      <c r="I208" s="197">
        <v>5</v>
      </c>
      <c r="J208" s="170">
        <v>10481</v>
      </c>
      <c r="K208" s="170">
        <v>4004</v>
      </c>
      <c r="L208" s="197">
        <v>14481</v>
      </c>
      <c r="M208" s="197">
        <v>186</v>
      </c>
      <c r="N208" s="177">
        <v>1615</v>
      </c>
      <c r="O208" s="197">
        <v>3</v>
      </c>
      <c r="P208" s="177">
        <f>L208-N208</f>
        <v>12866</v>
      </c>
      <c r="Q208" s="177">
        <f>M208-O208</f>
        <v>183</v>
      </c>
      <c r="R208" s="170">
        <f t="shared" si="15"/>
        <v>1.3982007100284129E-2</v>
      </c>
      <c r="U208" s="170">
        <f t="shared" si="14"/>
        <v>24184.142857142859</v>
      </c>
    </row>
    <row r="209" spans="1:25" s="170" customFormat="1" x14ac:dyDescent="0.35">
      <c r="A209" s="115">
        <v>44059</v>
      </c>
      <c r="B209" s="170">
        <f t="shared" si="12"/>
        <v>1376273</v>
      </c>
      <c r="C209" s="197">
        <v>7673</v>
      </c>
      <c r="D209" s="197">
        <v>120</v>
      </c>
      <c r="E209" s="197">
        <v>21</v>
      </c>
      <c r="F209" s="197">
        <v>1496</v>
      </c>
      <c r="G209" s="170">
        <f t="shared" si="13"/>
        <v>73162</v>
      </c>
      <c r="H209" s="197">
        <v>1591</v>
      </c>
      <c r="I209" s="197">
        <v>21</v>
      </c>
      <c r="J209" s="170">
        <v>8216</v>
      </c>
      <c r="K209" s="170">
        <v>3388</v>
      </c>
      <c r="L209" s="197">
        <v>11602</v>
      </c>
      <c r="M209" s="197">
        <v>143</v>
      </c>
      <c r="N209" s="177">
        <v>1923</v>
      </c>
      <c r="O209" s="197">
        <v>7</v>
      </c>
      <c r="P209" s="177">
        <f t="shared" ref="P209:P272" si="16">L209-N209</f>
        <v>9679</v>
      </c>
      <c r="Q209" s="177">
        <f t="shared" ref="Q209:Q272" si="17">M209-O209</f>
        <v>136</v>
      </c>
      <c r="R209" s="170">
        <f t="shared" si="15"/>
        <v>1.4024852692375007E-2</v>
      </c>
      <c r="U209" s="170">
        <f t="shared" si="14"/>
        <v>24487.142857142859</v>
      </c>
    </row>
    <row r="210" spans="1:25" s="170" customFormat="1" x14ac:dyDescent="0.35">
      <c r="A210" s="115">
        <v>44060</v>
      </c>
      <c r="B210" s="170">
        <f t="shared" si="12"/>
        <v>1401585</v>
      </c>
      <c r="C210" s="197">
        <v>25312</v>
      </c>
      <c r="D210" s="197">
        <v>369</v>
      </c>
      <c r="E210" s="197">
        <v>25</v>
      </c>
      <c r="F210" s="197">
        <v>1967</v>
      </c>
      <c r="G210" s="170">
        <f t="shared" si="13"/>
        <v>75129</v>
      </c>
      <c r="H210" s="197">
        <v>2133</v>
      </c>
      <c r="I210" s="197">
        <v>27</v>
      </c>
      <c r="J210" s="170">
        <v>27257</v>
      </c>
      <c r="K210" s="170">
        <v>13447</v>
      </c>
      <c r="L210" s="197">
        <v>40697</v>
      </c>
      <c r="M210" s="197">
        <v>475</v>
      </c>
      <c r="N210" s="177">
        <v>11713</v>
      </c>
      <c r="O210" s="197">
        <v>11</v>
      </c>
      <c r="P210" s="177">
        <f t="shared" si="16"/>
        <v>28984</v>
      </c>
      <c r="Q210" s="177">
        <f t="shared" si="17"/>
        <v>464</v>
      </c>
      <c r="R210" s="170">
        <f t="shared" si="15"/>
        <v>1.329898726915694E-2</v>
      </c>
      <c r="U210" s="170">
        <f t="shared" si="14"/>
        <v>25898.857142857141</v>
      </c>
    </row>
    <row r="211" spans="1:25" s="170" customFormat="1" x14ac:dyDescent="0.35">
      <c r="A211" s="115">
        <v>44061</v>
      </c>
      <c r="B211" s="170">
        <f t="shared" si="12"/>
        <v>1425198</v>
      </c>
      <c r="C211" s="197">
        <v>23613</v>
      </c>
      <c r="D211" s="197">
        <v>380</v>
      </c>
      <c r="E211" s="197">
        <v>5</v>
      </c>
      <c r="F211" s="197">
        <v>660</v>
      </c>
      <c r="G211" s="170">
        <f t="shared" si="13"/>
        <v>75789</v>
      </c>
      <c r="H211" s="197">
        <v>811</v>
      </c>
      <c r="I211" s="197">
        <v>5</v>
      </c>
      <c r="J211" s="170">
        <v>25407</v>
      </c>
      <c r="K211" s="170">
        <v>14162</v>
      </c>
      <c r="L211" s="197">
        <v>39559</v>
      </c>
      <c r="M211" s="197">
        <v>456</v>
      </c>
      <c r="N211" s="177">
        <v>12293</v>
      </c>
      <c r="O211" s="197">
        <v>4</v>
      </c>
      <c r="P211" s="177">
        <f t="shared" si="16"/>
        <v>27266</v>
      </c>
      <c r="Q211" s="177">
        <f t="shared" si="17"/>
        <v>452</v>
      </c>
      <c r="R211" s="170">
        <f t="shared" si="15"/>
        <v>1.3098523221057793E-2</v>
      </c>
      <c r="U211" s="170">
        <f t="shared" si="14"/>
        <v>27385.857142857141</v>
      </c>
    </row>
    <row r="212" spans="1:25" s="170" customFormat="1" x14ac:dyDescent="0.35">
      <c r="A212" s="115">
        <v>44062</v>
      </c>
      <c r="B212" s="170">
        <f t="shared" si="12"/>
        <v>1447993</v>
      </c>
      <c r="C212" s="197">
        <v>22795</v>
      </c>
      <c r="D212" s="197">
        <v>336</v>
      </c>
      <c r="E212" s="197">
        <v>29</v>
      </c>
      <c r="F212" s="197">
        <v>1912</v>
      </c>
      <c r="G212" s="170">
        <f t="shared" si="13"/>
        <v>77701</v>
      </c>
      <c r="H212" s="197">
        <v>2076</v>
      </c>
      <c r="I212" s="197">
        <v>29</v>
      </c>
      <c r="J212" s="170">
        <v>24346</v>
      </c>
      <c r="K212" s="170">
        <v>14283</v>
      </c>
      <c r="L212" s="197">
        <v>38621</v>
      </c>
      <c r="M212" s="197">
        <v>407</v>
      </c>
      <c r="N212" s="177">
        <v>12399</v>
      </c>
      <c r="O212" s="197">
        <v>11</v>
      </c>
      <c r="P212" s="177">
        <f t="shared" si="16"/>
        <v>26222</v>
      </c>
      <c r="Q212" s="177">
        <f t="shared" si="17"/>
        <v>396</v>
      </c>
      <c r="R212" s="170">
        <f t="shared" si="15"/>
        <v>1.2568700106935914E-2</v>
      </c>
      <c r="U212" s="170">
        <f t="shared" si="14"/>
        <v>28722.142857142859</v>
      </c>
    </row>
    <row r="213" spans="1:25" s="170" customFormat="1" x14ac:dyDescent="0.35">
      <c r="A213" s="115">
        <v>44063</v>
      </c>
      <c r="B213" s="170">
        <f t="shared" si="12"/>
        <v>1469672</v>
      </c>
      <c r="C213" s="197">
        <v>21679</v>
      </c>
      <c r="D213" s="197">
        <v>357</v>
      </c>
      <c r="E213" s="197">
        <v>25</v>
      </c>
      <c r="F213" s="197">
        <v>1780</v>
      </c>
      <c r="G213" s="170">
        <f t="shared" si="13"/>
        <v>79481</v>
      </c>
      <c r="H213" s="197">
        <v>1915</v>
      </c>
      <c r="I213" s="197">
        <v>26</v>
      </c>
      <c r="J213" s="170">
        <v>23389</v>
      </c>
      <c r="K213" s="170">
        <v>15404</v>
      </c>
      <c r="L213" s="197">
        <v>38779</v>
      </c>
      <c r="M213" s="197">
        <v>431</v>
      </c>
      <c r="N213" s="177">
        <v>13922</v>
      </c>
      <c r="O213" s="197">
        <v>12</v>
      </c>
      <c r="P213" s="177">
        <f t="shared" si="16"/>
        <v>24857</v>
      </c>
      <c r="Q213" s="177">
        <f t="shared" si="17"/>
        <v>419</v>
      </c>
      <c r="R213" s="170">
        <f t="shared" si="15"/>
        <v>1.187568790654391E-2</v>
      </c>
      <c r="U213" s="170">
        <f t="shared" si="14"/>
        <v>30241.857142857141</v>
      </c>
    </row>
    <row r="214" spans="1:25" s="170" customFormat="1" x14ac:dyDescent="0.35">
      <c r="A214" s="115">
        <v>44064</v>
      </c>
      <c r="B214" s="170">
        <f t="shared" si="12"/>
        <v>1488994</v>
      </c>
      <c r="C214" s="197">
        <v>19322</v>
      </c>
      <c r="D214" s="197">
        <v>283</v>
      </c>
      <c r="E214" s="197">
        <v>23</v>
      </c>
      <c r="F214" s="197">
        <v>1680</v>
      </c>
      <c r="G214" s="170">
        <f t="shared" si="13"/>
        <v>81161</v>
      </c>
      <c r="H214" s="197">
        <v>1919</v>
      </c>
      <c r="I214" s="197">
        <v>25</v>
      </c>
      <c r="J214" s="170">
        <v>20985</v>
      </c>
      <c r="K214" s="170">
        <v>14282</v>
      </c>
      <c r="L214" s="197">
        <v>35254</v>
      </c>
      <c r="M214" s="197">
        <v>370</v>
      </c>
      <c r="N214" s="177">
        <v>13471</v>
      </c>
      <c r="O214" s="197">
        <v>11</v>
      </c>
      <c r="P214" s="177">
        <f t="shared" si="16"/>
        <v>21783</v>
      </c>
      <c r="Q214" s="177">
        <f t="shared" si="17"/>
        <v>359</v>
      </c>
      <c r="R214" s="170">
        <f>((SUM(M208:M214))/(SUM(L208:L214)))</f>
        <v>1.1269766613544726E-2</v>
      </c>
      <c r="S214" s="170">
        <f>((SUM(O208:O214))/(SUM(N208:N214)))</f>
        <v>8.7620292265652841E-4</v>
      </c>
      <c r="T214" s="170">
        <f>((SUM(Q208:Q214))/(SUM(P208:P214)))</f>
        <v>1.5884528904040039E-2</v>
      </c>
      <c r="U214" s="170">
        <f t="shared" si="14"/>
        <v>31284.714285714286</v>
      </c>
      <c r="V214" s="170">
        <f>AVERAGE(P208:P214)</f>
        <v>21665.285714285714</v>
      </c>
      <c r="W214" s="170">
        <f>AVERAGE(N208:N214)</f>
        <v>9619.4285714285706</v>
      </c>
      <c r="X214" s="170">
        <f>AVERAGE(Q208:Q214)</f>
        <v>344.14285714285717</v>
      </c>
      <c r="Y214" s="170">
        <f>AVERAGE(O208:O214)</f>
        <v>8.4285714285714288</v>
      </c>
    </row>
    <row r="215" spans="1:25" s="170" customFormat="1" x14ac:dyDescent="0.35">
      <c r="A215" s="115">
        <v>44065</v>
      </c>
      <c r="B215" s="170">
        <f t="shared" si="12"/>
        <v>1501137</v>
      </c>
      <c r="C215" s="197">
        <v>12143</v>
      </c>
      <c r="D215" s="197">
        <v>148</v>
      </c>
      <c r="E215" s="197">
        <v>23</v>
      </c>
      <c r="F215" s="197">
        <v>1219</v>
      </c>
      <c r="G215" s="170">
        <f t="shared" si="13"/>
        <v>82380</v>
      </c>
      <c r="H215" s="197">
        <v>1391</v>
      </c>
      <c r="I215" s="197">
        <v>23</v>
      </c>
      <c r="J215" s="170">
        <v>13023</v>
      </c>
      <c r="K215" s="170">
        <v>7530</v>
      </c>
      <c r="L215" s="197">
        <v>20549</v>
      </c>
      <c r="M215" s="197">
        <v>193</v>
      </c>
      <c r="N215" s="177">
        <v>8147</v>
      </c>
      <c r="O215" s="197">
        <v>11</v>
      </c>
      <c r="P215" s="177">
        <f t="shared" si="16"/>
        <v>12402</v>
      </c>
      <c r="Q215" s="177">
        <f t="shared" si="17"/>
        <v>182</v>
      </c>
      <c r="R215" s="170">
        <f t="shared" ref="R215:R278" si="18">((SUM(M209:M215))/(SUM(L209:L215)))</f>
        <v>1.0997018586072221E-2</v>
      </c>
      <c r="S215" s="170">
        <f t="shared" ref="S215:S278" si="19">((SUM(O209:O215))/(SUM(N209:N215)))</f>
        <v>9.0702333892890021E-4</v>
      </c>
      <c r="T215" s="170">
        <f t="shared" ref="T215:T278" si="20">((SUM(Q209:Q215))/(SUM(P209:P215)))</f>
        <v>1.5926663271447754E-2</v>
      </c>
      <c r="U215" s="170">
        <f t="shared" si="14"/>
        <v>32151.571428571428</v>
      </c>
      <c r="V215" s="170">
        <f t="shared" ref="V215:V278" si="21">AVERAGE(P209:P215)</f>
        <v>21599</v>
      </c>
      <c r="W215" s="170">
        <f t="shared" ref="W215:W278" si="22">AVERAGE(N209:N215)</f>
        <v>10552.571428571429</v>
      </c>
      <c r="X215" s="170">
        <f t="shared" ref="X215:X278" si="23">AVERAGE(Q209:Q215)</f>
        <v>344</v>
      </c>
      <c r="Y215" s="170">
        <f t="shared" ref="Y215:Y278" si="24">AVERAGE(O209:O215)</f>
        <v>9.5714285714285712</v>
      </c>
    </row>
    <row r="216" spans="1:25" s="170" customFormat="1" x14ac:dyDescent="0.35">
      <c r="A216" s="115">
        <v>44066</v>
      </c>
      <c r="B216" s="170">
        <f t="shared" si="12"/>
        <v>1510609</v>
      </c>
      <c r="C216" s="197">
        <v>9472</v>
      </c>
      <c r="D216" s="197">
        <v>92</v>
      </c>
      <c r="E216" s="197">
        <v>21</v>
      </c>
      <c r="F216" s="197">
        <v>1082</v>
      </c>
      <c r="G216" s="170">
        <f t="shared" si="13"/>
        <v>83462</v>
      </c>
      <c r="H216" s="197">
        <v>1244</v>
      </c>
      <c r="I216" s="197">
        <v>22</v>
      </c>
      <c r="J216" s="170">
        <v>10212</v>
      </c>
      <c r="K216" s="170">
        <v>7429</v>
      </c>
      <c r="L216" s="197">
        <v>17633</v>
      </c>
      <c r="M216" s="197">
        <v>116</v>
      </c>
      <c r="N216" s="177">
        <v>8532</v>
      </c>
      <c r="O216" s="197">
        <v>5</v>
      </c>
      <c r="P216" s="177">
        <f t="shared" si="16"/>
        <v>9101</v>
      </c>
      <c r="Q216" s="177">
        <f t="shared" si="17"/>
        <v>111</v>
      </c>
      <c r="R216" s="170">
        <f t="shared" si="18"/>
        <v>1.0593183667110935E-2</v>
      </c>
      <c r="S216" s="170">
        <f t="shared" si="19"/>
        <v>8.0768418305851358E-4</v>
      </c>
      <c r="T216" s="170">
        <f t="shared" si="20"/>
        <v>1.582179729774591E-2</v>
      </c>
      <c r="U216" s="170">
        <f t="shared" si="14"/>
        <v>33013.142857142855</v>
      </c>
      <c r="V216" s="170">
        <f t="shared" si="21"/>
        <v>21516.428571428572</v>
      </c>
      <c r="W216" s="170">
        <f t="shared" si="22"/>
        <v>11496.714285714286</v>
      </c>
      <c r="X216" s="170">
        <f t="shared" si="23"/>
        <v>340.42857142857144</v>
      </c>
      <c r="Y216" s="170">
        <f t="shared" si="24"/>
        <v>9.2857142857142865</v>
      </c>
    </row>
    <row r="217" spans="1:25" s="170" customFormat="1" x14ac:dyDescent="0.35">
      <c r="A217" s="115">
        <v>44067</v>
      </c>
      <c r="B217" s="170">
        <f t="shared" si="12"/>
        <v>1535293</v>
      </c>
      <c r="C217" s="197">
        <v>24684</v>
      </c>
      <c r="D217" s="197">
        <v>395</v>
      </c>
      <c r="E217" s="197">
        <v>23</v>
      </c>
      <c r="F217" s="197">
        <v>1694</v>
      </c>
      <c r="G217" s="170">
        <f t="shared" si="13"/>
        <v>85156</v>
      </c>
      <c r="H217" s="197">
        <v>1951</v>
      </c>
      <c r="I217" s="197">
        <v>24</v>
      </c>
      <c r="J217" s="170">
        <v>26649</v>
      </c>
      <c r="K217" s="170">
        <v>26562</v>
      </c>
      <c r="L217" s="197">
        <v>53191</v>
      </c>
      <c r="M217" s="197">
        <v>491</v>
      </c>
      <c r="N217" s="177">
        <v>22555</v>
      </c>
      <c r="O217" s="197">
        <v>20</v>
      </c>
      <c r="P217" s="177">
        <f t="shared" si="16"/>
        <v>30636</v>
      </c>
      <c r="Q217" s="177">
        <f t="shared" si="17"/>
        <v>471</v>
      </c>
      <c r="R217" s="170">
        <f t="shared" si="18"/>
        <v>1.0115523880682797E-2</v>
      </c>
      <c r="S217" s="170">
        <f t="shared" si="19"/>
        <v>8.1034614921319766E-4</v>
      </c>
      <c r="T217" s="170">
        <f t="shared" si="20"/>
        <v>1.5696112749315348E-2</v>
      </c>
      <c r="U217" s="170">
        <f t="shared" si="14"/>
        <v>34798</v>
      </c>
      <c r="V217" s="170">
        <f t="shared" si="21"/>
        <v>21752.428571428572</v>
      </c>
      <c r="W217" s="170">
        <f t="shared" si="22"/>
        <v>13045.571428571429</v>
      </c>
      <c r="X217" s="170">
        <f t="shared" si="23"/>
        <v>341.42857142857144</v>
      </c>
      <c r="Y217" s="170">
        <f t="shared" si="24"/>
        <v>10.571428571428571</v>
      </c>
    </row>
    <row r="218" spans="1:25" s="170" customFormat="1" x14ac:dyDescent="0.35">
      <c r="A218" s="115">
        <v>44068</v>
      </c>
      <c r="B218" s="170">
        <f t="shared" si="12"/>
        <v>1558608</v>
      </c>
      <c r="C218" s="197">
        <v>23315</v>
      </c>
      <c r="D218" s="197">
        <v>378</v>
      </c>
      <c r="E218" s="197">
        <v>33</v>
      </c>
      <c r="F218" s="197">
        <v>1427</v>
      </c>
      <c r="G218" s="170">
        <f t="shared" si="13"/>
        <v>86583</v>
      </c>
      <c r="H218" s="197">
        <v>1679</v>
      </c>
      <c r="I218" s="197">
        <v>34</v>
      </c>
      <c r="J218" s="170">
        <v>25161</v>
      </c>
      <c r="K218" s="170">
        <v>27216</v>
      </c>
      <c r="L218" s="197">
        <v>52353</v>
      </c>
      <c r="M218" s="197">
        <v>472</v>
      </c>
      <c r="N218" s="177">
        <v>22514</v>
      </c>
      <c r="O218" s="197">
        <v>16</v>
      </c>
      <c r="P218" s="177">
        <f t="shared" si="16"/>
        <v>29839</v>
      </c>
      <c r="Q218" s="177">
        <f t="shared" si="17"/>
        <v>456</v>
      </c>
      <c r="R218" s="170">
        <f t="shared" si="18"/>
        <v>9.6731414306888211E-3</v>
      </c>
      <c r="S218" s="170">
        <f t="shared" si="19"/>
        <v>8.4695686428993503E-4</v>
      </c>
      <c r="T218" s="170">
        <f t="shared" si="20"/>
        <v>1.5461121157323688E-2</v>
      </c>
      <c r="U218" s="170">
        <f t="shared" si="14"/>
        <v>36625.714285714283</v>
      </c>
      <c r="V218" s="170">
        <f t="shared" si="21"/>
        <v>22120</v>
      </c>
      <c r="W218" s="170">
        <f t="shared" si="22"/>
        <v>14505.714285714286</v>
      </c>
      <c r="X218" s="170">
        <f t="shared" si="23"/>
        <v>342</v>
      </c>
      <c r="Y218" s="170">
        <f t="shared" si="24"/>
        <v>12.285714285714286</v>
      </c>
    </row>
    <row r="219" spans="1:25" s="170" customFormat="1" x14ac:dyDescent="0.35">
      <c r="A219" s="115">
        <v>44069</v>
      </c>
      <c r="B219" s="170">
        <f t="shared" si="12"/>
        <v>1582006</v>
      </c>
      <c r="C219" s="197">
        <v>23398</v>
      </c>
      <c r="D219" s="197">
        <v>380</v>
      </c>
      <c r="E219" s="197">
        <v>36</v>
      </c>
      <c r="F219" s="197">
        <v>1442</v>
      </c>
      <c r="G219" s="170">
        <f t="shared" si="13"/>
        <v>88025</v>
      </c>
      <c r="H219" s="197">
        <v>1700</v>
      </c>
      <c r="I219" s="197">
        <v>36</v>
      </c>
      <c r="J219" s="170">
        <v>25390</v>
      </c>
      <c r="K219" s="170">
        <v>24145</v>
      </c>
      <c r="L219" s="197">
        <v>49526</v>
      </c>
      <c r="M219" s="197">
        <v>472</v>
      </c>
      <c r="N219" s="177">
        <v>21812</v>
      </c>
      <c r="O219" s="197">
        <v>12</v>
      </c>
      <c r="P219" s="177">
        <f t="shared" si="16"/>
        <v>27714</v>
      </c>
      <c r="Q219" s="177">
        <f t="shared" si="17"/>
        <v>460</v>
      </c>
      <c r="R219" s="170">
        <f t="shared" si="18"/>
        <v>9.521671623922031E-3</v>
      </c>
      <c r="S219" s="170">
        <f t="shared" si="19"/>
        <v>7.8411579677881626E-4</v>
      </c>
      <c r="T219" s="170">
        <f t="shared" si="20"/>
        <v>1.5722948596576518E-2</v>
      </c>
      <c r="U219" s="170">
        <f t="shared" si="14"/>
        <v>38183.571428571428</v>
      </c>
      <c r="V219" s="170">
        <f t="shared" si="21"/>
        <v>22333.142857142859</v>
      </c>
      <c r="W219" s="170">
        <f t="shared" si="22"/>
        <v>15850.428571428571</v>
      </c>
      <c r="X219" s="170">
        <f t="shared" si="23"/>
        <v>351.14285714285717</v>
      </c>
      <c r="Y219" s="170">
        <f t="shared" si="24"/>
        <v>12.428571428571429</v>
      </c>
    </row>
    <row r="220" spans="1:25" s="170" customFormat="1" x14ac:dyDescent="0.35">
      <c r="A220" s="115">
        <v>44070</v>
      </c>
      <c r="B220" s="170">
        <f t="shared" si="12"/>
        <v>1601019</v>
      </c>
      <c r="C220" s="197">
        <v>19013</v>
      </c>
      <c r="D220" s="197">
        <v>344</v>
      </c>
      <c r="E220" s="197">
        <v>6</v>
      </c>
      <c r="F220" s="197">
        <v>434</v>
      </c>
      <c r="G220" s="170">
        <f t="shared" si="13"/>
        <v>88459</v>
      </c>
      <c r="H220" s="197">
        <v>509</v>
      </c>
      <c r="I220" s="197">
        <v>7</v>
      </c>
      <c r="J220" s="170">
        <v>20568</v>
      </c>
      <c r="K220" s="170">
        <v>27000</v>
      </c>
      <c r="L220" s="197">
        <v>47556</v>
      </c>
      <c r="M220" s="197">
        <v>420</v>
      </c>
      <c r="N220" s="177">
        <v>25194</v>
      </c>
      <c r="O220" s="197">
        <v>15</v>
      </c>
      <c r="P220" s="177">
        <f t="shared" si="16"/>
        <v>22362</v>
      </c>
      <c r="Q220" s="177">
        <f t="shared" si="17"/>
        <v>405</v>
      </c>
      <c r="R220" s="170">
        <f t="shared" si="18"/>
        <v>9.1790974491237475E-3</v>
      </c>
      <c r="S220" s="170">
        <f t="shared" si="19"/>
        <v>7.3634690120679075E-4</v>
      </c>
      <c r="T220" s="170">
        <f t="shared" si="20"/>
        <v>1.5886945273243757E-2</v>
      </c>
      <c r="U220" s="170">
        <f t="shared" si="14"/>
        <v>39437.428571428572</v>
      </c>
      <c r="V220" s="170">
        <f t="shared" si="21"/>
        <v>21976.714285714286</v>
      </c>
      <c r="W220" s="170">
        <f t="shared" si="22"/>
        <v>17460.714285714286</v>
      </c>
      <c r="X220" s="170">
        <f t="shared" si="23"/>
        <v>349.14285714285717</v>
      </c>
      <c r="Y220" s="170">
        <f t="shared" si="24"/>
        <v>12.857142857142858</v>
      </c>
    </row>
    <row r="221" spans="1:25" s="170" customFormat="1" x14ac:dyDescent="0.35">
      <c r="A221" s="115">
        <v>44071</v>
      </c>
      <c r="B221" s="170">
        <f t="shared" si="12"/>
        <v>1622998</v>
      </c>
      <c r="C221" s="197">
        <v>21979</v>
      </c>
      <c r="D221" s="197">
        <v>363</v>
      </c>
      <c r="E221" s="197">
        <v>33</v>
      </c>
      <c r="F221" s="197">
        <v>1321</v>
      </c>
      <c r="G221" s="170">
        <f t="shared" si="13"/>
        <v>89780</v>
      </c>
      <c r="H221" s="197">
        <v>1595</v>
      </c>
      <c r="I221" s="197">
        <v>33</v>
      </c>
      <c r="J221" s="170">
        <v>23569</v>
      </c>
      <c r="K221" s="170">
        <v>24631</v>
      </c>
      <c r="L221" s="197">
        <v>48188</v>
      </c>
      <c r="M221" s="197">
        <v>460</v>
      </c>
      <c r="N221" s="177">
        <v>22987</v>
      </c>
      <c r="O221" s="197">
        <v>14</v>
      </c>
      <c r="P221" s="177">
        <f t="shared" si="16"/>
        <v>25201</v>
      </c>
      <c r="Q221" s="177">
        <f t="shared" si="17"/>
        <v>446</v>
      </c>
      <c r="R221" s="170">
        <f t="shared" si="18"/>
        <v>9.0797104458193185E-3</v>
      </c>
      <c r="S221" s="170">
        <f t="shared" si="19"/>
        <v>7.0593057590271821E-4</v>
      </c>
      <c r="T221" s="170">
        <f t="shared" si="20"/>
        <v>1.609487774633557E-2</v>
      </c>
      <c r="U221" s="170">
        <f t="shared" si="14"/>
        <v>41285.142857142855</v>
      </c>
      <c r="V221" s="170">
        <f t="shared" si="21"/>
        <v>22465</v>
      </c>
      <c r="W221" s="170">
        <f t="shared" si="22"/>
        <v>18820.142857142859</v>
      </c>
      <c r="X221" s="170">
        <f t="shared" si="23"/>
        <v>361.57142857142856</v>
      </c>
      <c r="Y221" s="170">
        <f t="shared" si="24"/>
        <v>13.285714285714286</v>
      </c>
    </row>
    <row r="222" spans="1:25" s="170" customFormat="1" x14ac:dyDescent="0.35">
      <c r="A222" s="115">
        <v>44072</v>
      </c>
      <c r="B222" s="170">
        <f t="shared" si="12"/>
        <v>1638844</v>
      </c>
      <c r="C222" s="197">
        <v>15846</v>
      </c>
      <c r="D222" s="197">
        <v>172</v>
      </c>
      <c r="E222" s="197">
        <v>27</v>
      </c>
      <c r="F222" s="197">
        <v>1102</v>
      </c>
      <c r="G222" s="170">
        <f t="shared" si="13"/>
        <v>90882</v>
      </c>
      <c r="H222" s="197">
        <v>1290</v>
      </c>
      <c r="I222" s="197">
        <v>27</v>
      </c>
      <c r="J222" s="170">
        <v>17020</v>
      </c>
      <c r="K222" s="170">
        <v>10879</v>
      </c>
      <c r="L222" s="197">
        <v>27885</v>
      </c>
      <c r="M222" s="197">
        <v>225</v>
      </c>
      <c r="N222" s="177">
        <v>14671</v>
      </c>
      <c r="O222" s="197">
        <v>16</v>
      </c>
      <c r="P222" s="177">
        <f t="shared" si="16"/>
        <v>13214</v>
      </c>
      <c r="Q222" s="177">
        <f t="shared" si="17"/>
        <v>209</v>
      </c>
      <c r="R222" s="170">
        <f t="shared" si="18"/>
        <v>8.9629199681438392E-3</v>
      </c>
      <c r="S222" s="170">
        <f t="shared" si="19"/>
        <v>7.0878385708603045E-4</v>
      </c>
      <c r="T222" s="170">
        <f t="shared" si="20"/>
        <v>1.618301100166385E-2</v>
      </c>
      <c r="U222" s="170">
        <f t="shared" si="14"/>
        <v>42333.142857142855</v>
      </c>
      <c r="V222" s="170">
        <f t="shared" si="21"/>
        <v>22581</v>
      </c>
      <c r="W222" s="170">
        <f t="shared" si="22"/>
        <v>19752.142857142859</v>
      </c>
      <c r="X222" s="170">
        <f t="shared" si="23"/>
        <v>365.42857142857144</v>
      </c>
      <c r="Y222" s="170">
        <f t="shared" si="24"/>
        <v>14</v>
      </c>
    </row>
    <row r="223" spans="1:25" s="170" customFormat="1" x14ac:dyDescent="0.35">
      <c r="A223" s="115">
        <v>44073</v>
      </c>
      <c r="B223" s="170">
        <f t="shared" si="12"/>
        <v>1650788</v>
      </c>
      <c r="C223" s="197">
        <v>11944</v>
      </c>
      <c r="D223" s="197">
        <v>139</v>
      </c>
      <c r="E223" s="197">
        <v>21</v>
      </c>
      <c r="F223" s="197">
        <v>989</v>
      </c>
      <c r="G223" s="170">
        <f t="shared" si="13"/>
        <v>91871</v>
      </c>
      <c r="H223" s="197">
        <v>1151</v>
      </c>
      <c r="I223" s="197">
        <v>21</v>
      </c>
      <c r="J223" s="170">
        <v>12751</v>
      </c>
      <c r="K223" s="170">
        <v>11975</v>
      </c>
      <c r="L223" s="197">
        <v>24724</v>
      </c>
      <c r="M223" s="197">
        <v>168</v>
      </c>
      <c r="N223" s="177">
        <v>14964</v>
      </c>
      <c r="O223" s="197">
        <v>20</v>
      </c>
      <c r="P223" s="177">
        <f t="shared" si="16"/>
        <v>9760</v>
      </c>
      <c r="Q223" s="177">
        <f t="shared" si="17"/>
        <v>148</v>
      </c>
      <c r="R223" s="170">
        <f t="shared" si="18"/>
        <v>8.9248343072212723E-3</v>
      </c>
      <c r="S223" s="170">
        <f t="shared" si="19"/>
        <v>7.8094224482884922E-4</v>
      </c>
      <c r="T223" s="170">
        <f t="shared" si="20"/>
        <v>1.6348928341922558E-2</v>
      </c>
      <c r="U223" s="170">
        <f t="shared" si="14"/>
        <v>43346.142857142855</v>
      </c>
      <c r="V223" s="170">
        <f t="shared" si="21"/>
        <v>22675.142857142859</v>
      </c>
      <c r="W223" s="170">
        <f t="shared" si="22"/>
        <v>20671</v>
      </c>
      <c r="X223" s="170">
        <f t="shared" si="23"/>
        <v>370.71428571428572</v>
      </c>
      <c r="Y223" s="170">
        <f t="shared" si="24"/>
        <v>16.142857142857142</v>
      </c>
    </row>
    <row r="224" spans="1:25" s="170" customFormat="1" x14ac:dyDescent="0.35">
      <c r="A224" s="115">
        <v>44074</v>
      </c>
      <c r="B224" s="170">
        <f t="shared" si="12"/>
        <v>1674937</v>
      </c>
      <c r="C224" s="197">
        <v>24149</v>
      </c>
      <c r="D224" s="197">
        <v>439</v>
      </c>
      <c r="E224" s="197">
        <v>5</v>
      </c>
      <c r="F224" s="197">
        <v>485</v>
      </c>
      <c r="G224" s="170">
        <f t="shared" si="13"/>
        <v>92356</v>
      </c>
      <c r="H224" s="197">
        <v>629</v>
      </c>
      <c r="I224" s="197">
        <v>5</v>
      </c>
      <c r="J224" s="170">
        <v>25958</v>
      </c>
      <c r="K224" s="170">
        <v>38435</v>
      </c>
      <c r="L224" s="197">
        <v>64382</v>
      </c>
      <c r="M224" s="197">
        <v>553</v>
      </c>
      <c r="N224" s="177">
        <v>33716</v>
      </c>
      <c r="O224" s="197">
        <v>37</v>
      </c>
      <c r="P224" s="177">
        <f t="shared" si="16"/>
        <v>30666</v>
      </c>
      <c r="Q224" s="177">
        <f t="shared" si="17"/>
        <v>516</v>
      </c>
      <c r="R224" s="170">
        <f t="shared" si="18"/>
        <v>8.8044397261406032E-3</v>
      </c>
      <c r="S224" s="170">
        <f t="shared" si="19"/>
        <v>8.3409257144323684E-4</v>
      </c>
      <c r="T224" s="170">
        <f t="shared" si="20"/>
        <v>1.6629292751140116E-2</v>
      </c>
      <c r="U224" s="170">
        <f t="shared" si="14"/>
        <v>44944.857142857145</v>
      </c>
      <c r="V224" s="170">
        <f t="shared" si="21"/>
        <v>22679.428571428572</v>
      </c>
      <c r="W224" s="170">
        <f t="shared" si="22"/>
        <v>22265.428571428572</v>
      </c>
      <c r="X224" s="170">
        <f t="shared" si="23"/>
        <v>377.14285714285717</v>
      </c>
      <c r="Y224" s="170">
        <f t="shared" si="24"/>
        <v>18.571428571428573</v>
      </c>
    </row>
    <row r="225" spans="1:25" s="170" customFormat="1" x14ac:dyDescent="0.35">
      <c r="A225" s="115">
        <v>44075</v>
      </c>
      <c r="B225" s="170">
        <f t="shared" si="12"/>
        <v>1697859</v>
      </c>
      <c r="C225" s="197">
        <v>22922</v>
      </c>
      <c r="D225" s="197">
        <v>396</v>
      </c>
      <c r="E225" s="197">
        <v>23</v>
      </c>
      <c r="F225" s="197">
        <v>1280</v>
      </c>
      <c r="G225" s="170">
        <f t="shared" si="13"/>
        <v>93636</v>
      </c>
      <c r="H225" s="197">
        <v>1524</v>
      </c>
      <c r="I225" s="197">
        <v>23</v>
      </c>
      <c r="J225" s="170">
        <v>24650</v>
      </c>
      <c r="K225" s="170">
        <v>37833</v>
      </c>
      <c r="L225" s="197">
        <v>62468</v>
      </c>
      <c r="M225" s="197">
        <v>474</v>
      </c>
      <c r="N225" s="177">
        <v>31339</v>
      </c>
      <c r="O225" s="197">
        <v>23</v>
      </c>
      <c r="P225" s="177">
        <f t="shared" si="16"/>
        <v>31129</v>
      </c>
      <c r="Q225" s="177">
        <f t="shared" si="17"/>
        <v>451</v>
      </c>
      <c r="R225" s="170">
        <f t="shared" si="18"/>
        <v>8.5363487708212081E-3</v>
      </c>
      <c r="S225" s="170">
        <f t="shared" si="19"/>
        <v>8.319012891433846E-4</v>
      </c>
      <c r="T225" s="170">
        <f t="shared" si="20"/>
        <v>1.6464016595228871E-2</v>
      </c>
      <c r="U225" s="170">
        <f t="shared" si="14"/>
        <v>46389.857142857145</v>
      </c>
      <c r="V225" s="170">
        <f t="shared" si="21"/>
        <v>22863.714285714286</v>
      </c>
      <c r="W225" s="170">
        <f t="shared" si="22"/>
        <v>23526.142857142859</v>
      </c>
      <c r="X225" s="170">
        <f t="shared" si="23"/>
        <v>376.42857142857144</v>
      </c>
      <c r="Y225" s="170">
        <f t="shared" si="24"/>
        <v>19.571428571428573</v>
      </c>
    </row>
    <row r="226" spans="1:25" s="170" customFormat="1" x14ac:dyDescent="0.35">
      <c r="A226" s="115">
        <v>44076</v>
      </c>
      <c r="B226" s="170">
        <f t="shared" si="12"/>
        <v>1717608</v>
      </c>
      <c r="C226" s="197">
        <v>19749</v>
      </c>
      <c r="D226" s="197">
        <v>384</v>
      </c>
      <c r="E226" s="197">
        <v>23</v>
      </c>
      <c r="F226" s="197">
        <v>1510</v>
      </c>
      <c r="G226" s="170">
        <f t="shared" si="13"/>
        <v>95146</v>
      </c>
      <c r="H226" s="197">
        <v>1784</v>
      </c>
      <c r="I226" s="197">
        <v>23</v>
      </c>
      <c r="J226" s="170">
        <v>21177</v>
      </c>
      <c r="K226" s="170">
        <v>35600</v>
      </c>
      <c r="L226" s="197">
        <v>56768</v>
      </c>
      <c r="M226" s="197">
        <v>470</v>
      </c>
      <c r="N226" s="177">
        <v>29189</v>
      </c>
      <c r="O226" s="197">
        <v>37</v>
      </c>
      <c r="P226" s="177">
        <f t="shared" si="16"/>
        <v>27579</v>
      </c>
      <c r="Q226" s="177">
        <f t="shared" si="17"/>
        <v>433</v>
      </c>
      <c r="R226" s="170">
        <f t="shared" si="18"/>
        <v>8.3441023462892845E-3</v>
      </c>
      <c r="S226" s="170">
        <f t="shared" si="19"/>
        <v>9.4153202371265838E-4</v>
      </c>
      <c r="T226" s="170">
        <f t="shared" si="20"/>
        <v>1.6309071921256198E-2</v>
      </c>
      <c r="U226" s="170">
        <f t="shared" si="14"/>
        <v>47424.428571428572</v>
      </c>
      <c r="V226" s="170">
        <f t="shared" si="21"/>
        <v>22844.428571428572</v>
      </c>
      <c r="W226" s="170">
        <f t="shared" si="22"/>
        <v>24580</v>
      </c>
      <c r="X226" s="170">
        <f t="shared" si="23"/>
        <v>372.57142857142856</v>
      </c>
      <c r="Y226" s="170">
        <f t="shared" si="24"/>
        <v>23.142857142857142</v>
      </c>
    </row>
    <row r="227" spans="1:25" s="170" customFormat="1" x14ac:dyDescent="0.35">
      <c r="A227" s="115">
        <v>44077</v>
      </c>
      <c r="B227" s="170">
        <f t="shared" si="12"/>
        <v>1737486</v>
      </c>
      <c r="C227" s="197">
        <v>19878</v>
      </c>
      <c r="D227" s="197">
        <v>464</v>
      </c>
      <c r="E227" s="197">
        <v>35</v>
      </c>
      <c r="F227" s="197">
        <v>1478</v>
      </c>
      <c r="G227" s="170">
        <f t="shared" si="13"/>
        <v>96624</v>
      </c>
      <c r="H227" s="197">
        <v>1730</v>
      </c>
      <c r="I227" s="197">
        <v>37</v>
      </c>
      <c r="J227" s="170">
        <v>21342</v>
      </c>
      <c r="K227" s="170">
        <v>41252</v>
      </c>
      <c r="L227" s="197">
        <v>62582</v>
      </c>
      <c r="M227" s="197">
        <v>554</v>
      </c>
      <c r="N227" s="177">
        <v>34032</v>
      </c>
      <c r="O227" s="197">
        <v>24</v>
      </c>
      <c r="P227" s="177">
        <f t="shared" si="16"/>
        <v>28550</v>
      </c>
      <c r="Q227" s="177">
        <f t="shared" si="17"/>
        <v>530</v>
      </c>
      <c r="R227" s="170">
        <f t="shared" si="18"/>
        <v>8.3689484347126922E-3</v>
      </c>
      <c r="S227" s="170">
        <f t="shared" si="19"/>
        <v>9.4528408274276111E-4</v>
      </c>
      <c r="T227" s="170">
        <f t="shared" si="20"/>
        <v>1.6454042468648216E-2</v>
      </c>
      <c r="U227" s="170">
        <f t="shared" si="14"/>
        <v>49571</v>
      </c>
      <c r="V227" s="170">
        <f t="shared" si="21"/>
        <v>23728.428571428572</v>
      </c>
      <c r="W227" s="170">
        <f t="shared" si="22"/>
        <v>25842.571428571428</v>
      </c>
      <c r="X227" s="170">
        <f t="shared" si="23"/>
        <v>390.42857142857144</v>
      </c>
      <c r="Y227" s="170">
        <f t="shared" si="24"/>
        <v>24.428571428571427</v>
      </c>
    </row>
    <row r="228" spans="1:25" s="170" customFormat="1" x14ac:dyDescent="0.35">
      <c r="A228" s="115">
        <v>44078</v>
      </c>
      <c r="B228" s="170">
        <f t="shared" si="12"/>
        <v>1754318</v>
      </c>
      <c r="C228" s="197">
        <v>16832</v>
      </c>
      <c r="D228" s="197">
        <v>346</v>
      </c>
      <c r="E228" s="197">
        <v>24</v>
      </c>
      <c r="F228" s="197">
        <v>1539</v>
      </c>
      <c r="G228" s="170">
        <f t="shared" si="13"/>
        <v>98163</v>
      </c>
      <c r="H228" s="197">
        <v>1794</v>
      </c>
      <c r="I228" s="197">
        <v>25</v>
      </c>
      <c r="J228" s="170">
        <v>18003</v>
      </c>
      <c r="K228" s="170">
        <v>33532</v>
      </c>
      <c r="L228" s="197">
        <v>51524</v>
      </c>
      <c r="M228" s="197">
        <v>456</v>
      </c>
      <c r="N228" s="177">
        <v>28145</v>
      </c>
      <c r="O228" s="197">
        <v>18</v>
      </c>
      <c r="P228" s="177">
        <f t="shared" si="16"/>
        <v>23379</v>
      </c>
      <c r="Q228" s="177">
        <f t="shared" si="17"/>
        <v>438</v>
      </c>
      <c r="R228" s="170">
        <f t="shared" si="18"/>
        <v>8.2778385136427334E-3</v>
      </c>
      <c r="S228" s="170">
        <f t="shared" si="19"/>
        <v>9.4057703057144084E-4</v>
      </c>
      <c r="T228" s="170">
        <f t="shared" si="20"/>
        <v>1.6587836398278516E-2</v>
      </c>
      <c r="U228" s="170">
        <f t="shared" si="14"/>
        <v>50047.571428571428</v>
      </c>
      <c r="V228" s="170">
        <f t="shared" si="21"/>
        <v>23468.142857142859</v>
      </c>
      <c r="W228" s="170">
        <f t="shared" si="22"/>
        <v>26579.428571428572</v>
      </c>
      <c r="X228" s="170">
        <f t="shared" si="23"/>
        <v>389.28571428571428</v>
      </c>
      <c r="Y228" s="170">
        <f t="shared" si="24"/>
        <v>25</v>
      </c>
    </row>
    <row r="229" spans="1:25" s="170" customFormat="1" x14ac:dyDescent="0.35">
      <c r="A229" s="115">
        <v>44079</v>
      </c>
      <c r="B229" s="170">
        <f t="shared" si="12"/>
        <v>1763327</v>
      </c>
      <c r="C229" s="197">
        <v>9009</v>
      </c>
      <c r="D229" s="197">
        <v>198</v>
      </c>
      <c r="E229" s="197">
        <v>24</v>
      </c>
      <c r="F229" s="197">
        <v>1200</v>
      </c>
      <c r="G229" s="170">
        <f t="shared" si="13"/>
        <v>99363</v>
      </c>
      <c r="H229" s="197">
        <v>1411</v>
      </c>
      <c r="I229" s="197">
        <v>24</v>
      </c>
      <c r="J229" s="170">
        <v>9548</v>
      </c>
      <c r="K229" s="170">
        <v>14610</v>
      </c>
      <c r="L229" s="197">
        <v>24153</v>
      </c>
      <c r="M229" s="197">
        <v>253</v>
      </c>
      <c r="N229" s="177">
        <v>12044</v>
      </c>
      <c r="O229" s="197">
        <v>11</v>
      </c>
      <c r="P229" s="177">
        <f t="shared" si="16"/>
        <v>12109</v>
      </c>
      <c r="Q229" s="177">
        <f t="shared" si="17"/>
        <v>242</v>
      </c>
      <c r="R229" s="170">
        <f t="shared" si="18"/>
        <v>8.4477540457182747E-3</v>
      </c>
      <c r="S229" s="170">
        <f t="shared" si="19"/>
        <v>9.2678911186344583E-4</v>
      </c>
      <c r="T229" s="170">
        <f t="shared" si="20"/>
        <v>1.6902409727159073E-2</v>
      </c>
      <c r="U229" s="170">
        <f t="shared" si="14"/>
        <v>49514.428571428572</v>
      </c>
      <c r="V229" s="170">
        <f t="shared" si="21"/>
        <v>23310.285714285714</v>
      </c>
      <c r="W229" s="170">
        <f t="shared" si="22"/>
        <v>26204.142857142859</v>
      </c>
      <c r="X229" s="170">
        <f t="shared" si="23"/>
        <v>394</v>
      </c>
      <c r="Y229" s="170">
        <f t="shared" si="24"/>
        <v>24.285714285714285</v>
      </c>
    </row>
    <row r="230" spans="1:25" s="170" customFormat="1" x14ac:dyDescent="0.35">
      <c r="A230" s="115">
        <v>44080</v>
      </c>
      <c r="B230" s="170">
        <f t="shared" si="12"/>
        <v>1770086</v>
      </c>
      <c r="C230" s="197">
        <v>6759</v>
      </c>
      <c r="D230" s="197">
        <v>112</v>
      </c>
      <c r="E230" s="197">
        <v>28</v>
      </c>
      <c r="F230" s="197">
        <v>1039</v>
      </c>
      <c r="G230" s="170">
        <f t="shared" si="13"/>
        <v>100402</v>
      </c>
      <c r="H230" s="197">
        <v>1220</v>
      </c>
      <c r="I230" s="197">
        <v>28</v>
      </c>
      <c r="J230" s="170">
        <v>7195</v>
      </c>
      <c r="K230" s="170">
        <v>15667</v>
      </c>
      <c r="L230" s="197">
        <v>22853</v>
      </c>
      <c r="M230" s="197">
        <v>139</v>
      </c>
      <c r="N230" s="177">
        <v>13557</v>
      </c>
      <c r="O230" s="197">
        <v>8</v>
      </c>
      <c r="P230" s="177">
        <f t="shared" si="16"/>
        <v>9296</v>
      </c>
      <c r="Q230" s="177">
        <f t="shared" si="17"/>
        <v>131</v>
      </c>
      <c r="R230" s="170">
        <f t="shared" si="18"/>
        <v>8.4094798828068338E-3</v>
      </c>
      <c r="S230" s="170">
        <f t="shared" si="19"/>
        <v>8.6802694179824414E-4</v>
      </c>
      <c r="T230" s="170">
        <f t="shared" si="20"/>
        <v>1.6846129262236643E-2</v>
      </c>
      <c r="U230" s="170">
        <f t="shared" si="14"/>
        <v>49247.142857142855</v>
      </c>
      <c r="V230" s="170">
        <f t="shared" si="21"/>
        <v>23244</v>
      </c>
      <c r="W230" s="170">
        <f t="shared" si="22"/>
        <v>26003.142857142859</v>
      </c>
      <c r="X230" s="170">
        <f t="shared" si="23"/>
        <v>391.57142857142856</v>
      </c>
      <c r="Y230" s="170">
        <f t="shared" si="24"/>
        <v>22.571428571428573</v>
      </c>
    </row>
    <row r="231" spans="1:25" s="170" customFormat="1" x14ac:dyDescent="0.35">
      <c r="A231" s="115">
        <v>44081</v>
      </c>
      <c r="B231" s="170">
        <f t="shared" si="12"/>
        <v>1777903</v>
      </c>
      <c r="C231" s="197">
        <v>7817</v>
      </c>
      <c r="D231" s="197">
        <v>160</v>
      </c>
      <c r="E231" s="197">
        <v>33</v>
      </c>
      <c r="F231" s="197">
        <v>1103</v>
      </c>
      <c r="G231" s="170">
        <f t="shared" si="13"/>
        <v>101505</v>
      </c>
      <c r="H231" s="197">
        <v>1321</v>
      </c>
      <c r="I231" s="197">
        <v>34</v>
      </c>
      <c r="J231" s="170">
        <v>8312</v>
      </c>
      <c r="K231" s="170">
        <v>28420</v>
      </c>
      <c r="L231" s="197">
        <v>36728</v>
      </c>
      <c r="M231" s="197">
        <v>200</v>
      </c>
      <c r="N231" s="177">
        <v>25377</v>
      </c>
      <c r="O231" s="197">
        <v>26</v>
      </c>
      <c r="P231" s="177">
        <f t="shared" si="16"/>
        <v>11351</v>
      </c>
      <c r="Q231" s="177">
        <f t="shared" si="17"/>
        <v>174</v>
      </c>
      <c r="R231" s="170">
        <f t="shared" si="18"/>
        <v>8.0296206587695072E-3</v>
      </c>
      <c r="S231" s="170">
        <f t="shared" si="19"/>
        <v>8.4636953530282184E-4</v>
      </c>
      <c r="T231" s="170">
        <f t="shared" si="20"/>
        <v>1.6730244851561792E-2</v>
      </c>
      <c r="U231" s="170">
        <f t="shared" si="14"/>
        <v>45296.571428571428</v>
      </c>
      <c r="V231" s="170">
        <f t="shared" si="21"/>
        <v>20484.714285714286</v>
      </c>
      <c r="W231" s="170">
        <f t="shared" si="22"/>
        <v>24811.857142857141</v>
      </c>
      <c r="X231" s="170">
        <f t="shared" si="23"/>
        <v>342.71428571428572</v>
      </c>
      <c r="Y231" s="170">
        <f t="shared" si="24"/>
        <v>21</v>
      </c>
    </row>
    <row r="232" spans="1:25" s="170" customFormat="1" x14ac:dyDescent="0.35">
      <c r="A232" s="115">
        <v>44082</v>
      </c>
      <c r="B232" s="170">
        <f t="shared" si="12"/>
        <v>1798700</v>
      </c>
      <c r="C232" s="197">
        <v>20797</v>
      </c>
      <c r="D232" s="197">
        <v>546</v>
      </c>
      <c r="E232" s="197">
        <v>15</v>
      </c>
      <c r="F232" s="197">
        <v>628</v>
      </c>
      <c r="G232" s="170">
        <f t="shared" si="13"/>
        <v>102133</v>
      </c>
      <c r="H232" s="197">
        <v>816</v>
      </c>
      <c r="I232" s="197">
        <v>16</v>
      </c>
      <c r="J232" s="170">
        <v>22319</v>
      </c>
      <c r="K232" s="170">
        <v>54564</v>
      </c>
      <c r="L232" s="197">
        <v>76868</v>
      </c>
      <c r="M232" s="197">
        <v>660</v>
      </c>
      <c r="N232" s="177">
        <v>41284</v>
      </c>
      <c r="O232" s="197">
        <v>61</v>
      </c>
      <c r="P232" s="177">
        <f t="shared" si="16"/>
        <v>35584</v>
      </c>
      <c r="Q232" s="177">
        <f t="shared" si="17"/>
        <v>599</v>
      </c>
      <c r="R232" s="170">
        <f t="shared" si="18"/>
        <v>8.2419240005309584E-3</v>
      </c>
      <c r="S232" s="170">
        <f t="shared" si="19"/>
        <v>1.0074716274206547E-3</v>
      </c>
      <c r="T232" s="170">
        <f t="shared" si="20"/>
        <v>1.7227152210378228E-2</v>
      </c>
      <c r="U232" s="170">
        <f t="shared" si="14"/>
        <v>47353.714285714283</v>
      </c>
      <c r="V232" s="170">
        <f t="shared" si="21"/>
        <v>21121.142857142859</v>
      </c>
      <c r="W232" s="170">
        <f t="shared" si="22"/>
        <v>26232.571428571428</v>
      </c>
      <c r="X232" s="170">
        <f t="shared" si="23"/>
        <v>363.85714285714283</v>
      </c>
      <c r="Y232" s="170">
        <f t="shared" si="24"/>
        <v>26.428571428571427</v>
      </c>
    </row>
    <row r="233" spans="1:25" s="170" customFormat="1" x14ac:dyDescent="0.35">
      <c r="A233" s="115">
        <v>44083</v>
      </c>
      <c r="B233" s="170">
        <f t="shared" si="12"/>
        <v>1817169</v>
      </c>
      <c r="C233" s="197">
        <v>18469</v>
      </c>
      <c r="D233" s="197">
        <v>474</v>
      </c>
      <c r="E233" s="197">
        <v>37</v>
      </c>
      <c r="F233" s="197">
        <v>1478</v>
      </c>
      <c r="G233" s="170">
        <f t="shared" si="13"/>
        <v>103611</v>
      </c>
      <c r="H233" s="197">
        <v>1785</v>
      </c>
      <c r="I233" s="197">
        <v>38</v>
      </c>
      <c r="J233" s="170">
        <v>19897</v>
      </c>
      <c r="K233" s="170">
        <v>47999</v>
      </c>
      <c r="L233" s="197">
        <v>67892</v>
      </c>
      <c r="M233" s="197">
        <v>593</v>
      </c>
      <c r="N233" s="177">
        <v>34067</v>
      </c>
      <c r="O233" s="197">
        <v>45</v>
      </c>
      <c r="P233" s="177">
        <f t="shared" si="16"/>
        <v>33825</v>
      </c>
      <c r="Q233" s="177">
        <f t="shared" si="17"/>
        <v>548</v>
      </c>
      <c r="R233" s="170">
        <f t="shared" si="18"/>
        <v>8.3333333333333332E-3</v>
      </c>
      <c r="S233" s="170">
        <f t="shared" si="19"/>
        <v>1.0238400899706111E-3</v>
      </c>
      <c r="T233" s="170">
        <f t="shared" si="20"/>
        <v>1.7275169701610704E-2</v>
      </c>
      <c r="U233" s="170">
        <f t="shared" si="14"/>
        <v>48942.857142857145</v>
      </c>
      <c r="V233" s="170">
        <f t="shared" si="21"/>
        <v>22013.428571428572</v>
      </c>
      <c r="W233" s="170">
        <f t="shared" si="22"/>
        <v>26929.428571428572</v>
      </c>
      <c r="X233" s="170">
        <f t="shared" si="23"/>
        <v>380.28571428571428</v>
      </c>
      <c r="Y233" s="170">
        <f t="shared" si="24"/>
        <v>27.571428571428573</v>
      </c>
    </row>
    <row r="234" spans="1:25" s="170" customFormat="1" x14ac:dyDescent="0.35">
      <c r="A234" s="115">
        <v>44084</v>
      </c>
      <c r="B234" s="170">
        <f t="shared" si="12"/>
        <v>1832765</v>
      </c>
      <c r="C234" s="197">
        <v>15596</v>
      </c>
      <c r="D234" s="197">
        <v>410</v>
      </c>
      <c r="E234" s="197">
        <v>28</v>
      </c>
      <c r="F234" s="197">
        <v>1380</v>
      </c>
      <c r="G234" s="170">
        <f t="shared" si="13"/>
        <v>104991</v>
      </c>
      <c r="H234" s="197">
        <v>1627</v>
      </c>
      <c r="I234" s="197">
        <v>29</v>
      </c>
      <c r="J234" s="170">
        <v>16705</v>
      </c>
      <c r="K234" s="170">
        <v>47929</v>
      </c>
      <c r="L234" s="197">
        <v>64626</v>
      </c>
      <c r="M234" s="197">
        <v>516</v>
      </c>
      <c r="N234" s="177">
        <v>36015</v>
      </c>
      <c r="O234" s="197">
        <v>26</v>
      </c>
      <c r="P234" s="177">
        <f t="shared" si="16"/>
        <v>28611</v>
      </c>
      <c r="Q234" s="177">
        <f t="shared" si="17"/>
        <v>490</v>
      </c>
      <c r="R234" s="170">
        <f t="shared" si="18"/>
        <v>8.1736516521395998E-3</v>
      </c>
      <c r="S234" s="170">
        <f t="shared" si="19"/>
        <v>1.023681157442162E-3</v>
      </c>
      <c r="T234" s="170">
        <f t="shared" si="20"/>
        <v>1.7008854724141285E-2</v>
      </c>
      <c r="U234" s="170">
        <f t="shared" si="14"/>
        <v>49234.857142857145</v>
      </c>
      <c r="V234" s="170">
        <f t="shared" si="21"/>
        <v>22022.142857142859</v>
      </c>
      <c r="W234" s="170">
        <f t="shared" si="22"/>
        <v>27212.714285714286</v>
      </c>
      <c r="X234" s="170">
        <f t="shared" si="23"/>
        <v>374.57142857142856</v>
      </c>
      <c r="Y234" s="170">
        <f t="shared" si="24"/>
        <v>27.857142857142858</v>
      </c>
    </row>
    <row r="235" spans="1:25" s="170" customFormat="1" x14ac:dyDescent="0.35">
      <c r="A235" s="115">
        <v>44085</v>
      </c>
      <c r="B235" s="170">
        <f t="shared" si="12"/>
        <v>1848161</v>
      </c>
      <c r="C235" s="197">
        <v>15396</v>
      </c>
      <c r="D235" s="197">
        <v>409</v>
      </c>
      <c r="E235" s="197">
        <v>31</v>
      </c>
      <c r="F235" s="197">
        <v>1374</v>
      </c>
      <c r="G235" s="170">
        <f t="shared" si="13"/>
        <v>106365</v>
      </c>
      <c r="H235" s="197">
        <v>1668</v>
      </c>
      <c r="I235" s="197">
        <v>32</v>
      </c>
      <c r="J235" s="170">
        <v>16531</v>
      </c>
      <c r="K235" s="170">
        <v>41916</v>
      </c>
      <c r="L235" s="197">
        <v>58433</v>
      </c>
      <c r="M235" s="197">
        <v>506</v>
      </c>
      <c r="N235" s="177">
        <v>31236</v>
      </c>
      <c r="O235" s="197">
        <v>28</v>
      </c>
      <c r="P235" s="177">
        <f t="shared" si="16"/>
        <v>27197</v>
      </c>
      <c r="Q235" s="177">
        <f t="shared" si="17"/>
        <v>478</v>
      </c>
      <c r="R235" s="170">
        <f t="shared" si="18"/>
        <v>8.1552425949999001E-3</v>
      </c>
      <c r="S235" s="170">
        <f t="shared" si="19"/>
        <v>1.0589936976960429E-3</v>
      </c>
      <c r="T235" s="170">
        <f t="shared" si="20"/>
        <v>1.6850980863818501E-2</v>
      </c>
      <c r="U235" s="170">
        <f t="shared" si="14"/>
        <v>50221.857142857145</v>
      </c>
      <c r="V235" s="170">
        <f t="shared" si="21"/>
        <v>22567.571428571428</v>
      </c>
      <c r="W235" s="170">
        <f t="shared" si="22"/>
        <v>27654.285714285714</v>
      </c>
      <c r="X235" s="170">
        <f t="shared" si="23"/>
        <v>380.28571428571428</v>
      </c>
      <c r="Y235" s="170">
        <f t="shared" si="24"/>
        <v>29.285714285714285</v>
      </c>
    </row>
    <row r="236" spans="1:25" s="170" customFormat="1" x14ac:dyDescent="0.35">
      <c r="A236" s="115">
        <v>44086</v>
      </c>
      <c r="B236" s="170">
        <f t="shared" si="12"/>
        <v>1857903</v>
      </c>
      <c r="C236" s="197">
        <v>9742</v>
      </c>
      <c r="D236" s="197">
        <v>189</v>
      </c>
      <c r="E236" s="197">
        <v>21</v>
      </c>
      <c r="F236" s="197">
        <v>1110</v>
      </c>
      <c r="G236" s="170">
        <f t="shared" si="13"/>
        <v>107475</v>
      </c>
      <c r="H236" s="197">
        <v>1309</v>
      </c>
      <c r="I236" s="197">
        <v>22</v>
      </c>
      <c r="J236" s="170">
        <v>10379</v>
      </c>
      <c r="K236" s="170">
        <v>12954</v>
      </c>
      <c r="L236" s="197">
        <v>23332</v>
      </c>
      <c r="M236" s="197">
        <v>238</v>
      </c>
      <c r="N236" s="177">
        <v>9286</v>
      </c>
      <c r="O236" s="197">
        <v>6</v>
      </c>
      <c r="P236" s="177">
        <f t="shared" si="16"/>
        <v>14046</v>
      </c>
      <c r="Q236" s="177">
        <f t="shared" si="17"/>
        <v>232</v>
      </c>
      <c r="R236" s="170">
        <f t="shared" si="18"/>
        <v>8.1315648415314253E-3</v>
      </c>
      <c r="S236" s="170">
        <f t="shared" si="19"/>
        <v>1.0480971795704898E-3</v>
      </c>
      <c r="T236" s="170">
        <f t="shared" si="20"/>
        <v>1.6584328684885248E-2</v>
      </c>
      <c r="U236" s="170">
        <f t="shared" si="14"/>
        <v>50104.571428571428</v>
      </c>
      <c r="V236" s="170">
        <f t="shared" si="21"/>
        <v>22844.285714285714</v>
      </c>
      <c r="W236" s="170">
        <f t="shared" si="22"/>
        <v>27260.285714285714</v>
      </c>
      <c r="X236" s="170">
        <f t="shared" si="23"/>
        <v>378.85714285714283</v>
      </c>
      <c r="Y236" s="170">
        <f t="shared" si="24"/>
        <v>28.571428571428573</v>
      </c>
    </row>
    <row r="237" spans="1:25" s="170" customFormat="1" x14ac:dyDescent="0.35">
      <c r="A237" s="115">
        <v>44087</v>
      </c>
      <c r="B237" s="170">
        <f t="shared" si="12"/>
        <v>1866445</v>
      </c>
      <c r="C237" s="197">
        <v>8542</v>
      </c>
      <c r="D237" s="197">
        <v>161</v>
      </c>
      <c r="E237" s="197">
        <v>30</v>
      </c>
      <c r="F237" s="197">
        <v>1046</v>
      </c>
      <c r="G237" s="170">
        <f t="shared" si="13"/>
        <v>108521</v>
      </c>
      <c r="H237" s="197">
        <v>1216</v>
      </c>
      <c r="I237" s="197">
        <v>30</v>
      </c>
      <c r="J237" s="170">
        <v>9020</v>
      </c>
      <c r="K237" s="170">
        <v>15018</v>
      </c>
      <c r="L237" s="197">
        <v>24036</v>
      </c>
      <c r="M237" s="197">
        <v>198</v>
      </c>
      <c r="N237" s="177">
        <v>13051</v>
      </c>
      <c r="O237" s="197">
        <v>7</v>
      </c>
      <c r="P237" s="177">
        <f t="shared" si="16"/>
        <v>10985</v>
      </c>
      <c r="Q237" s="177">
        <f t="shared" si="17"/>
        <v>191</v>
      </c>
      <c r="R237" s="170">
        <f t="shared" si="18"/>
        <v>8.2718838355852978E-3</v>
      </c>
      <c r="S237" s="170">
        <f t="shared" si="19"/>
        <v>1.0456293743037895E-3</v>
      </c>
      <c r="T237" s="170">
        <f t="shared" si="20"/>
        <v>1.6782282068577157E-2</v>
      </c>
      <c r="U237" s="170">
        <f t="shared" si="14"/>
        <v>50273.571428571428</v>
      </c>
      <c r="V237" s="170">
        <f t="shared" si="21"/>
        <v>23085.571428571428</v>
      </c>
      <c r="W237" s="170">
        <f t="shared" si="22"/>
        <v>27188</v>
      </c>
      <c r="X237" s="170">
        <f t="shared" si="23"/>
        <v>387.42857142857144</v>
      </c>
      <c r="Y237" s="170">
        <f t="shared" si="24"/>
        <v>28.428571428571427</v>
      </c>
    </row>
    <row r="238" spans="1:25" s="170" customFormat="1" x14ac:dyDescent="0.35">
      <c r="A238" s="115">
        <v>44088</v>
      </c>
      <c r="B238" s="170">
        <f t="shared" si="12"/>
        <v>1885971</v>
      </c>
      <c r="C238" s="197">
        <v>19526</v>
      </c>
      <c r="D238" s="197">
        <v>502</v>
      </c>
      <c r="E238" s="197">
        <v>23</v>
      </c>
      <c r="F238" s="197">
        <v>1473</v>
      </c>
      <c r="G238" s="170">
        <f t="shared" si="13"/>
        <v>109994</v>
      </c>
      <c r="H238" s="197">
        <v>1803</v>
      </c>
      <c r="I238" s="197">
        <v>24</v>
      </c>
      <c r="J238" s="170">
        <v>20893</v>
      </c>
      <c r="K238" s="170">
        <v>56094</v>
      </c>
      <c r="L238" s="197">
        <v>76973</v>
      </c>
      <c r="M238" s="197">
        <v>623</v>
      </c>
      <c r="N238" s="177">
        <v>42837</v>
      </c>
      <c r="O238" s="197">
        <v>29</v>
      </c>
      <c r="P238" s="177">
        <f t="shared" si="16"/>
        <v>34136</v>
      </c>
      <c r="Q238" s="177">
        <f t="shared" si="17"/>
        <v>594</v>
      </c>
      <c r="R238" s="170">
        <f t="shared" si="18"/>
        <v>8.5016319869441036E-3</v>
      </c>
      <c r="S238" s="170">
        <f t="shared" si="19"/>
        <v>9.7220083166486989E-4</v>
      </c>
      <c r="T238" s="170">
        <f t="shared" si="20"/>
        <v>1.6986289482818467E-2</v>
      </c>
      <c r="U238" s="170">
        <f t="shared" si="14"/>
        <v>56022.857142857145</v>
      </c>
      <c r="V238" s="170">
        <f t="shared" si="21"/>
        <v>26340.571428571428</v>
      </c>
      <c r="W238" s="170">
        <f t="shared" si="22"/>
        <v>29682.285714285714</v>
      </c>
      <c r="X238" s="170">
        <f t="shared" si="23"/>
        <v>447.42857142857144</v>
      </c>
      <c r="Y238" s="170">
        <f t="shared" si="24"/>
        <v>28.857142857142858</v>
      </c>
    </row>
    <row r="239" spans="1:25" s="170" customFormat="1" x14ac:dyDescent="0.35">
      <c r="A239" s="115">
        <v>44089</v>
      </c>
      <c r="B239" s="170">
        <f t="shared" si="12"/>
        <v>1904180</v>
      </c>
      <c r="C239" s="197">
        <v>18209</v>
      </c>
      <c r="D239" s="197">
        <v>423</v>
      </c>
      <c r="E239" s="197">
        <v>26</v>
      </c>
      <c r="F239" s="197">
        <v>1511</v>
      </c>
      <c r="G239" s="170">
        <f t="shared" si="13"/>
        <v>111505</v>
      </c>
      <c r="H239" s="197">
        <v>1814</v>
      </c>
      <c r="I239" s="197">
        <v>28</v>
      </c>
      <c r="J239" s="170">
        <v>19469</v>
      </c>
      <c r="K239" s="170">
        <v>51386</v>
      </c>
      <c r="L239" s="197">
        <v>70845</v>
      </c>
      <c r="M239" s="197">
        <v>522</v>
      </c>
      <c r="N239" s="177">
        <v>37519</v>
      </c>
      <c r="O239" s="197">
        <v>15</v>
      </c>
      <c r="P239" s="177">
        <f t="shared" si="16"/>
        <v>33326</v>
      </c>
      <c r="Q239" s="177">
        <f t="shared" si="17"/>
        <v>507</v>
      </c>
      <c r="R239" s="170">
        <f t="shared" si="18"/>
        <v>8.2768551058303146E-3</v>
      </c>
      <c r="S239" s="170">
        <f t="shared" si="19"/>
        <v>7.6466465043551575E-4</v>
      </c>
      <c r="T239" s="170">
        <f t="shared" si="20"/>
        <v>1.6691740882685612E-2</v>
      </c>
      <c r="U239" s="170">
        <f t="shared" si="14"/>
        <v>55162.428571428572</v>
      </c>
      <c r="V239" s="170">
        <f t="shared" si="21"/>
        <v>26018</v>
      </c>
      <c r="W239" s="170">
        <f t="shared" si="22"/>
        <v>29144.428571428572</v>
      </c>
      <c r="X239" s="170">
        <f t="shared" si="23"/>
        <v>434.28571428571428</v>
      </c>
      <c r="Y239" s="170">
        <f t="shared" si="24"/>
        <v>22.285714285714285</v>
      </c>
    </row>
    <row r="240" spans="1:25" s="170" customFormat="1" x14ac:dyDescent="0.35">
      <c r="A240" s="115">
        <v>44090</v>
      </c>
      <c r="B240" s="170">
        <f t="shared" si="12"/>
        <v>1920527</v>
      </c>
      <c r="C240" s="197">
        <v>16347</v>
      </c>
      <c r="D240" s="197">
        <v>413</v>
      </c>
      <c r="E240" s="197">
        <v>32</v>
      </c>
      <c r="F240" s="197">
        <v>1463</v>
      </c>
      <c r="G240" s="170">
        <f t="shared" si="13"/>
        <v>112968</v>
      </c>
      <c r="H240" s="197">
        <v>1711</v>
      </c>
      <c r="I240" s="197">
        <v>33</v>
      </c>
      <c r="J240" s="170">
        <v>17592</v>
      </c>
      <c r="K240" s="170">
        <v>47490</v>
      </c>
      <c r="L240" s="197">
        <v>65063</v>
      </c>
      <c r="M240" s="197">
        <v>522</v>
      </c>
      <c r="N240" s="177">
        <v>32670</v>
      </c>
      <c r="O240" s="197">
        <v>26</v>
      </c>
      <c r="P240" s="177">
        <f t="shared" si="16"/>
        <v>32393</v>
      </c>
      <c r="Q240" s="177">
        <f t="shared" si="17"/>
        <v>496</v>
      </c>
      <c r="R240" s="170">
        <f t="shared" si="18"/>
        <v>8.1527127010132851E-3</v>
      </c>
      <c r="S240" s="170">
        <f t="shared" si="19"/>
        <v>6.7616255540091006E-4</v>
      </c>
      <c r="T240" s="170">
        <f t="shared" si="20"/>
        <v>1.6536243594142585E-2</v>
      </c>
      <c r="U240" s="170">
        <f t="shared" si="14"/>
        <v>54758.285714285717</v>
      </c>
      <c r="V240" s="170">
        <f t="shared" si="21"/>
        <v>25813.428571428572</v>
      </c>
      <c r="W240" s="170">
        <f t="shared" si="22"/>
        <v>28944.857142857141</v>
      </c>
      <c r="X240" s="170">
        <f t="shared" si="23"/>
        <v>426.85714285714283</v>
      </c>
      <c r="Y240" s="170">
        <f t="shared" si="24"/>
        <v>19.571428571428573</v>
      </c>
    </row>
    <row r="241" spans="1:25" s="170" customFormat="1" x14ac:dyDescent="0.35">
      <c r="A241" s="115">
        <v>44091</v>
      </c>
      <c r="B241" s="170">
        <f t="shared" si="12"/>
        <v>1935095</v>
      </c>
      <c r="C241" s="197">
        <v>14568</v>
      </c>
      <c r="D241" s="197">
        <v>353</v>
      </c>
      <c r="E241" s="197">
        <v>47</v>
      </c>
      <c r="F241" s="197">
        <v>1500</v>
      </c>
      <c r="G241" s="170">
        <f t="shared" si="13"/>
        <v>114468</v>
      </c>
      <c r="H241" s="197">
        <v>1805</v>
      </c>
      <c r="I241" s="197">
        <v>49</v>
      </c>
      <c r="J241" s="170">
        <v>15579</v>
      </c>
      <c r="K241" s="170">
        <v>52029</v>
      </c>
      <c r="L241" s="197">
        <v>67601</v>
      </c>
      <c r="M241" s="197">
        <v>459</v>
      </c>
      <c r="N241" s="177">
        <v>38631</v>
      </c>
      <c r="O241" s="197">
        <v>13</v>
      </c>
      <c r="P241" s="177">
        <f t="shared" si="16"/>
        <v>28970</v>
      </c>
      <c r="Q241" s="177">
        <f t="shared" si="17"/>
        <v>446</v>
      </c>
      <c r="R241" s="170">
        <f t="shared" si="18"/>
        <v>7.9423635003352464E-3</v>
      </c>
      <c r="S241" s="170">
        <f t="shared" si="19"/>
        <v>6.0420016566778737E-4</v>
      </c>
      <c r="T241" s="170">
        <f t="shared" si="20"/>
        <v>1.6260432028190639E-2</v>
      </c>
      <c r="U241" s="170">
        <f t="shared" si="14"/>
        <v>55183.285714285717</v>
      </c>
      <c r="V241" s="170">
        <f t="shared" si="21"/>
        <v>25864.714285714286</v>
      </c>
      <c r="W241" s="170">
        <f t="shared" si="22"/>
        <v>29318.571428571428</v>
      </c>
      <c r="X241" s="170">
        <f t="shared" si="23"/>
        <v>420.57142857142856</v>
      </c>
      <c r="Y241" s="170">
        <f t="shared" si="24"/>
        <v>17.714285714285715</v>
      </c>
    </row>
    <row r="242" spans="1:25" s="170" customFormat="1" x14ac:dyDescent="0.35">
      <c r="A242" s="115">
        <v>44092</v>
      </c>
      <c r="B242" s="170">
        <f t="shared" si="12"/>
        <v>1949625</v>
      </c>
      <c r="C242" s="197">
        <v>14530</v>
      </c>
      <c r="D242" s="197">
        <v>436</v>
      </c>
      <c r="E242" s="197">
        <v>38</v>
      </c>
      <c r="F242" s="197">
        <v>1493</v>
      </c>
      <c r="G242" s="170">
        <f t="shared" si="13"/>
        <v>115961</v>
      </c>
      <c r="H242" s="197">
        <v>1825</v>
      </c>
      <c r="I242" s="197">
        <v>42</v>
      </c>
      <c r="J242" s="170">
        <v>15537</v>
      </c>
      <c r="K242" s="170">
        <v>43431</v>
      </c>
      <c r="L242" s="197">
        <v>58945</v>
      </c>
      <c r="M242" s="197">
        <v>544</v>
      </c>
      <c r="N242" s="177">
        <v>30761</v>
      </c>
      <c r="O242" s="197">
        <v>18</v>
      </c>
      <c r="P242" s="177">
        <f t="shared" si="16"/>
        <v>28184</v>
      </c>
      <c r="Q242" s="177">
        <f t="shared" si="17"/>
        <v>526</v>
      </c>
      <c r="R242" s="170">
        <f t="shared" si="18"/>
        <v>8.0300934603601392E-3</v>
      </c>
      <c r="S242" s="170">
        <f t="shared" si="19"/>
        <v>5.5676296061146248E-4</v>
      </c>
      <c r="T242" s="170">
        <f t="shared" si="20"/>
        <v>1.6435948143265218E-2</v>
      </c>
      <c r="U242" s="170">
        <f t="shared" si="14"/>
        <v>55256.428571428572</v>
      </c>
      <c r="V242" s="170">
        <f t="shared" si="21"/>
        <v>26005.714285714286</v>
      </c>
      <c r="W242" s="170">
        <f t="shared" si="22"/>
        <v>29250.714285714286</v>
      </c>
      <c r="X242" s="170">
        <f t="shared" si="23"/>
        <v>427.42857142857144</v>
      </c>
      <c r="Y242" s="170">
        <f t="shared" si="24"/>
        <v>16.285714285714285</v>
      </c>
    </row>
    <row r="243" spans="1:25" s="170" customFormat="1" x14ac:dyDescent="0.35">
      <c r="A243" s="115">
        <v>44093</v>
      </c>
      <c r="B243" s="170">
        <f t="shared" si="12"/>
        <v>1957511</v>
      </c>
      <c r="C243" s="197">
        <v>7886</v>
      </c>
      <c r="D243" s="197">
        <v>202</v>
      </c>
      <c r="E243" s="197">
        <v>33</v>
      </c>
      <c r="F243" s="197">
        <v>1189</v>
      </c>
      <c r="G243" s="170">
        <f t="shared" si="13"/>
        <v>117150</v>
      </c>
      <c r="H243" s="197">
        <v>1402</v>
      </c>
      <c r="I243" s="197">
        <v>34</v>
      </c>
      <c r="J243" s="170">
        <v>8367</v>
      </c>
      <c r="K243" s="170">
        <v>14660</v>
      </c>
      <c r="L243" s="197">
        <v>23020</v>
      </c>
      <c r="M243" s="197">
        <v>254</v>
      </c>
      <c r="N243" s="177">
        <v>8750</v>
      </c>
      <c r="O243" s="197">
        <v>1</v>
      </c>
      <c r="P243" s="177">
        <f t="shared" si="16"/>
        <v>14270</v>
      </c>
      <c r="Q243" s="177">
        <f t="shared" si="17"/>
        <v>253</v>
      </c>
      <c r="R243" s="170">
        <f t="shared" si="18"/>
        <v>8.0779749691448268E-3</v>
      </c>
      <c r="S243" s="170">
        <f t="shared" si="19"/>
        <v>5.3374073910850606E-4</v>
      </c>
      <c r="T243" s="170">
        <f t="shared" si="20"/>
        <v>1.6530966071193434E-2</v>
      </c>
      <c r="U243" s="170">
        <f t="shared" si="14"/>
        <v>55211.857142857145</v>
      </c>
      <c r="V243" s="170">
        <f t="shared" si="21"/>
        <v>26037.714285714286</v>
      </c>
      <c r="W243" s="170">
        <f t="shared" si="22"/>
        <v>29174.142857142859</v>
      </c>
      <c r="X243" s="170">
        <f t="shared" si="23"/>
        <v>430.42857142857144</v>
      </c>
      <c r="Y243" s="170">
        <f t="shared" si="24"/>
        <v>15.571428571428571</v>
      </c>
    </row>
    <row r="244" spans="1:25" s="170" customFormat="1" x14ac:dyDescent="0.35">
      <c r="A244" s="115">
        <v>44094</v>
      </c>
      <c r="B244" s="170">
        <f t="shared" si="12"/>
        <v>1963572</v>
      </c>
      <c r="C244" s="197">
        <v>6061</v>
      </c>
      <c r="D244" s="197">
        <v>141</v>
      </c>
      <c r="E244" s="197">
        <v>30</v>
      </c>
      <c r="F244" s="197">
        <v>1146</v>
      </c>
      <c r="G244" s="170">
        <f t="shared" si="13"/>
        <v>118296</v>
      </c>
      <c r="H244" s="197">
        <v>1342</v>
      </c>
      <c r="I244" s="197">
        <v>30</v>
      </c>
      <c r="J244" s="170">
        <v>6440</v>
      </c>
      <c r="K244" s="170">
        <v>16862</v>
      </c>
      <c r="L244" s="197">
        <v>23300</v>
      </c>
      <c r="M244" s="197">
        <v>176</v>
      </c>
      <c r="N244" s="177">
        <v>12655</v>
      </c>
      <c r="O244" s="197">
        <v>7</v>
      </c>
      <c r="P244" s="177">
        <f t="shared" si="16"/>
        <v>10645</v>
      </c>
      <c r="Q244" s="177">
        <f t="shared" si="17"/>
        <v>169</v>
      </c>
      <c r="R244" s="170">
        <f t="shared" si="18"/>
        <v>8.0363554350390276E-3</v>
      </c>
      <c r="S244" s="170">
        <f t="shared" si="19"/>
        <v>5.3477772380938358E-4</v>
      </c>
      <c r="T244" s="170">
        <f t="shared" si="20"/>
        <v>1.6440931377938041E-2</v>
      </c>
      <c r="U244" s="170">
        <f t="shared" si="14"/>
        <v>55106.714285714283</v>
      </c>
      <c r="V244" s="170">
        <f t="shared" si="21"/>
        <v>25989.142857142859</v>
      </c>
      <c r="W244" s="170">
        <f t="shared" si="22"/>
        <v>29117.571428571428</v>
      </c>
      <c r="X244" s="170">
        <f t="shared" si="23"/>
        <v>427.28571428571428</v>
      </c>
      <c r="Y244" s="170">
        <f t="shared" si="24"/>
        <v>15.571428571428571</v>
      </c>
    </row>
    <row r="245" spans="1:25" s="170" customFormat="1" x14ac:dyDescent="0.35">
      <c r="A245" s="115">
        <v>44095</v>
      </c>
      <c r="B245" s="170">
        <f t="shared" si="12"/>
        <v>1980972</v>
      </c>
      <c r="C245" s="197">
        <v>17400</v>
      </c>
      <c r="D245" s="197">
        <v>427</v>
      </c>
      <c r="E245" s="197">
        <v>38</v>
      </c>
      <c r="F245" s="197">
        <v>1712</v>
      </c>
      <c r="G245" s="170">
        <f t="shared" si="13"/>
        <v>120008</v>
      </c>
      <c r="H245" s="197">
        <v>2104</v>
      </c>
      <c r="I245" s="197">
        <v>40</v>
      </c>
      <c r="J245" s="170">
        <v>18526</v>
      </c>
      <c r="K245" s="170">
        <v>60330</v>
      </c>
      <c r="L245" s="197">
        <v>78847</v>
      </c>
      <c r="M245" s="197">
        <v>511</v>
      </c>
      <c r="N245" s="177">
        <v>44261</v>
      </c>
      <c r="O245" s="197">
        <v>40</v>
      </c>
      <c r="P245" s="177">
        <f t="shared" si="16"/>
        <v>34586</v>
      </c>
      <c r="Q245" s="177">
        <f t="shared" si="17"/>
        <v>471</v>
      </c>
      <c r="R245" s="170">
        <f t="shared" si="18"/>
        <v>7.7085606816968124E-3</v>
      </c>
      <c r="S245" s="170">
        <f t="shared" si="19"/>
        <v>5.8466140796211395E-4</v>
      </c>
      <c r="T245" s="170">
        <f t="shared" si="20"/>
        <v>1.5725925844692776E-2</v>
      </c>
      <c r="U245" s="170">
        <f t="shared" si="14"/>
        <v>55374.428571428572</v>
      </c>
      <c r="V245" s="170">
        <f t="shared" si="21"/>
        <v>26053.428571428572</v>
      </c>
      <c r="W245" s="170">
        <f t="shared" si="22"/>
        <v>29321</v>
      </c>
      <c r="X245" s="170">
        <f t="shared" si="23"/>
        <v>409.71428571428572</v>
      </c>
      <c r="Y245" s="170">
        <f t="shared" si="24"/>
        <v>17.142857142857142</v>
      </c>
    </row>
    <row r="246" spans="1:25" s="170" customFormat="1" x14ac:dyDescent="0.35">
      <c r="A246" s="115">
        <v>44096</v>
      </c>
      <c r="B246" s="170">
        <f t="shared" si="12"/>
        <v>1998279</v>
      </c>
      <c r="C246" s="197">
        <v>17307</v>
      </c>
      <c r="D246" s="197">
        <v>508</v>
      </c>
      <c r="E246" s="197">
        <v>16</v>
      </c>
      <c r="F246" s="197">
        <v>642</v>
      </c>
      <c r="G246" s="170">
        <f t="shared" si="13"/>
        <v>120650</v>
      </c>
      <c r="H246" s="197">
        <v>850</v>
      </c>
      <c r="I246" s="197">
        <v>17</v>
      </c>
      <c r="J246" s="170">
        <v>18537</v>
      </c>
      <c r="K246" s="170">
        <v>56278</v>
      </c>
      <c r="L246" s="197">
        <v>74800</v>
      </c>
      <c r="M246" s="197">
        <v>613</v>
      </c>
      <c r="N246" s="177">
        <v>39687</v>
      </c>
      <c r="O246" s="197">
        <v>78</v>
      </c>
      <c r="P246" s="177">
        <f t="shared" si="16"/>
        <v>35113</v>
      </c>
      <c r="Q246" s="177">
        <f t="shared" si="17"/>
        <v>535</v>
      </c>
      <c r="R246" s="170">
        <f t="shared" si="18"/>
        <v>7.8630968190083143E-3</v>
      </c>
      <c r="S246" s="170">
        <f t="shared" si="19"/>
        <v>8.8228913048718754E-4</v>
      </c>
      <c r="T246" s="170">
        <f t="shared" si="20"/>
        <v>1.5725370735389144E-2</v>
      </c>
      <c r="U246" s="170">
        <f t="shared" si="14"/>
        <v>55939.428571428572</v>
      </c>
      <c r="V246" s="170">
        <f t="shared" si="21"/>
        <v>26308.714285714286</v>
      </c>
      <c r="W246" s="170">
        <f t="shared" si="22"/>
        <v>29630.714285714286</v>
      </c>
      <c r="X246" s="170">
        <f t="shared" si="23"/>
        <v>413.71428571428572</v>
      </c>
      <c r="Y246" s="170">
        <f t="shared" si="24"/>
        <v>26.142857142857142</v>
      </c>
    </row>
    <row r="247" spans="1:25" s="170" customFormat="1" x14ac:dyDescent="0.35">
      <c r="A247" s="115">
        <v>44097</v>
      </c>
      <c r="B247" s="170">
        <f t="shared" si="12"/>
        <v>2014103</v>
      </c>
      <c r="C247" s="197">
        <v>15824</v>
      </c>
      <c r="D247" s="197">
        <v>560</v>
      </c>
      <c r="E247" s="197">
        <v>69</v>
      </c>
      <c r="F247" s="197">
        <v>1706</v>
      </c>
      <c r="G247" s="170">
        <f t="shared" si="13"/>
        <v>122356</v>
      </c>
      <c r="H247" s="197">
        <v>2066</v>
      </c>
      <c r="I247" s="197">
        <v>71</v>
      </c>
      <c r="J247" s="170">
        <v>16897</v>
      </c>
      <c r="K247" s="170">
        <v>49548</v>
      </c>
      <c r="L247" s="197">
        <v>66428</v>
      </c>
      <c r="M247" s="197">
        <v>690</v>
      </c>
      <c r="N247" s="177">
        <v>34050</v>
      </c>
      <c r="O247" s="197">
        <v>43</v>
      </c>
      <c r="P247" s="177">
        <f t="shared" si="16"/>
        <v>32378</v>
      </c>
      <c r="Q247" s="177">
        <f t="shared" si="17"/>
        <v>647</v>
      </c>
      <c r="R247" s="170">
        <f t="shared" si="18"/>
        <v>8.263327064368442E-3</v>
      </c>
      <c r="S247" s="170">
        <f t="shared" si="19"/>
        <v>9.578773438061256E-4</v>
      </c>
      <c r="T247" s="170">
        <f t="shared" si="20"/>
        <v>1.6546653199092026E-2</v>
      </c>
      <c r="U247" s="170">
        <f t="shared" si="14"/>
        <v>56134.428571428572</v>
      </c>
      <c r="V247" s="170">
        <f t="shared" si="21"/>
        <v>26306.571428571428</v>
      </c>
      <c r="W247" s="170">
        <f t="shared" si="22"/>
        <v>29827.857142857141</v>
      </c>
      <c r="X247" s="170">
        <f t="shared" si="23"/>
        <v>435.28571428571428</v>
      </c>
      <c r="Y247" s="170">
        <f t="shared" si="24"/>
        <v>28.571428571428573</v>
      </c>
    </row>
    <row r="248" spans="1:25" s="170" customFormat="1" x14ac:dyDescent="0.35">
      <c r="A248" s="115">
        <v>44098</v>
      </c>
      <c r="B248" s="170">
        <f t="shared" si="12"/>
        <v>2030031</v>
      </c>
      <c r="C248" s="197">
        <v>15928</v>
      </c>
      <c r="D248" s="197">
        <v>597</v>
      </c>
      <c r="E248" s="197">
        <v>68</v>
      </c>
      <c r="F248" s="197">
        <v>1705</v>
      </c>
      <c r="G248" s="170">
        <f t="shared" si="13"/>
        <v>124061</v>
      </c>
      <c r="H248" s="197">
        <v>2010</v>
      </c>
      <c r="I248" s="197">
        <v>69</v>
      </c>
      <c r="J248" s="170">
        <v>17102</v>
      </c>
      <c r="K248" s="170">
        <v>57234</v>
      </c>
      <c r="L248" s="197">
        <v>74324</v>
      </c>
      <c r="M248" s="197">
        <v>698</v>
      </c>
      <c r="N248" s="177">
        <v>42316</v>
      </c>
      <c r="O248" s="197">
        <v>32</v>
      </c>
      <c r="P248" s="177">
        <f t="shared" si="16"/>
        <v>32008</v>
      </c>
      <c r="Q248" s="177">
        <f t="shared" si="17"/>
        <v>666</v>
      </c>
      <c r="R248" s="170">
        <f t="shared" si="18"/>
        <v>8.7223267544737585E-3</v>
      </c>
      <c r="S248" s="170">
        <f t="shared" si="19"/>
        <v>1.0306852409638554E-3</v>
      </c>
      <c r="T248" s="170">
        <f t="shared" si="20"/>
        <v>1.7453414821779638E-2</v>
      </c>
      <c r="U248" s="170">
        <f t="shared" si="14"/>
        <v>57094.857142857145</v>
      </c>
      <c r="V248" s="170">
        <f t="shared" si="21"/>
        <v>26740.571428571428</v>
      </c>
      <c r="W248" s="170">
        <f t="shared" si="22"/>
        <v>30354.285714285714</v>
      </c>
      <c r="X248" s="170">
        <f t="shared" si="23"/>
        <v>466.71428571428572</v>
      </c>
      <c r="Y248" s="170">
        <f t="shared" si="24"/>
        <v>31.285714285714285</v>
      </c>
    </row>
    <row r="249" spans="1:25" s="170" customFormat="1" x14ac:dyDescent="0.35">
      <c r="A249" s="115">
        <v>44099</v>
      </c>
      <c r="B249" s="170">
        <f t="shared" si="12"/>
        <v>2045335</v>
      </c>
      <c r="C249" s="197">
        <v>15304</v>
      </c>
      <c r="D249" s="197">
        <v>553</v>
      </c>
      <c r="E249" s="197">
        <v>64</v>
      </c>
      <c r="F249" s="197">
        <v>1809</v>
      </c>
      <c r="G249" s="170">
        <f t="shared" si="13"/>
        <v>125870</v>
      </c>
      <c r="H249" s="197">
        <v>2185</v>
      </c>
      <c r="I249" s="197">
        <v>67</v>
      </c>
      <c r="J249" s="170">
        <v>16256</v>
      </c>
      <c r="K249" s="170">
        <v>44778</v>
      </c>
      <c r="L249" s="197">
        <v>61026</v>
      </c>
      <c r="M249" s="197">
        <v>678</v>
      </c>
      <c r="N249" s="177">
        <v>31474</v>
      </c>
      <c r="O249" s="197">
        <v>34</v>
      </c>
      <c r="P249" s="177">
        <f t="shared" si="16"/>
        <v>29552</v>
      </c>
      <c r="Q249" s="177">
        <f t="shared" si="17"/>
        <v>644</v>
      </c>
      <c r="R249" s="170">
        <f t="shared" si="18"/>
        <v>9.0106908611183711E-3</v>
      </c>
      <c r="S249" s="170">
        <f t="shared" si="19"/>
        <v>1.1022875985609284E-3</v>
      </c>
      <c r="T249" s="170">
        <f t="shared" si="20"/>
        <v>1.7952607238321525E-2</v>
      </c>
      <c r="U249" s="170">
        <f t="shared" si="14"/>
        <v>57392.142857142855</v>
      </c>
      <c r="V249" s="170">
        <f t="shared" si="21"/>
        <v>26936</v>
      </c>
      <c r="W249" s="170">
        <f t="shared" si="22"/>
        <v>30456.142857142859</v>
      </c>
      <c r="X249" s="170">
        <f t="shared" si="23"/>
        <v>483.57142857142856</v>
      </c>
      <c r="Y249" s="170">
        <f t="shared" si="24"/>
        <v>33.571428571428569</v>
      </c>
    </row>
    <row r="250" spans="1:25" s="170" customFormat="1" x14ac:dyDescent="0.35">
      <c r="A250" s="115">
        <v>44100</v>
      </c>
      <c r="B250" s="170">
        <f t="shared" si="12"/>
        <v>2055897</v>
      </c>
      <c r="C250" s="197">
        <v>10562</v>
      </c>
      <c r="D250" s="197">
        <v>363</v>
      </c>
      <c r="E250" s="197">
        <v>46</v>
      </c>
      <c r="F250" s="197">
        <v>1354</v>
      </c>
      <c r="G250" s="170">
        <f t="shared" si="13"/>
        <v>127224</v>
      </c>
      <c r="H250" s="197">
        <v>1601</v>
      </c>
      <c r="I250" s="197">
        <v>49</v>
      </c>
      <c r="J250" s="170">
        <v>11217</v>
      </c>
      <c r="K250" s="170">
        <v>15280</v>
      </c>
      <c r="L250" s="197">
        <v>26495</v>
      </c>
      <c r="M250" s="197">
        <v>419</v>
      </c>
      <c r="N250" s="177">
        <v>8442</v>
      </c>
      <c r="O250" s="197">
        <v>8</v>
      </c>
      <c r="P250" s="177">
        <f t="shared" si="16"/>
        <v>18053</v>
      </c>
      <c r="Q250" s="177">
        <f t="shared" si="17"/>
        <v>411</v>
      </c>
      <c r="R250" s="170">
        <f t="shared" si="18"/>
        <v>9.3406051034006215E-3</v>
      </c>
      <c r="S250" s="170">
        <f t="shared" si="19"/>
        <v>1.1367639805528807E-3</v>
      </c>
      <c r="T250" s="170">
        <f t="shared" si="20"/>
        <v>1.8420984220240726E-2</v>
      </c>
      <c r="U250" s="170">
        <f t="shared" si="14"/>
        <v>57888.571428571428</v>
      </c>
      <c r="V250" s="170">
        <f t="shared" si="21"/>
        <v>27476.428571428572</v>
      </c>
      <c r="W250" s="170">
        <f t="shared" si="22"/>
        <v>30412.142857142859</v>
      </c>
      <c r="X250" s="170">
        <f t="shared" si="23"/>
        <v>506.14285714285717</v>
      </c>
      <c r="Y250" s="170">
        <f t="shared" si="24"/>
        <v>34.571428571428569</v>
      </c>
    </row>
    <row r="251" spans="1:25" s="170" customFormat="1" x14ac:dyDescent="0.35">
      <c r="A251" s="115">
        <v>44101</v>
      </c>
      <c r="B251" s="170">
        <f t="shared" si="12"/>
        <v>2064135</v>
      </c>
      <c r="C251" s="197">
        <v>8238</v>
      </c>
      <c r="D251" s="197">
        <v>225</v>
      </c>
      <c r="E251" s="197">
        <v>47</v>
      </c>
      <c r="F251" s="197">
        <v>1234</v>
      </c>
      <c r="G251" s="170">
        <f t="shared" si="13"/>
        <v>128458</v>
      </c>
      <c r="H251" s="197">
        <v>1449</v>
      </c>
      <c r="I251" s="197">
        <v>47</v>
      </c>
      <c r="J251" s="170">
        <v>8751</v>
      </c>
      <c r="K251" s="170">
        <v>14777</v>
      </c>
      <c r="L251" s="197">
        <v>23526</v>
      </c>
      <c r="M251" s="197">
        <v>272</v>
      </c>
      <c r="N251" s="177">
        <v>9883</v>
      </c>
      <c r="O251" s="197">
        <v>13</v>
      </c>
      <c r="P251" s="177">
        <f t="shared" si="16"/>
        <v>13643</v>
      </c>
      <c r="Q251" s="177">
        <f t="shared" si="17"/>
        <v>259</v>
      </c>
      <c r="R251" s="170">
        <f t="shared" si="18"/>
        <v>9.5721748395593987E-3</v>
      </c>
      <c r="S251" s="170">
        <f t="shared" si="19"/>
        <v>1.1803172578564868E-3</v>
      </c>
      <c r="T251" s="170">
        <f t="shared" si="20"/>
        <v>1.859900784813626E-2</v>
      </c>
      <c r="U251" s="170">
        <f t="shared" si="14"/>
        <v>57920.857142857145</v>
      </c>
      <c r="V251" s="170">
        <f t="shared" si="21"/>
        <v>27904.714285714286</v>
      </c>
      <c r="W251" s="170">
        <f t="shared" si="22"/>
        <v>30016.142857142859</v>
      </c>
      <c r="X251" s="170">
        <f t="shared" si="23"/>
        <v>519</v>
      </c>
      <c r="Y251" s="170">
        <f t="shared" si="24"/>
        <v>35.428571428571431</v>
      </c>
    </row>
    <row r="252" spans="1:25" s="170" customFormat="1" x14ac:dyDescent="0.35">
      <c r="A252" s="115">
        <v>44102</v>
      </c>
      <c r="B252" s="170">
        <f t="shared" si="12"/>
        <v>2084025</v>
      </c>
      <c r="C252" s="197">
        <v>19890</v>
      </c>
      <c r="D252" s="197">
        <v>864</v>
      </c>
      <c r="E252" s="197">
        <v>63</v>
      </c>
      <c r="F252" s="197">
        <v>1704</v>
      </c>
      <c r="G252" s="170">
        <f t="shared" si="13"/>
        <v>130162</v>
      </c>
      <c r="H252" s="197">
        <v>2122</v>
      </c>
      <c r="I252" s="197">
        <v>65</v>
      </c>
      <c r="J252" s="170">
        <v>21159</v>
      </c>
      <c r="K252" s="170">
        <v>61890</v>
      </c>
      <c r="L252" s="197">
        <v>83029</v>
      </c>
      <c r="M252" s="197">
        <v>997</v>
      </c>
      <c r="N252" s="177">
        <v>41636</v>
      </c>
      <c r="O252" s="197">
        <v>60</v>
      </c>
      <c r="P252" s="177">
        <f t="shared" si="16"/>
        <v>41393</v>
      </c>
      <c r="Q252" s="177">
        <f t="shared" si="17"/>
        <v>937</v>
      </c>
      <c r="R252" s="170">
        <f t="shared" si="18"/>
        <v>1.0660892321813938E-2</v>
      </c>
      <c r="S252" s="170">
        <f t="shared" si="19"/>
        <v>1.291640962368908E-3</v>
      </c>
      <c r="T252" s="170">
        <f t="shared" si="20"/>
        <v>2.027802513109726E-2</v>
      </c>
      <c r="U252" s="170">
        <f t="shared" si="14"/>
        <v>58518.285714285717</v>
      </c>
      <c r="V252" s="170">
        <f t="shared" si="21"/>
        <v>28877.142857142859</v>
      </c>
      <c r="W252" s="170">
        <f t="shared" si="22"/>
        <v>29641.142857142859</v>
      </c>
      <c r="X252" s="170">
        <f t="shared" si="23"/>
        <v>585.57142857142856</v>
      </c>
      <c r="Y252" s="170">
        <f t="shared" si="24"/>
        <v>38.285714285714285</v>
      </c>
    </row>
    <row r="253" spans="1:25" s="170" customFormat="1" x14ac:dyDescent="0.35">
      <c r="A253" s="115">
        <v>44103</v>
      </c>
      <c r="B253" s="170">
        <f t="shared" si="12"/>
        <v>2102580</v>
      </c>
      <c r="C253" s="197">
        <v>18555</v>
      </c>
      <c r="D253" s="197">
        <v>720</v>
      </c>
      <c r="E253" s="197">
        <v>73</v>
      </c>
      <c r="F253" s="197">
        <v>1745</v>
      </c>
      <c r="G253" s="170">
        <f t="shared" si="13"/>
        <v>131907</v>
      </c>
      <c r="H253" s="197">
        <v>2102</v>
      </c>
      <c r="I253" s="197">
        <v>77</v>
      </c>
      <c r="J253" s="170">
        <v>19841</v>
      </c>
      <c r="K253" s="170">
        <v>58874</v>
      </c>
      <c r="L253" s="197">
        <v>78697</v>
      </c>
      <c r="M253" s="197">
        <v>836</v>
      </c>
      <c r="N253" s="177">
        <v>39301</v>
      </c>
      <c r="O253" s="197">
        <v>33</v>
      </c>
      <c r="P253" s="177">
        <f t="shared" si="16"/>
        <v>39396</v>
      </c>
      <c r="Q253" s="177">
        <f t="shared" si="17"/>
        <v>803</v>
      </c>
      <c r="R253" s="170">
        <f t="shared" si="18"/>
        <v>1.1099691675231244E-2</v>
      </c>
      <c r="S253" s="170">
        <f t="shared" si="19"/>
        <v>1.0767641065755039E-3</v>
      </c>
      <c r="T253" s="170">
        <f t="shared" si="20"/>
        <v>2.1155588282313502E-2</v>
      </c>
      <c r="U253" s="170">
        <f t="shared" si="14"/>
        <v>59075</v>
      </c>
      <c r="V253" s="170">
        <f t="shared" si="21"/>
        <v>29489</v>
      </c>
      <c r="W253" s="170">
        <f t="shared" si="22"/>
        <v>29586</v>
      </c>
      <c r="X253" s="170">
        <f t="shared" si="23"/>
        <v>623.85714285714289</v>
      </c>
      <c r="Y253" s="170">
        <f t="shared" si="24"/>
        <v>31.857142857142858</v>
      </c>
    </row>
    <row r="254" spans="1:25" s="170" customFormat="1" x14ac:dyDescent="0.35">
      <c r="A254" s="115">
        <v>44104</v>
      </c>
      <c r="B254" s="170">
        <f t="shared" si="12"/>
        <v>2118825</v>
      </c>
      <c r="C254" s="197">
        <v>16245</v>
      </c>
      <c r="D254" s="197">
        <v>613</v>
      </c>
      <c r="E254" s="197">
        <v>67</v>
      </c>
      <c r="F254" s="197">
        <v>1704</v>
      </c>
      <c r="G254" s="170">
        <f t="shared" si="13"/>
        <v>133611</v>
      </c>
      <c r="H254" s="197">
        <v>2074</v>
      </c>
      <c r="I254" s="197">
        <v>67</v>
      </c>
      <c r="J254" s="170">
        <v>17289</v>
      </c>
      <c r="K254" s="170">
        <v>49303</v>
      </c>
      <c r="L254" s="197">
        <v>66577</v>
      </c>
      <c r="M254" s="197">
        <v>735</v>
      </c>
      <c r="N254" s="177">
        <v>30272</v>
      </c>
      <c r="O254" s="197">
        <v>40</v>
      </c>
      <c r="P254" s="177">
        <f t="shared" si="16"/>
        <v>36305</v>
      </c>
      <c r="Q254" s="177">
        <f t="shared" si="17"/>
        <v>695</v>
      </c>
      <c r="R254" s="170">
        <f t="shared" si="18"/>
        <v>1.1204475021393658E-2</v>
      </c>
      <c r="S254" s="170">
        <f t="shared" si="19"/>
        <v>1.0820168794633195E-3</v>
      </c>
      <c r="T254" s="170">
        <f t="shared" si="20"/>
        <v>2.098882814357024E-2</v>
      </c>
      <c r="U254" s="170">
        <f t="shared" si="14"/>
        <v>59096.285714285717</v>
      </c>
      <c r="V254" s="170">
        <f t="shared" si="21"/>
        <v>30050</v>
      </c>
      <c r="W254" s="170">
        <f t="shared" si="22"/>
        <v>29046.285714285714</v>
      </c>
      <c r="X254" s="170">
        <f t="shared" si="23"/>
        <v>630.71428571428567</v>
      </c>
      <c r="Y254" s="170">
        <f t="shared" si="24"/>
        <v>31.428571428571427</v>
      </c>
    </row>
    <row r="255" spans="1:25" s="170" customFormat="1" x14ac:dyDescent="0.35">
      <c r="A255" s="115">
        <v>44105</v>
      </c>
      <c r="B255" s="170">
        <f t="shared" si="12"/>
        <v>2134022</v>
      </c>
      <c r="C255" s="197">
        <v>15197</v>
      </c>
      <c r="D255" s="197">
        <v>684</v>
      </c>
      <c r="E255" s="197">
        <v>62</v>
      </c>
      <c r="F255" s="197">
        <v>1652</v>
      </c>
      <c r="G255" s="170">
        <f t="shared" si="13"/>
        <v>135263</v>
      </c>
      <c r="H255" s="197">
        <v>2005</v>
      </c>
      <c r="I255" s="197">
        <v>65</v>
      </c>
      <c r="J255" s="170">
        <v>16216</v>
      </c>
      <c r="K255" s="170">
        <v>60168</v>
      </c>
      <c r="L255" s="197">
        <v>76377</v>
      </c>
      <c r="M255" s="197">
        <v>816</v>
      </c>
      <c r="N255" s="177">
        <v>42025</v>
      </c>
      <c r="O255" s="197">
        <v>45</v>
      </c>
      <c r="P255" s="177">
        <f t="shared" si="16"/>
        <v>34352</v>
      </c>
      <c r="Q255" s="177">
        <f t="shared" si="17"/>
        <v>771</v>
      </c>
      <c r="R255" s="170">
        <f t="shared" si="18"/>
        <v>1.1432983664760768E-2</v>
      </c>
      <c r="S255" s="170">
        <f t="shared" si="19"/>
        <v>1.1475966961035891E-3</v>
      </c>
      <c r="T255" s="170">
        <f t="shared" si="20"/>
        <v>2.1251187151494634E-2</v>
      </c>
      <c r="U255" s="170">
        <f t="shared" si="14"/>
        <v>59389.571428571428</v>
      </c>
      <c r="V255" s="170">
        <f t="shared" si="21"/>
        <v>30384.857142857141</v>
      </c>
      <c r="W255" s="170">
        <f t="shared" si="22"/>
        <v>29004.714285714286</v>
      </c>
      <c r="X255" s="170">
        <f t="shared" si="23"/>
        <v>645.71428571428567</v>
      </c>
      <c r="Y255" s="170">
        <f t="shared" si="24"/>
        <v>33.285714285714285</v>
      </c>
    </row>
    <row r="256" spans="1:25" s="170" customFormat="1" x14ac:dyDescent="0.35">
      <c r="A256" s="115">
        <v>44106</v>
      </c>
      <c r="B256" s="170">
        <f t="shared" si="12"/>
        <v>2149860</v>
      </c>
      <c r="C256" s="197">
        <v>15838</v>
      </c>
      <c r="D256" s="197">
        <v>565</v>
      </c>
      <c r="E256" s="197">
        <v>42</v>
      </c>
      <c r="F256" s="197">
        <v>1911</v>
      </c>
      <c r="G256" s="170">
        <f t="shared" si="13"/>
        <v>137174</v>
      </c>
      <c r="H256" s="197">
        <v>2316</v>
      </c>
      <c r="I256" s="197">
        <v>42</v>
      </c>
      <c r="J256" s="170">
        <v>16929</v>
      </c>
      <c r="K256" s="170">
        <v>47785</v>
      </c>
      <c r="L256" s="197">
        <v>64703</v>
      </c>
      <c r="M256" s="197">
        <v>673</v>
      </c>
      <c r="N256" s="177">
        <v>31601</v>
      </c>
      <c r="O256" s="197">
        <v>34</v>
      </c>
      <c r="P256" s="177">
        <f t="shared" si="16"/>
        <v>33102</v>
      </c>
      <c r="Q256" s="177">
        <f t="shared" si="17"/>
        <v>639</v>
      </c>
      <c r="R256" s="170">
        <f t="shared" si="18"/>
        <v>1.1320826696931836E-2</v>
      </c>
      <c r="S256" s="170">
        <f t="shared" si="19"/>
        <v>1.146879306950187E-3</v>
      </c>
      <c r="T256" s="170">
        <f t="shared" si="20"/>
        <v>2.087919202382494E-2</v>
      </c>
      <c r="U256" s="170">
        <f t="shared" si="14"/>
        <v>59914.857142857145</v>
      </c>
      <c r="V256" s="170">
        <f t="shared" si="21"/>
        <v>30892</v>
      </c>
      <c r="W256" s="170">
        <f t="shared" si="22"/>
        <v>29022.857142857141</v>
      </c>
      <c r="X256" s="170">
        <f t="shared" si="23"/>
        <v>645</v>
      </c>
      <c r="Y256" s="170">
        <f t="shared" si="24"/>
        <v>33.285714285714285</v>
      </c>
    </row>
    <row r="257" spans="1:25" s="170" customFormat="1" x14ac:dyDescent="0.35">
      <c r="A257" s="115">
        <v>44107</v>
      </c>
      <c r="B257" s="170">
        <f t="shared" si="12"/>
        <v>2160633</v>
      </c>
      <c r="C257" s="197">
        <v>10773</v>
      </c>
      <c r="D257" s="197">
        <v>408</v>
      </c>
      <c r="E257" s="197">
        <v>61</v>
      </c>
      <c r="F257" s="197">
        <v>1559</v>
      </c>
      <c r="G257" s="170">
        <f t="shared" si="13"/>
        <v>138733</v>
      </c>
      <c r="H257" s="197">
        <v>1865</v>
      </c>
      <c r="I257" s="197">
        <v>63</v>
      </c>
      <c r="J257" s="170">
        <v>11616</v>
      </c>
      <c r="K257" s="170">
        <v>17074</v>
      </c>
      <c r="L257" s="197">
        <v>28690</v>
      </c>
      <c r="M257" s="197">
        <v>484</v>
      </c>
      <c r="N257" s="177">
        <v>9146</v>
      </c>
      <c r="O257" s="197">
        <v>6</v>
      </c>
      <c r="P257" s="177">
        <f t="shared" si="16"/>
        <v>19544</v>
      </c>
      <c r="Q257" s="177">
        <f t="shared" si="17"/>
        <v>478</v>
      </c>
      <c r="R257" s="170">
        <f t="shared" si="18"/>
        <v>1.1416061233541825E-2</v>
      </c>
      <c r="S257" s="170">
        <f t="shared" si="19"/>
        <v>1.1331083467409646E-3</v>
      </c>
      <c r="T257" s="170">
        <f t="shared" si="20"/>
        <v>2.1043929547385584E-2</v>
      </c>
      <c r="U257" s="170">
        <f t="shared" si="14"/>
        <v>60228.428571428572</v>
      </c>
      <c r="V257" s="170">
        <f t="shared" si="21"/>
        <v>31105</v>
      </c>
      <c r="W257" s="170">
        <f t="shared" si="22"/>
        <v>29123.428571428572</v>
      </c>
      <c r="X257" s="170">
        <f t="shared" si="23"/>
        <v>654.57142857142856</v>
      </c>
      <c r="Y257" s="170">
        <f t="shared" si="24"/>
        <v>33</v>
      </c>
    </row>
    <row r="258" spans="1:25" s="170" customFormat="1" x14ac:dyDescent="0.35">
      <c r="A258" s="115">
        <v>44108</v>
      </c>
      <c r="B258" s="170">
        <f t="shared" si="12"/>
        <v>2167832</v>
      </c>
      <c r="C258" s="197">
        <v>7199</v>
      </c>
      <c r="D258" s="197">
        <v>292</v>
      </c>
      <c r="E258" s="197">
        <v>64</v>
      </c>
      <c r="F258" s="197">
        <v>1663</v>
      </c>
      <c r="G258" s="170">
        <f t="shared" si="13"/>
        <v>140396</v>
      </c>
      <c r="H258" s="197">
        <v>2026</v>
      </c>
      <c r="I258" s="197">
        <v>65</v>
      </c>
      <c r="J258" s="170">
        <v>7625</v>
      </c>
      <c r="K258" s="170">
        <v>19067</v>
      </c>
      <c r="L258" s="197">
        <v>26687</v>
      </c>
      <c r="M258" s="197">
        <v>359</v>
      </c>
      <c r="N258" s="177">
        <v>12617</v>
      </c>
      <c r="O258" s="197">
        <v>6</v>
      </c>
      <c r="P258" s="177">
        <f t="shared" si="16"/>
        <v>14070</v>
      </c>
      <c r="Q258" s="177">
        <f t="shared" si="17"/>
        <v>353</v>
      </c>
      <c r="R258" s="170">
        <f t="shared" si="18"/>
        <v>1.1535926170072512E-2</v>
      </c>
      <c r="S258" s="170">
        <f t="shared" si="19"/>
        <v>1.0842312123060243E-3</v>
      </c>
      <c r="T258" s="170">
        <f t="shared" si="20"/>
        <v>2.1433613553231087E-2</v>
      </c>
      <c r="U258" s="170">
        <f t="shared" si="14"/>
        <v>60680</v>
      </c>
      <c r="V258" s="170">
        <f t="shared" si="21"/>
        <v>31166</v>
      </c>
      <c r="W258" s="170">
        <f t="shared" si="22"/>
        <v>29514</v>
      </c>
      <c r="X258" s="170">
        <f t="shared" si="23"/>
        <v>668</v>
      </c>
      <c r="Y258" s="170">
        <f t="shared" si="24"/>
        <v>32</v>
      </c>
    </row>
    <row r="259" spans="1:25" s="170" customFormat="1" x14ac:dyDescent="0.35">
      <c r="A259" s="115">
        <v>44109</v>
      </c>
      <c r="B259" s="170">
        <f t="shared" si="12"/>
        <v>2188246</v>
      </c>
      <c r="C259" s="197">
        <v>20414</v>
      </c>
      <c r="D259" s="197">
        <v>748</v>
      </c>
      <c r="E259" s="197">
        <v>29</v>
      </c>
      <c r="F259" s="197">
        <v>870</v>
      </c>
      <c r="G259" s="170">
        <f t="shared" si="13"/>
        <v>141266</v>
      </c>
      <c r="H259" s="197">
        <v>1080</v>
      </c>
      <c r="I259" s="197">
        <v>29</v>
      </c>
      <c r="J259" s="170">
        <v>21769</v>
      </c>
      <c r="K259" s="170">
        <v>69811</v>
      </c>
      <c r="L259" s="197">
        <v>91552</v>
      </c>
      <c r="M259" s="197">
        <v>922</v>
      </c>
      <c r="N259" s="177">
        <v>45800</v>
      </c>
      <c r="O259" s="197">
        <v>42</v>
      </c>
      <c r="P259" s="177">
        <f t="shared" si="16"/>
        <v>45752</v>
      </c>
      <c r="Q259" s="177">
        <f t="shared" si="17"/>
        <v>880</v>
      </c>
      <c r="R259" s="170">
        <f t="shared" si="18"/>
        <v>1.113590886326027E-2</v>
      </c>
      <c r="S259" s="170">
        <f t="shared" si="19"/>
        <v>9.7740579421337821E-4</v>
      </c>
      <c r="T259" s="170">
        <f t="shared" si="20"/>
        <v>2.0757591418338044E-2</v>
      </c>
      <c r="U259" s="170">
        <f t="shared" si="14"/>
        <v>61897.571428571428</v>
      </c>
      <c r="V259" s="170">
        <f t="shared" si="21"/>
        <v>31788.714285714286</v>
      </c>
      <c r="W259" s="170">
        <f t="shared" si="22"/>
        <v>30108.857142857141</v>
      </c>
      <c r="X259" s="170">
        <f t="shared" si="23"/>
        <v>659.85714285714289</v>
      </c>
      <c r="Y259" s="170">
        <f t="shared" si="24"/>
        <v>29.428571428571427</v>
      </c>
    </row>
    <row r="260" spans="1:25" s="170" customFormat="1" x14ac:dyDescent="0.35">
      <c r="A260" s="115">
        <v>44110</v>
      </c>
      <c r="B260" s="170">
        <f t="shared" ref="B260:B323" si="25">C260+B259</f>
        <v>2208829</v>
      </c>
      <c r="C260" s="197">
        <v>20583</v>
      </c>
      <c r="D260" s="197">
        <v>734</v>
      </c>
      <c r="E260" s="197">
        <v>59</v>
      </c>
      <c r="F260" s="197">
        <v>2101</v>
      </c>
      <c r="G260" s="170">
        <f t="shared" ref="G260:G279" si="26">F260+G259</f>
        <v>143367</v>
      </c>
      <c r="H260" s="197">
        <v>2692</v>
      </c>
      <c r="I260" s="197">
        <v>60</v>
      </c>
      <c r="J260" s="170">
        <v>21969</v>
      </c>
      <c r="K260" s="170">
        <v>66313</v>
      </c>
      <c r="L260" s="197">
        <v>88265</v>
      </c>
      <c r="M260" s="197">
        <v>883</v>
      </c>
      <c r="N260" s="177">
        <v>41703</v>
      </c>
      <c r="O260" s="197">
        <v>22</v>
      </c>
      <c r="P260" s="177">
        <f t="shared" si="16"/>
        <v>46562</v>
      </c>
      <c r="Q260" s="177">
        <f t="shared" si="17"/>
        <v>861</v>
      </c>
      <c r="R260" s="170">
        <f t="shared" si="18"/>
        <v>1.1001442923240548E-2</v>
      </c>
      <c r="S260" s="170">
        <f t="shared" si="19"/>
        <v>9.1478861346193537E-4</v>
      </c>
      <c r="T260" s="170">
        <f t="shared" si="20"/>
        <v>2.0362493306107877E-2</v>
      </c>
      <c r="U260" s="170">
        <f t="shared" si="14"/>
        <v>63264.428571428572</v>
      </c>
      <c r="V260" s="170">
        <f t="shared" si="21"/>
        <v>32812.428571428572</v>
      </c>
      <c r="W260" s="170">
        <f t="shared" si="22"/>
        <v>30452</v>
      </c>
      <c r="X260" s="170">
        <f t="shared" si="23"/>
        <v>668.14285714285711</v>
      </c>
      <c r="Y260" s="170">
        <f t="shared" si="24"/>
        <v>27.857142857142858</v>
      </c>
    </row>
    <row r="261" spans="1:25" s="170" customFormat="1" x14ac:dyDescent="0.35">
      <c r="A261" s="115">
        <v>44111</v>
      </c>
      <c r="B261" s="170">
        <f t="shared" si="25"/>
        <v>2228566</v>
      </c>
      <c r="C261" s="197">
        <v>19737</v>
      </c>
      <c r="D261" s="197">
        <v>721</v>
      </c>
      <c r="E261" s="197">
        <v>58</v>
      </c>
      <c r="F261" s="197">
        <v>2016</v>
      </c>
      <c r="G261" s="170">
        <f t="shared" si="26"/>
        <v>145383</v>
      </c>
      <c r="H261" s="197">
        <v>2672</v>
      </c>
      <c r="I261" s="197">
        <v>61</v>
      </c>
      <c r="J261" s="170">
        <v>21106</v>
      </c>
      <c r="K261" s="170">
        <v>57138</v>
      </c>
      <c r="L261" s="197">
        <v>78226</v>
      </c>
      <c r="M261" s="197">
        <v>878</v>
      </c>
      <c r="N261" s="177">
        <v>33833</v>
      </c>
      <c r="O261" s="197">
        <v>18</v>
      </c>
      <c r="P261" s="177">
        <f t="shared" si="16"/>
        <v>44393</v>
      </c>
      <c r="Q261" s="177">
        <f t="shared" si="17"/>
        <v>860</v>
      </c>
      <c r="R261" s="170">
        <f t="shared" si="18"/>
        <v>1.1034103410341034E-2</v>
      </c>
      <c r="S261" s="170">
        <f t="shared" si="19"/>
        <v>7.9824662590840926E-4</v>
      </c>
      <c r="T261" s="170">
        <f t="shared" si="20"/>
        <v>2.0363789296603933E-2</v>
      </c>
      <c r="U261" s="170">
        <f t="shared" si="14"/>
        <v>64928.571428571428</v>
      </c>
      <c r="V261" s="170">
        <f t="shared" si="21"/>
        <v>33967.857142857145</v>
      </c>
      <c r="W261" s="170">
        <f t="shared" si="22"/>
        <v>30960.714285714286</v>
      </c>
      <c r="X261" s="170">
        <f t="shared" si="23"/>
        <v>691.71428571428567</v>
      </c>
      <c r="Y261" s="170">
        <f t="shared" si="24"/>
        <v>24.714285714285715</v>
      </c>
    </row>
    <row r="262" spans="1:25" s="170" customFormat="1" x14ac:dyDescent="0.35">
      <c r="A262" s="115">
        <v>44112</v>
      </c>
      <c r="B262" s="170">
        <f t="shared" si="25"/>
        <v>2246549</v>
      </c>
      <c r="C262" s="197">
        <v>17983</v>
      </c>
      <c r="D262" s="197">
        <v>835</v>
      </c>
      <c r="E262" s="197">
        <v>106</v>
      </c>
      <c r="F262" s="197">
        <v>2022</v>
      </c>
      <c r="G262" s="170">
        <f t="shared" si="26"/>
        <v>147405</v>
      </c>
      <c r="H262" s="197">
        <v>2641</v>
      </c>
      <c r="I262" s="197">
        <v>108</v>
      </c>
      <c r="J262" s="170">
        <v>19097</v>
      </c>
      <c r="K262" s="170">
        <v>68363</v>
      </c>
      <c r="L262" s="197">
        <v>87443</v>
      </c>
      <c r="M262" s="197">
        <v>997</v>
      </c>
      <c r="N262" s="177">
        <v>43641</v>
      </c>
      <c r="O262" s="197">
        <v>26</v>
      </c>
      <c r="P262" s="177">
        <f t="shared" si="16"/>
        <v>43802</v>
      </c>
      <c r="Q262" s="177">
        <f t="shared" si="17"/>
        <v>971</v>
      </c>
      <c r="R262" s="170">
        <f t="shared" si="18"/>
        <v>1.1160608807344178E-2</v>
      </c>
      <c r="S262" s="170">
        <f t="shared" si="19"/>
        <v>7.0531874453263468E-4</v>
      </c>
      <c r="T262" s="170">
        <f t="shared" si="20"/>
        <v>2.0394377591263019E-2</v>
      </c>
      <c r="U262" s="170">
        <f t="shared" si="14"/>
        <v>66509.428571428565</v>
      </c>
      <c r="V262" s="170">
        <f t="shared" si="21"/>
        <v>35317.857142857145</v>
      </c>
      <c r="W262" s="170">
        <f t="shared" si="22"/>
        <v>31191.571428571428</v>
      </c>
      <c r="X262" s="170">
        <f t="shared" si="23"/>
        <v>720.28571428571433</v>
      </c>
      <c r="Y262" s="170">
        <f t="shared" si="24"/>
        <v>22</v>
      </c>
    </row>
    <row r="263" spans="1:25" s="170" customFormat="1" x14ac:dyDescent="0.35">
      <c r="A263" s="115">
        <v>44113</v>
      </c>
      <c r="B263" s="170">
        <f t="shared" si="25"/>
        <v>2261481</v>
      </c>
      <c r="C263" s="197">
        <v>14932</v>
      </c>
      <c r="D263" s="197">
        <v>688</v>
      </c>
      <c r="E263" s="197">
        <v>57</v>
      </c>
      <c r="F263" s="197">
        <v>1971</v>
      </c>
      <c r="G263" s="170">
        <f t="shared" si="26"/>
        <v>149376</v>
      </c>
      <c r="H263" s="197">
        <v>2607</v>
      </c>
      <c r="I263" s="197">
        <v>59</v>
      </c>
      <c r="J263" s="170">
        <v>15834</v>
      </c>
      <c r="K263" s="170">
        <v>44087</v>
      </c>
      <c r="L263" s="197">
        <v>59919</v>
      </c>
      <c r="M263" s="197">
        <v>881</v>
      </c>
      <c r="N263" s="177">
        <v>24761</v>
      </c>
      <c r="O263" s="197">
        <v>16</v>
      </c>
      <c r="P263" s="177">
        <f t="shared" si="16"/>
        <v>35158</v>
      </c>
      <c r="Q263" s="177">
        <f t="shared" si="17"/>
        <v>865</v>
      </c>
      <c r="R263" s="170">
        <f t="shared" si="18"/>
        <v>1.1727888676206969E-2</v>
      </c>
      <c r="S263" s="170">
        <f t="shared" si="19"/>
        <v>6.4302296443042824E-4</v>
      </c>
      <c r="T263" s="170">
        <f t="shared" si="20"/>
        <v>2.113277786915168E-2</v>
      </c>
      <c r="U263" s="170">
        <f t="shared" si="14"/>
        <v>65826</v>
      </c>
      <c r="V263" s="170">
        <f t="shared" si="21"/>
        <v>35611.571428571428</v>
      </c>
      <c r="W263" s="170">
        <f t="shared" si="22"/>
        <v>30214.428571428572</v>
      </c>
      <c r="X263" s="170">
        <f t="shared" si="23"/>
        <v>752.57142857142856</v>
      </c>
      <c r="Y263" s="170">
        <f t="shared" si="24"/>
        <v>19.428571428571427</v>
      </c>
    </row>
    <row r="264" spans="1:25" s="170" customFormat="1" x14ac:dyDescent="0.35">
      <c r="A264" s="115">
        <v>44114</v>
      </c>
      <c r="B264" s="170">
        <f t="shared" si="25"/>
        <v>2271269</v>
      </c>
      <c r="C264" s="197">
        <v>9788</v>
      </c>
      <c r="D264" s="197">
        <v>411</v>
      </c>
      <c r="E264" s="197">
        <v>58</v>
      </c>
      <c r="F264" s="197">
        <v>1596</v>
      </c>
      <c r="G264" s="170">
        <f t="shared" si="26"/>
        <v>150972</v>
      </c>
      <c r="H264" s="197">
        <v>2073</v>
      </c>
      <c r="I264" s="197">
        <v>61</v>
      </c>
      <c r="J264" s="170">
        <v>10353</v>
      </c>
      <c r="K264" s="170">
        <v>12784</v>
      </c>
      <c r="L264" s="197">
        <v>23138</v>
      </c>
      <c r="M264" s="197">
        <v>515</v>
      </c>
      <c r="N264" s="177">
        <v>3599</v>
      </c>
      <c r="O264" s="197">
        <v>5</v>
      </c>
      <c r="P264" s="177">
        <f t="shared" si="16"/>
        <v>19539</v>
      </c>
      <c r="Q264" s="177">
        <f t="shared" si="17"/>
        <v>510</v>
      </c>
      <c r="R264" s="170">
        <f t="shared" si="18"/>
        <v>1.1939019836126793E-2</v>
      </c>
      <c r="S264" s="170">
        <f t="shared" si="19"/>
        <v>6.5548617652485511E-4</v>
      </c>
      <c r="T264" s="170">
        <f t="shared" si="20"/>
        <v>2.1261573516904955E-2</v>
      </c>
      <c r="U264" s="170">
        <f t="shared" si="14"/>
        <v>65032.857142857145</v>
      </c>
      <c r="V264" s="170">
        <f t="shared" si="21"/>
        <v>35610.857142857145</v>
      </c>
      <c r="W264" s="170">
        <f t="shared" si="22"/>
        <v>29422</v>
      </c>
      <c r="X264" s="170">
        <f t="shared" si="23"/>
        <v>757.14285714285711</v>
      </c>
      <c r="Y264" s="170">
        <f t="shared" si="24"/>
        <v>19.285714285714285</v>
      </c>
    </row>
    <row r="265" spans="1:25" s="170" customFormat="1" x14ac:dyDescent="0.35">
      <c r="A265" s="115">
        <v>44115</v>
      </c>
      <c r="B265" s="170">
        <f t="shared" si="25"/>
        <v>2278102</v>
      </c>
      <c r="C265" s="197">
        <v>6833</v>
      </c>
      <c r="D265" s="197">
        <v>264</v>
      </c>
      <c r="E265" s="197">
        <v>74</v>
      </c>
      <c r="F265" s="197">
        <v>1340</v>
      </c>
      <c r="G265" s="170">
        <f t="shared" si="26"/>
        <v>152312</v>
      </c>
      <c r="H265" s="197">
        <v>1749</v>
      </c>
      <c r="I265" s="197">
        <v>75</v>
      </c>
      <c r="J265" s="170">
        <v>7238</v>
      </c>
      <c r="K265" s="170">
        <v>16024</v>
      </c>
      <c r="L265" s="197">
        <v>23259</v>
      </c>
      <c r="M265" s="197">
        <v>328</v>
      </c>
      <c r="N265" s="177">
        <v>9650</v>
      </c>
      <c r="O265" s="197">
        <v>1</v>
      </c>
      <c r="P265" s="177">
        <f t="shared" si="16"/>
        <v>13609</v>
      </c>
      <c r="Q265" s="177">
        <f t="shared" si="17"/>
        <v>327</v>
      </c>
      <c r="R265" s="170">
        <f t="shared" si="18"/>
        <v>1.196099176187799E-2</v>
      </c>
      <c r="S265" s="170">
        <f t="shared" si="19"/>
        <v>6.4043510175528482E-4</v>
      </c>
      <c r="T265" s="170">
        <f t="shared" si="20"/>
        <v>2.1196471273837992E-2</v>
      </c>
      <c r="U265" s="170">
        <f t="shared" ref="U265:U328" si="27">AVERAGE(L259:L265)</f>
        <v>64543.142857142855</v>
      </c>
      <c r="V265" s="170">
        <f t="shared" si="21"/>
        <v>35545</v>
      </c>
      <c r="W265" s="170">
        <f t="shared" si="22"/>
        <v>28998.142857142859</v>
      </c>
      <c r="X265" s="170">
        <f t="shared" si="23"/>
        <v>753.42857142857144</v>
      </c>
      <c r="Y265" s="170">
        <f t="shared" si="24"/>
        <v>18.571428571428573</v>
      </c>
    </row>
    <row r="266" spans="1:25" s="170" customFormat="1" x14ac:dyDescent="0.35">
      <c r="A266" s="115">
        <v>44116</v>
      </c>
      <c r="B266" s="170">
        <f t="shared" si="25"/>
        <v>2291103</v>
      </c>
      <c r="C266" s="197">
        <v>13001</v>
      </c>
      <c r="D266" s="197">
        <v>593</v>
      </c>
      <c r="E266" s="197">
        <v>82</v>
      </c>
      <c r="F266" s="197">
        <v>2027</v>
      </c>
      <c r="G266" s="170">
        <f t="shared" si="26"/>
        <v>154339</v>
      </c>
      <c r="H266" s="197">
        <v>2680</v>
      </c>
      <c r="I266" s="197">
        <v>83</v>
      </c>
      <c r="J266" s="170">
        <v>13772</v>
      </c>
      <c r="K266" s="170">
        <v>46106</v>
      </c>
      <c r="L266" s="197">
        <v>59863</v>
      </c>
      <c r="M266" s="197">
        <v>751</v>
      </c>
      <c r="N266" s="177">
        <v>28628</v>
      </c>
      <c r="O266" s="197">
        <v>20</v>
      </c>
      <c r="P266" s="177">
        <f t="shared" si="16"/>
        <v>31235</v>
      </c>
      <c r="Q266" s="177">
        <f t="shared" si="17"/>
        <v>731</v>
      </c>
      <c r="R266" s="170">
        <f t="shared" si="18"/>
        <v>1.2456172505968633E-2</v>
      </c>
      <c r="S266" s="170">
        <f t="shared" si="19"/>
        <v>5.8122325969378141E-4</v>
      </c>
      <c r="T266" s="170">
        <f t="shared" si="20"/>
        <v>2.1873852956491305E-2</v>
      </c>
      <c r="U266" s="170">
        <f t="shared" si="27"/>
        <v>60016.142857142855</v>
      </c>
      <c r="V266" s="170">
        <f t="shared" si="21"/>
        <v>33471.142857142855</v>
      </c>
      <c r="W266" s="170">
        <f t="shared" si="22"/>
        <v>26545</v>
      </c>
      <c r="X266" s="170">
        <f t="shared" si="23"/>
        <v>732.14285714285711</v>
      </c>
      <c r="Y266" s="170">
        <f t="shared" si="24"/>
        <v>15.428571428571429</v>
      </c>
    </row>
    <row r="267" spans="1:25" s="170" customFormat="1" x14ac:dyDescent="0.35">
      <c r="A267" s="115">
        <v>44117</v>
      </c>
      <c r="B267" s="170">
        <f t="shared" si="25"/>
        <v>2308297</v>
      </c>
      <c r="C267" s="197">
        <v>17194</v>
      </c>
      <c r="D267" s="197">
        <v>785</v>
      </c>
      <c r="E267" s="197">
        <v>51</v>
      </c>
      <c r="F267" s="197">
        <v>1849</v>
      </c>
      <c r="G267" s="170">
        <f t="shared" si="26"/>
        <v>156188</v>
      </c>
      <c r="H267" s="197">
        <v>2450</v>
      </c>
      <c r="I267" s="197">
        <v>52</v>
      </c>
      <c r="J267" s="170">
        <v>18174</v>
      </c>
      <c r="K267" s="170">
        <v>69732</v>
      </c>
      <c r="L267" s="197">
        <v>87887</v>
      </c>
      <c r="M267" s="197">
        <v>943</v>
      </c>
      <c r="N267" s="177">
        <v>44538</v>
      </c>
      <c r="O267" s="197">
        <v>63</v>
      </c>
      <c r="P267" s="177">
        <f t="shared" si="16"/>
        <v>43349</v>
      </c>
      <c r="Q267" s="177">
        <f t="shared" si="17"/>
        <v>880</v>
      </c>
      <c r="R267" s="170">
        <f t="shared" si="18"/>
        <v>1.2610337474835313E-2</v>
      </c>
      <c r="S267" s="170">
        <f t="shared" si="19"/>
        <v>7.8982242247548366E-4</v>
      </c>
      <c r="T267" s="170">
        <f t="shared" si="20"/>
        <v>2.2260207283034381E-2</v>
      </c>
      <c r="U267" s="170">
        <f t="shared" si="27"/>
        <v>59962.142857142855</v>
      </c>
      <c r="V267" s="170">
        <f t="shared" si="21"/>
        <v>33012.142857142855</v>
      </c>
      <c r="W267" s="170">
        <f t="shared" si="22"/>
        <v>26950</v>
      </c>
      <c r="X267" s="170">
        <f t="shared" si="23"/>
        <v>734.85714285714289</v>
      </c>
      <c r="Y267" s="170">
        <f t="shared" si="24"/>
        <v>21.285714285714285</v>
      </c>
    </row>
    <row r="268" spans="1:25" s="170" customFormat="1" x14ac:dyDescent="0.35">
      <c r="A268" s="115">
        <v>44118</v>
      </c>
      <c r="B268" s="170">
        <f t="shared" si="25"/>
        <v>2327395</v>
      </c>
      <c r="C268" s="197">
        <v>19098</v>
      </c>
      <c r="D268" s="197">
        <v>896</v>
      </c>
      <c r="E268" s="197">
        <v>71</v>
      </c>
      <c r="F268" s="197">
        <v>1998</v>
      </c>
      <c r="G268" s="170">
        <f t="shared" si="26"/>
        <v>158186</v>
      </c>
      <c r="H268" s="197">
        <v>2484</v>
      </c>
      <c r="I268" s="197">
        <v>72</v>
      </c>
      <c r="J268" s="170">
        <v>20306</v>
      </c>
      <c r="K268" s="170">
        <v>64686</v>
      </c>
      <c r="L268" s="197">
        <v>84979</v>
      </c>
      <c r="M268" s="197">
        <v>1135</v>
      </c>
      <c r="N268" s="177">
        <v>39068</v>
      </c>
      <c r="O268" s="197">
        <v>51</v>
      </c>
      <c r="P268" s="177">
        <f t="shared" si="16"/>
        <v>45911</v>
      </c>
      <c r="Q268" s="177">
        <f t="shared" si="17"/>
        <v>1084</v>
      </c>
      <c r="R268" s="170">
        <f t="shared" si="18"/>
        <v>1.3013261803380166E-2</v>
      </c>
      <c r="S268" s="170">
        <f t="shared" si="19"/>
        <v>9.3870077623333422E-4</v>
      </c>
      <c r="T268" s="170">
        <f t="shared" si="20"/>
        <v>2.3077948263779915E-2</v>
      </c>
      <c r="U268" s="170">
        <f t="shared" si="27"/>
        <v>60926.857142857145</v>
      </c>
      <c r="V268" s="170">
        <f t="shared" si="21"/>
        <v>33229</v>
      </c>
      <c r="W268" s="170">
        <f t="shared" si="22"/>
        <v>27697.857142857141</v>
      </c>
      <c r="X268" s="170">
        <f t="shared" si="23"/>
        <v>766.85714285714289</v>
      </c>
      <c r="Y268" s="170">
        <f t="shared" si="24"/>
        <v>26</v>
      </c>
    </row>
    <row r="269" spans="1:25" s="170" customFormat="1" x14ac:dyDescent="0.35">
      <c r="A269" s="115">
        <v>44119</v>
      </c>
      <c r="B269" s="170">
        <f t="shared" si="25"/>
        <v>2344799</v>
      </c>
      <c r="C269" s="197">
        <v>17404</v>
      </c>
      <c r="D269" s="197">
        <v>949</v>
      </c>
      <c r="E269" s="197">
        <v>57</v>
      </c>
      <c r="F269" s="197">
        <v>1807</v>
      </c>
      <c r="G269" s="170">
        <f t="shared" si="26"/>
        <v>159993</v>
      </c>
      <c r="H269" s="197">
        <v>2254</v>
      </c>
      <c r="I269" s="197">
        <v>57</v>
      </c>
      <c r="J269" s="170">
        <v>18532</v>
      </c>
      <c r="K269" s="170">
        <v>69147</v>
      </c>
      <c r="L269" s="197">
        <v>87664</v>
      </c>
      <c r="M269" s="197">
        <v>1171</v>
      </c>
      <c r="N269" s="177">
        <v>44102</v>
      </c>
      <c r="O269" s="197">
        <v>38</v>
      </c>
      <c r="P269" s="177">
        <f t="shared" si="16"/>
        <v>43562</v>
      </c>
      <c r="Q269" s="177">
        <f t="shared" si="17"/>
        <v>1133</v>
      </c>
      <c r="R269" s="170">
        <f t="shared" si="18"/>
        <v>1.3414294050512176E-2</v>
      </c>
      <c r="S269" s="170">
        <f t="shared" si="19"/>
        <v>9.9821967007296267E-4</v>
      </c>
      <c r="T269" s="170">
        <f t="shared" si="20"/>
        <v>2.3798969715488266E-2</v>
      </c>
      <c r="U269" s="170">
        <f t="shared" si="27"/>
        <v>60958.428571428572</v>
      </c>
      <c r="V269" s="170">
        <f t="shared" si="21"/>
        <v>33194.714285714283</v>
      </c>
      <c r="W269" s="170">
        <f t="shared" si="22"/>
        <v>27763.714285714286</v>
      </c>
      <c r="X269" s="170">
        <f t="shared" si="23"/>
        <v>790</v>
      </c>
      <c r="Y269" s="170">
        <f t="shared" si="24"/>
        <v>27.714285714285715</v>
      </c>
    </row>
    <row r="270" spans="1:25" s="170" customFormat="1" x14ac:dyDescent="0.35">
      <c r="A270" s="115">
        <v>44120</v>
      </c>
      <c r="B270" s="170">
        <f t="shared" si="25"/>
        <v>2360804</v>
      </c>
      <c r="C270" s="197">
        <v>16005</v>
      </c>
      <c r="D270" s="197">
        <v>865</v>
      </c>
      <c r="E270" s="197">
        <v>83</v>
      </c>
      <c r="F270" s="197">
        <v>1878</v>
      </c>
      <c r="G270" s="170">
        <f t="shared" si="26"/>
        <v>161871</v>
      </c>
      <c r="H270" s="197">
        <v>2356</v>
      </c>
      <c r="I270" s="197">
        <v>86</v>
      </c>
      <c r="J270" s="170">
        <v>16911</v>
      </c>
      <c r="K270" s="170">
        <v>57741</v>
      </c>
      <c r="L270" s="197">
        <v>74644</v>
      </c>
      <c r="M270" s="197">
        <v>1086</v>
      </c>
      <c r="N270" s="177">
        <v>36704</v>
      </c>
      <c r="O270" s="197">
        <v>27</v>
      </c>
      <c r="P270" s="177">
        <f t="shared" si="16"/>
        <v>37940</v>
      </c>
      <c r="Q270" s="177">
        <f t="shared" si="17"/>
        <v>1059</v>
      </c>
      <c r="R270" s="170">
        <f t="shared" si="18"/>
        <v>1.3431226412102376E-2</v>
      </c>
      <c r="S270" s="170">
        <f t="shared" si="19"/>
        <v>9.9375148456776652E-4</v>
      </c>
      <c r="T270" s="170">
        <f t="shared" si="20"/>
        <v>2.4342427013119564E-2</v>
      </c>
      <c r="U270" s="170">
        <f t="shared" si="27"/>
        <v>63062</v>
      </c>
      <c r="V270" s="170">
        <f t="shared" si="21"/>
        <v>33592.142857142855</v>
      </c>
      <c r="W270" s="170">
        <f t="shared" si="22"/>
        <v>29469.857142857141</v>
      </c>
      <c r="X270" s="170">
        <f t="shared" si="23"/>
        <v>817.71428571428567</v>
      </c>
      <c r="Y270" s="170">
        <f t="shared" si="24"/>
        <v>29.285714285714285</v>
      </c>
    </row>
    <row r="271" spans="1:25" s="170" customFormat="1" x14ac:dyDescent="0.35">
      <c r="A271" s="115">
        <v>44121</v>
      </c>
      <c r="B271" s="170">
        <f t="shared" si="25"/>
        <v>2370582</v>
      </c>
      <c r="C271" s="197">
        <v>9778</v>
      </c>
      <c r="D271" s="197">
        <v>542</v>
      </c>
      <c r="E271" s="197">
        <v>86</v>
      </c>
      <c r="F271" s="197">
        <v>1356</v>
      </c>
      <c r="G271" s="170">
        <f t="shared" si="26"/>
        <v>163227</v>
      </c>
      <c r="H271" s="197">
        <v>1673</v>
      </c>
      <c r="I271" s="197">
        <v>89</v>
      </c>
      <c r="J271" s="170">
        <v>10301</v>
      </c>
      <c r="K271" s="170">
        <v>18651</v>
      </c>
      <c r="L271" s="197">
        <v>28947</v>
      </c>
      <c r="M271" s="197">
        <v>662</v>
      </c>
      <c r="N271" s="177">
        <v>8817</v>
      </c>
      <c r="O271" s="197">
        <v>13</v>
      </c>
      <c r="P271" s="177">
        <f t="shared" si="16"/>
        <v>20130</v>
      </c>
      <c r="Q271" s="177">
        <f t="shared" si="17"/>
        <v>649</v>
      </c>
      <c r="R271" s="170">
        <f t="shared" si="18"/>
        <v>1.3585455781309042E-2</v>
      </c>
      <c r="S271" s="170">
        <f t="shared" si="19"/>
        <v>1.0070588680280085E-3</v>
      </c>
      <c r="T271" s="170">
        <f t="shared" si="20"/>
        <v>2.4871042182780738E-2</v>
      </c>
      <c r="U271" s="170">
        <f t="shared" si="27"/>
        <v>63891.857142857145</v>
      </c>
      <c r="V271" s="170">
        <f t="shared" si="21"/>
        <v>33676.571428571428</v>
      </c>
      <c r="W271" s="170">
        <f t="shared" si="22"/>
        <v>30215.285714285714</v>
      </c>
      <c r="X271" s="170">
        <f t="shared" si="23"/>
        <v>837.57142857142856</v>
      </c>
      <c r="Y271" s="170">
        <f t="shared" si="24"/>
        <v>30.428571428571427</v>
      </c>
    </row>
    <row r="272" spans="1:25" s="170" customFormat="1" x14ac:dyDescent="0.35">
      <c r="A272" s="115">
        <v>44122</v>
      </c>
      <c r="B272" s="170">
        <f t="shared" si="25"/>
        <v>2377502</v>
      </c>
      <c r="C272" s="197">
        <v>6920</v>
      </c>
      <c r="D272" s="197">
        <v>331</v>
      </c>
      <c r="E272" s="197">
        <v>70</v>
      </c>
      <c r="F272" s="197">
        <v>1371</v>
      </c>
      <c r="G272" s="170">
        <f t="shared" si="26"/>
        <v>164598</v>
      </c>
      <c r="H272" s="197">
        <v>1778</v>
      </c>
      <c r="I272" s="197">
        <v>75</v>
      </c>
      <c r="J272" s="170">
        <v>7304</v>
      </c>
      <c r="K272" s="170">
        <v>18607</v>
      </c>
      <c r="L272" s="197">
        <v>25909</v>
      </c>
      <c r="M272" s="197">
        <v>397</v>
      </c>
      <c r="N272" s="177">
        <v>11437</v>
      </c>
      <c r="O272" s="197">
        <v>8</v>
      </c>
      <c r="P272" s="177">
        <f t="shared" si="16"/>
        <v>14472</v>
      </c>
      <c r="Q272" s="177">
        <f t="shared" si="17"/>
        <v>389</v>
      </c>
      <c r="R272" s="170">
        <f t="shared" si="18"/>
        <v>1.3658803315455008E-2</v>
      </c>
      <c r="S272" s="170">
        <f t="shared" si="19"/>
        <v>1.0314401717816722E-3</v>
      </c>
      <c r="T272" s="170">
        <f t="shared" si="20"/>
        <v>2.5042371269531991E-2</v>
      </c>
      <c r="U272" s="170">
        <f t="shared" si="27"/>
        <v>64270.428571428572</v>
      </c>
      <c r="V272" s="170">
        <f t="shared" si="21"/>
        <v>33799.857142857145</v>
      </c>
      <c r="W272" s="170">
        <f t="shared" si="22"/>
        <v>30470.571428571428</v>
      </c>
      <c r="X272" s="170">
        <f t="shared" si="23"/>
        <v>846.42857142857144</v>
      </c>
      <c r="Y272" s="170">
        <f t="shared" si="24"/>
        <v>31.428571428571427</v>
      </c>
    </row>
    <row r="273" spans="1:25" s="170" customFormat="1" x14ac:dyDescent="0.35">
      <c r="A273" s="115">
        <v>44123</v>
      </c>
      <c r="B273" s="170">
        <f t="shared" si="25"/>
        <v>2396582</v>
      </c>
      <c r="C273" s="197">
        <v>19080</v>
      </c>
      <c r="D273" s="197">
        <v>1078</v>
      </c>
      <c r="E273" s="197">
        <v>99</v>
      </c>
      <c r="F273" s="197">
        <v>2120</v>
      </c>
      <c r="G273" s="170">
        <f t="shared" si="26"/>
        <v>166718</v>
      </c>
      <c r="H273" s="197">
        <v>2689</v>
      </c>
      <c r="I273" s="197">
        <v>103</v>
      </c>
      <c r="J273" s="170">
        <v>20152</v>
      </c>
      <c r="K273" s="170">
        <v>67481</v>
      </c>
      <c r="L273" s="197">
        <v>87602</v>
      </c>
      <c r="M273" s="197">
        <v>1327</v>
      </c>
      <c r="N273" s="177">
        <v>40481</v>
      </c>
      <c r="O273" s="197">
        <v>42</v>
      </c>
      <c r="P273" s="177">
        <f t="shared" ref="P273:P336" si="28">L273-N273</f>
        <v>47121</v>
      </c>
      <c r="Q273" s="177">
        <f t="shared" ref="Q273:Q336" si="29">M273-O273</f>
        <v>1285</v>
      </c>
      <c r="R273" s="170">
        <f t="shared" si="18"/>
        <v>1.407150274688463E-2</v>
      </c>
      <c r="S273" s="170">
        <f t="shared" si="19"/>
        <v>1.0748533180544267E-3</v>
      </c>
      <c r="T273" s="170">
        <f t="shared" si="20"/>
        <v>2.5660930352298158E-2</v>
      </c>
      <c r="U273" s="170">
        <f t="shared" si="27"/>
        <v>68233.142857142855</v>
      </c>
      <c r="V273" s="170">
        <f t="shared" si="21"/>
        <v>36069.285714285717</v>
      </c>
      <c r="W273" s="170">
        <f t="shared" si="22"/>
        <v>32163.857142857141</v>
      </c>
      <c r="X273" s="170">
        <f t="shared" si="23"/>
        <v>925.57142857142856</v>
      </c>
      <c r="Y273" s="170">
        <f t="shared" si="24"/>
        <v>34.571428571428569</v>
      </c>
    </row>
    <row r="274" spans="1:25" s="170" customFormat="1" x14ac:dyDescent="0.35">
      <c r="A274" s="115">
        <v>44124</v>
      </c>
      <c r="B274" s="170">
        <f t="shared" si="25"/>
        <v>2415648</v>
      </c>
      <c r="C274" s="197">
        <v>19066</v>
      </c>
      <c r="D274" s="197">
        <v>1118</v>
      </c>
      <c r="E274" s="197">
        <v>94</v>
      </c>
      <c r="F274" s="197">
        <v>1909</v>
      </c>
      <c r="G274" s="170">
        <f t="shared" si="26"/>
        <v>168627</v>
      </c>
      <c r="H274" s="197">
        <v>2435</v>
      </c>
      <c r="I274" s="197">
        <v>95</v>
      </c>
      <c r="J274" s="170">
        <v>20168</v>
      </c>
      <c r="K274" s="170">
        <v>70677</v>
      </c>
      <c r="L274" s="197">
        <v>90829</v>
      </c>
      <c r="M274" s="197">
        <v>1324</v>
      </c>
      <c r="N274" s="177">
        <v>42240</v>
      </c>
      <c r="O274" s="197">
        <v>53</v>
      </c>
      <c r="P274" s="177">
        <f t="shared" si="28"/>
        <v>48589</v>
      </c>
      <c r="Q274" s="177">
        <f t="shared" si="29"/>
        <v>1271</v>
      </c>
      <c r="R274" s="170">
        <f t="shared" si="18"/>
        <v>1.477816111566585E-2</v>
      </c>
      <c r="S274" s="170">
        <f t="shared" si="19"/>
        <v>1.0410636798908678E-3</v>
      </c>
      <c r="T274" s="170">
        <f t="shared" si="20"/>
        <v>2.6656319720632458E-2</v>
      </c>
      <c r="U274" s="170">
        <f t="shared" si="27"/>
        <v>68653.428571428565</v>
      </c>
      <c r="V274" s="170">
        <f t="shared" si="21"/>
        <v>36817.857142857145</v>
      </c>
      <c r="W274" s="170">
        <f t="shared" si="22"/>
        <v>31835.571428571428</v>
      </c>
      <c r="X274" s="170">
        <f t="shared" si="23"/>
        <v>981.42857142857144</v>
      </c>
      <c r="Y274" s="170">
        <f t="shared" si="24"/>
        <v>33.142857142857146</v>
      </c>
    </row>
    <row r="275" spans="1:25" s="170" customFormat="1" x14ac:dyDescent="0.35">
      <c r="A275" s="115">
        <v>44125</v>
      </c>
      <c r="B275" s="170">
        <f t="shared" si="25"/>
        <v>2434082</v>
      </c>
      <c r="C275" s="197">
        <v>18434</v>
      </c>
      <c r="D275" s="197">
        <v>1199</v>
      </c>
      <c r="E275" s="197">
        <v>119</v>
      </c>
      <c r="F275" s="197">
        <v>1946</v>
      </c>
      <c r="G275" s="170">
        <f t="shared" si="26"/>
        <v>170573</v>
      </c>
      <c r="H275" s="197">
        <v>2442</v>
      </c>
      <c r="I275" s="197">
        <v>119</v>
      </c>
      <c r="J275" s="170">
        <v>19451</v>
      </c>
      <c r="K275" s="170">
        <v>62680</v>
      </c>
      <c r="L275" s="197">
        <v>82118</v>
      </c>
      <c r="M275" s="197">
        <v>1428</v>
      </c>
      <c r="N275" s="177">
        <v>34463</v>
      </c>
      <c r="O275" s="197">
        <v>42</v>
      </c>
      <c r="P275" s="177">
        <f t="shared" si="28"/>
        <v>47655</v>
      </c>
      <c r="Q275" s="177">
        <f t="shared" si="29"/>
        <v>1386</v>
      </c>
      <c r="R275" s="170">
        <f t="shared" si="18"/>
        <v>1.5480005777527511E-2</v>
      </c>
      <c r="S275" s="170">
        <f t="shared" si="19"/>
        <v>1.0217921225783985E-3</v>
      </c>
      <c r="T275" s="170">
        <f t="shared" si="20"/>
        <v>2.7641066948267422E-2</v>
      </c>
      <c r="U275" s="170">
        <f t="shared" si="27"/>
        <v>68244.71428571429</v>
      </c>
      <c r="V275" s="170">
        <f t="shared" si="21"/>
        <v>37067</v>
      </c>
      <c r="W275" s="170">
        <f t="shared" si="22"/>
        <v>31177.714285714286</v>
      </c>
      <c r="X275" s="170">
        <f t="shared" si="23"/>
        <v>1024.5714285714287</v>
      </c>
      <c r="Y275" s="170">
        <f t="shared" si="24"/>
        <v>31.857142857142858</v>
      </c>
    </row>
    <row r="276" spans="1:25" s="170" customFormat="1" x14ac:dyDescent="0.35">
      <c r="A276" s="115">
        <v>44126</v>
      </c>
      <c r="B276" s="170">
        <f t="shared" si="25"/>
        <v>2452654</v>
      </c>
      <c r="C276" s="197">
        <v>18572</v>
      </c>
      <c r="D276" s="197">
        <v>1374</v>
      </c>
      <c r="E276" s="197">
        <v>129</v>
      </c>
      <c r="F276" s="197">
        <v>1880</v>
      </c>
      <c r="G276" s="170">
        <f t="shared" si="26"/>
        <v>172453</v>
      </c>
      <c r="H276" s="197">
        <v>2348</v>
      </c>
      <c r="I276" s="197">
        <v>131</v>
      </c>
      <c r="J276" s="170">
        <v>19558</v>
      </c>
      <c r="K276" s="170">
        <v>69613</v>
      </c>
      <c r="L276" s="197">
        <v>89157</v>
      </c>
      <c r="M276" s="197">
        <v>1599</v>
      </c>
      <c r="N276" s="177">
        <v>42838</v>
      </c>
      <c r="O276" s="197">
        <v>39</v>
      </c>
      <c r="P276" s="177">
        <f t="shared" si="28"/>
        <v>46319</v>
      </c>
      <c r="Q276" s="177">
        <f t="shared" si="29"/>
        <v>1560</v>
      </c>
      <c r="R276" s="170">
        <f t="shared" si="18"/>
        <v>1.6324920806500755E-2</v>
      </c>
      <c r="S276" s="170">
        <f t="shared" si="19"/>
        <v>1.0323532122776292E-3</v>
      </c>
      <c r="T276" s="170">
        <f t="shared" si="20"/>
        <v>2.8978819796663946E-2</v>
      </c>
      <c r="U276" s="170">
        <f t="shared" si="27"/>
        <v>68458</v>
      </c>
      <c r="V276" s="170">
        <f t="shared" si="21"/>
        <v>37460.857142857145</v>
      </c>
      <c r="W276" s="170">
        <f t="shared" si="22"/>
        <v>30997.142857142859</v>
      </c>
      <c r="X276" s="170">
        <f t="shared" si="23"/>
        <v>1085.5714285714287</v>
      </c>
      <c r="Y276" s="170">
        <f t="shared" si="24"/>
        <v>32</v>
      </c>
    </row>
    <row r="277" spans="1:25" s="170" customFormat="1" x14ac:dyDescent="0.35">
      <c r="A277" s="115">
        <v>44127</v>
      </c>
      <c r="B277" s="170">
        <f t="shared" si="25"/>
        <v>2469840</v>
      </c>
      <c r="C277" s="197">
        <v>17186</v>
      </c>
      <c r="D277" s="197">
        <v>1221</v>
      </c>
      <c r="E277" s="197">
        <v>95</v>
      </c>
      <c r="F277" s="197">
        <v>1843</v>
      </c>
      <c r="G277" s="170">
        <f t="shared" si="26"/>
        <v>174296</v>
      </c>
      <c r="H277" s="197">
        <v>2314</v>
      </c>
      <c r="I277" s="197">
        <v>100</v>
      </c>
      <c r="J277" s="170">
        <v>18065</v>
      </c>
      <c r="K277" s="170">
        <v>56424</v>
      </c>
      <c r="L277" s="197">
        <v>74464</v>
      </c>
      <c r="M277" s="197">
        <v>1464</v>
      </c>
      <c r="N277" s="177">
        <v>33382</v>
      </c>
      <c r="O277" s="197">
        <v>27</v>
      </c>
      <c r="P277" s="177">
        <f t="shared" si="28"/>
        <v>41082</v>
      </c>
      <c r="Q277" s="177">
        <f t="shared" si="29"/>
        <v>1437</v>
      </c>
      <c r="R277" s="170">
        <f t="shared" si="18"/>
        <v>1.712015631719364E-2</v>
      </c>
      <c r="S277" s="170">
        <f t="shared" si="19"/>
        <v>1.0484044594632543E-3</v>
      </c>
      <c r="T277" s="170">
        <f t="shared" si="20"/>
        <v>3.0060142895903048E-2</v>
      </c>
      <c r="U277" s="170">
        <f t="shared" si="27"/>
        <v>68432.28571428571</v>
      </c>
      <c r="V277" s="170">
        <f t="shared" si="21"/>
        <v>37909.714285714283</v>
      </c>
      <c r="W277" s="170">
        <f t="shared" si="22"/>
        <v>30522.571428571428</v>
      </c>
      <c r="X277" s="170">
        <f t="shared" si="23"/>
        <v>1139.5714285714287</v>
      </c>
      <c r="Y277" s="170">
        <f t="shared" si="24"/>
        <v>32</v>
      </c>
    </row>
    <row r="278" spans="1:25" s="170" customFormat="1" x14ac:dyDescent="0.35">
      <c r="A278" s="115">
        <v>44128</v>
      </c>
      <c r="B278" s="170">
        <f t="shared" si="25"/>
        <v>2481289</v>
      </c>
      <c r="C278" s="197">
        <v>11449</v>
      </c>
      <c r="D278" s="197">
        <v>789</v>
      </c>
      <c r="E278" s="197">
        <v>107</v>
      </c>
      <c r="F278" s="197">
        <v>1443</v>
      </c>
      <c r="G278" s="170">
        <f t="shared" si="26"/>
        <v>175739</v>
      </c>
      <c r="H278" s="197">
        <v>1796</v>
      </c>
      <c r="I278" s="197">
        <v>108</v>
      </c>
      <c r="J278" s="170">
        <v>12015</v>
      </c>
      <c r="K278" s="170">
        <v>19201</v>
      </c>
      <c r="L278" s="197">
        <v>31215</v>
      </c>
      <c r="M278" s="197">
        <v>987</v>
      </c>
      <c r="N278" s="177">
        <v>8690</v>
      </c>
      <c r="O278" s="197">
        <v>10</v>
      </c>
      <c r="P278" s="177">
        <f t="shared" si="28"/>
        <v>22525</v>
      </c>
      <c r="Q278" s="177">
        <f t="shared" si="29"/>
        <v>977</v>
      </c>
      <c r="R278" s="170">
        <f t="shared" si="18"/>
        <v>1.7714744002626254E-2</v>
      </c>
      <c r="S278" s="170">
        <f t="shared" si="19"/>
        <v>1.0349785277079205E-3</v>
      </c>
      <c r="T278" s="170">
        <f t="shared" si="20"/>
        <v>3.1016234505887669E-2</v>
      </c>
      <c r="U278" s="170">
        <f t="shared" si="27"/>
        <v>68756.28571428571</v>
      </c>
      <c r="V278" s="170">
        <f t="shared" si="21"/>
        <v>38251.857142857145</v>
      </c>
      <c r="W278" s="170">
        <f t="shared" si="22"/>
        <v>30504.428571428572</v>
      </c>
      <c r="X278" s="170">
        <f t="shared" si="23"/>
        <v>1186.4285714285713</v>
      </c>
      <c r="Y278" s="170">
        <f t="shared" si="24"/>
        <v>31.571428571428573</v>
      </c>
    </row>
    <row r="279" spans="1:25" s="170" customFormat="1" x14ac:dyDescent="0.35">
      <c r="A279" s="115">
        <v>44129</v>
      </c>
      <c r="B279" s="170">
        <f t="shared" si="25"/>
        <v>2488641</v>
      </c>
      <c r="C279" s="197">
        <v>7352</v>
      </c>
      <c r="D279" s="197">
        <v>483</v>
      </c>
      <c r="E279" s="197">
        <v>116</v>
      </c>
      <c r="F279" s="197">
        <v>1539</v>
      </c>
      <c r="G279" s="170">
        <f t="shared" si="26"/>
        <v>177278</v>
      </c>
      <c r="H279" s="197">
        <v>1901</v>
      </c>
      <c r="I279" s="197">
        <v>118</v>
      </c>
      <c r="J279" s="170">
        <v>7655</v>
      </c>
      <c r="K279" s="170">
        <v>20259</v>
      </c>
      <c r="L279" s="197">
        <v>27928</v>
      </c>
      <c r="M279" s="197">
        <v>563</v>
      </c>
      <c r="N279" s="177">
        <v>12052</v>
      </c>
      <c r="O279" s="197">
        <v>11</v>
      </c>
      <c r="P279" s="177">
        <f t="shared" si="28"/>
        <v>15876</v>
      </c>
      <c r="Q279" s="177">
        <f t="shared" si="29"/>
        <v>552</v>
      </c>
      <c r="R279" s="170">
        <f t="shared" ref="R279:R287" si="30">((SUM(M273:M279))/(SUM(L273:L279)))</f>
        <v>1.7984204852755873E-2</v>
      </c>
      <c r="S279" s="170">
        <f t="shared" ref="S279:S342" si="31">((SUM(O273:O279))/(SUM(N273:N279)))</f>
        <v>1.0460153353319698E-3</v>
      </c>
      <c r="T279" s="170">
        <f>((SUM(Q273:Q279))/(SUM(P273:P279)))</f>
        <v>3.1460022959723888E-2</v>
      </c>
      <c r="U279" s="170">
        <f t="shared" si="27"/>
        <v>69044.71428571429</v>
      </c>
      <c r="V279" s="170">
        <f t="shared" ref="V279:V340" si="32">AVERAGE(P273:P279)</f>
        <v>38452.428571428572</v>
      </c>
      <c r="W279" s="170">
        <f t="shared" ref="W279:W340" si="33">AVERAGE(N273:N279)</f>
        <v>30592.285714285714</v>
      </c>
      <c r="X279" s="170">
        <f t="shared" ref="X279:X340" si="34">AVERAGE(Q273:Q279)</f>
        <v>1209.7142857142858</v>
      </c>
      <c r="Y279" s="170">
        <f t="shared" ref="Y279:Y287" si="35">AVERAGE(O273:O279)</f>
        <v>32</v>
      </c>
    </row>
    <row r="280" spans="1:25" s="170" customFormat="1" x14ac:dyDescent="0.35">
      <c r="A280" s="115">
        <v>44130</v>
      </c>
      <c r="B280" s="170">
        <f t="shared" si="25"/>
        <v>2509772</v>
      </c>
      <c r="C280" s="197">
        <v>21131</v>
      </c>
      <c r="D280" s="197">
        <v>1520</v>
      </c>
      <c r="E280" s="197">
        <v>111</v>
      </c>
      <c r="F280" s="197">
        <v>2219</v>
      </c>
      <c r="G280" s="170">
        <f>F280+G279</f>
        <v>179497</v>
      </c>
      <c r="H280" s="197">
        <v>2820</v>
      </c>
      <c r="I280" s="197">
        <v>113</v>
      </c>
      <c r="J280" s="170">
        <v>21354</v>
      </c>
      <c r="K280" s="170">
        <v>72782</v>
      </c>
      <c r="L280" s="197">
        <v>94868</v>
      </c>
      <c r="M280" s="197">
        <v>1816</v>
      </c>
      <c r="N280" s="177">
        <v>43224</v>
      </c>
      <c r="O280" s="197">
        <v>64</v>
      </c>
      <c r="P280" s="177">
        <f t="shared" si="28"/>
        <v>51644</v>
      </c>
      <c r="Q280" s="177">
        <f t="shared" si="29"/>
        <v>1752</v>
      </c>
      <c r="R280" s="170">
        <f t="shared" si="30"/>
        <v>1.8714620886748107E-2</v>
      </c>
      <c r="S280" s="170">
        <f t="shared" si="31"/>
        <v>1.1342207304197078E-3</v>
      </c>
      <c r="T280" s="170">
        <f t="shared" ref="T280:T287" si="36">((SUM(Q274:Q280))/(SUM(P274:P280)))</f>
        <v>3.2646424787167963E-2</v>
      </c>
      <c r="U280" s="170">
        <f t="shared" si="27"/>
        <v>70082.71428571429</v>
      </c>
      <c r="V280" s="170">
        <f t="shared" si="32"/>
        <v>39098.571428571428</v>
      </c>
      <c r="W280" s="170">
        <f t="shared" si="33"/>
        <v>30984.142857142859</v>
      </c>
      <c r="X280" s="170">
        <f t="shared" si="34"/>
        <v>1276.4285714285713</v>
      </c>
      <c r="Y280" s="170">
        <f t="shared" si="35"/>
        <v>35.142857142857146</v>
      </c>
    </row>
    <row r="281" spans="1:25" s="170" customFormat="1" x14ac:dyDescent="0.35">
      <c r="A281" s="115">
        <v>44131</v>
      </c>
      <c r="B281" s="170">
        <f t="shared" si="25"/>
        <v>2530316</v>
      </c>
      <c r="C281" s="197">
        <v>20544</v>
      </c>
      <c r="D281" s="197">
        <v>1342</v>
      </c>
      <c r="E281" s="197">
        <v>135</v>
      </c>
      <c r="F281" s="197">
        <v>2196</v>
      </c>
      <c r="G281" s="170">
        <f t="shared" ref="G281:G344" si="37">F281+G280</f>
        <v>181693</v>
      </c>
      <c r="H281" s="197">
        <v>2763</v>
      </c>
      <c r="I281" s="197">
        <v>138</v>
      </c>
      <c r="J281" s="170">
        <v>20910</v>
      </c>
      <c r="K281" s="170">
        <v>73237</v>
      </c>
      <c r="L281" s="197">
        <v>94867</v>
      </c>
      <c r="M281" s="197">
        <v>1562</v>
      </c>
      <c r="N281" s="177">
        <v>43454</v>
      </c>
      <c r="O281" s="197">
        <v>32</v>
      </c>
      <c r="P281" s="177">
        <f t="shared" si="28"/>
        <v>51413</v>
      </c>
      <c r="Q281" s="177">
        <f t="shared" si="29"/>
        <v>1530</v>
      </c>
      <c r="R281" s="170">
        <f t="shared" si="30"/>
        <v>1.9043017122339103E-2</v>
      </c>
      <c r="S281" s="170">
        <f t="shared" si="31"/>
        <v>1.0316226736908707E-3</v>
      </c>
      <c r="T281" s="170">
        <f t="shared" si="36"/>
        <v>3.3249672710965808E-2</v>
      </c>
      <c r="U281" s="170">
        <f t="shared" si="27"/>
        <v>70659.571428571435</v>
      </c>
      <c r="V281" s="170">
        <f t="shared" si="32"/>
        <v>39502</v>
      </c>
      <c r="W281" s="170">
        <f t="shared" si="33"/>
        <v>31157.571428571428</v>
      </c>
      <c r="X281" s="170">
        <f t="shared" si="34"/>
        <v>1313.4285714285713</v>
      </c>
      <c r="Y281" s="170">
        <f t="shared" si="35"/>
        <v>32.142857142857146</v>
      </c>
    </row>
    <row r="282" spans="1:25" s="170" customFormat="1" x14ac:dyDescent="0.35">
      <c r="A282" s="115">
        <v>44132</v>
      </c>
      <c r="B282" s="170">
        <f t="shared" si="25"/>
        <v>2549376</v>
      </c>
      <c r="C282" s="197">
        <v>19060</v>
      </c>
      <c r="D282" s="197">
        <v>1436</v>
      </c>
      <c r="E282" s="197">
        <v>127</v>
      </c>
      <c r="F282" s="197">
        <v>2395</v>
      </c>
      <c r="G282" s="170">
        <f t="shared" si="37"/>
        <v>184088</v>
      </c>
      <c r="H282" s="197">
        <v>2919</v>
      </c>
      <c r="I282" s="197">
        <v>132</v>
      </c>
      <c r="J282" s="170">
        <v>19667</v>
      </c>
      <c r="K282" s="170">
        <v>61679</v>
      </c>
      <c r="L282" s="197">
        <v>81617</v>
      </c>
      <c r="M282" s="197">
        <v>1682</v>
      </c>
      <c r="N282" s="177">
        <v>33088</v>
      </c>
      <c r="O282" s="197">
        <v>71</v>
      </c>
      <c r="P282" s="177">
        <f t="shared" si="28"/>
        <v>48529</v>
      </c>
      <c r="Q282" s="177">
        <f t="shared" si="29"/>
        <v>1611</v>
      </c>
      <c r="R282" s="170">
        <f t="shared" si="30"/>
        <v>1.9576374778392119E-2</v>
      </c>
      <c r="S282" s="170">
        <f t="shared" si="31"/>
        <v>1.1719759329666679E-3</v>
      </c>
      <c r="T282" s="170">
        <f t="shared" si="36"/>
        <v>3.3956047125326259E-2</v>
      </c>
      <c r="U282" s="170">
        <f t="shared" si="27"/>
        <v>70588</v>
      </c>
      <c r="V282" s="170">
        <f t="shared" si="32"/>
        <v>39626.857142857145</v>
      </c>
      <c r="W282" s="170">
        <f t="shared" si="33"/>
        <v>30961.142857142859</v>
      </c>
      <c r="X282" s="170">
        <f t="shared" si="34"/>
        <v>1345.5714285714287</v>
      </c>
      <c r="Y282" s="170">
        <f t="shared" si="35"/>
        <v>36.285714285714285</v>
      </c>
    </row>
    <row r="283" spans="1:25" s="170" customFormat="1" x14ac:dyDescent="0.35">
      <c r="A283" s="115">
        <v>44133</v>
      </c>
      <c r="B283" s="170">
        <f t="shared" si="25"/>
        <v>2569627</v>
      </c>
      <c r="C283" s="197">
        <v>20251</v>
      </c>
      <c r="D283" s="197">
        <v>1384</v>
      </c>
      <c r="E283" s="197">
        <v>172</v>
      </c>
      <c r="F283" s="197">
        <v>2570</v>
      </c>
      <c r="G283" s="170">
        <f t="shared" si="37"/>
        <v>186658</v>
      </c>
      <c r="H283" s="197">
        <v>3109</v>
      </c>
      <c r="I283" s="197">
        <v>179</v>
      </c>
      <c r="J283" s="170">
        <v>21990</v>
      </c>
      <c r="K283" s="170">
        <v>73541</v>
      </c>
      <c r="L283" s="197">
        <v>94708</v>
      </c>
      <c r="M283" s="197">
        <v>1663</v>
      </c>
      <c r="N283" s="177">
        <v>42980</v>
      </c>
      <c r="O283" s="197">
        <v>47</v>
      </c>
      <c r="P283" s="177">
        <f t="shared" si="28"/>
        <v>51728</v>
      </c>
      <c r="Q283" s="177">
        <f t="shared" si="29"/>
        <v>1616</v>
      </c>
      <c r="R283" s="170">
        <f t="shared" si="30"/>
        <v>1.948697832756616E-2</v>
      </c>
      <c r="S283" s="170">
        <f t="shared" si="31"/>
        <v>1.2080970166459168E-3</v>
      </c>
      <c r="T283" s="170">
        <f t="shared" si="36"/>
        <v>3.3504598705078201E-2</v>
      </c>
      <c r="U283" s="170">
        <f t="shared" si="27"/>
        <v>71381</v>
      </c>
      <c r="V283" s="170">
        <f t="shared" si="32"/>
        <v>40399.571428571428</v>
      </c>
      <c r="W283" s="170">
        <f t="shared" si="33"/>
        <v>30981.428571428572</v>
      </c>
      <c r="X283" s="170">
        <f t="shared" si="34"/>
        <v>1353.5714285714287</v>
      </c>
      <c r="Y283" s="170">
        <f t="shared" si="35"/>
        <v>37.428571428571431</v>
      </c>
    </row>
    <row r="284" spans="1:25" s="170" customFormat="1" x14ac:dyDescent="0.35">
      <c r="A284" s="115">
        <v>44134</v>
      </c>
      <c r="B284" s="170">
        <f t="shared" si="25"/>
        <v>2584780</v>
      </c>
      <c r="C284" s="197">
        <v>15153</v>
      </c>
      <c r="D284" s="197">
        <v>1123</v>
      </c>
      <c r="E284" s="197">
        <v>135</v>
      </c>
      <c r="F284" s="197">
        <v>2302</v>
      </c>
      <c r="G284" s="170">
        <f t="shared" si="37"/>
        <v>188960</v>
      </c>
      <c r="H284" s="197">
        <v>2946</v>
      </c>
      <c r="I284" s="197">
        <v>136</v>
      </c>
      <c r="J284" s="170">
        <v>16902</v>
      </c>
      <c r="K284" s="170">
        <v>52911</v>
      </c>
      <c r="L284" s="197">
        <v>68800</v>
      </c>
      <c r="M284" s="197">
        <v>1377</v>
      </c>
      <c r="N284" s="177">
        <v>31532</v>
      </c>
      <c r="O284" s="197">
        <v>26</v>
      </c>
      <c r="P284" s="177">
        <f t="shared" si="28"/>
        <v>37268</v>
      </c>
      <c r="Q284" s="177">
        <f t="shared" si="29"/>
        <v>1351</v>
      </c>
      <c r="R284" s="170">
        <f t="shared" si="30"/>
        <v>1.9534294326147818E-2</v>
      </c>
      <c r="S284" s="170">
        <f t="shared" si="31"/>
        <v>1.2138405729699563E-3</v>
      </c>
      <c r="T284" s="170">
        <f t="shared" si="36"/>
        <v>3.3654380374431414E-2</v>
      </c>
      <c r="U284" s="170">
        <f t="shared" si="27"/>
        <v>70571.857142857145</v>
      </c>
      <c r="V284" s="170">
        <f t="shared" si="32"/>
        <v>39854.714285714283</v>
      </c>
      <c r="W284" s="170">
        <f t="shared" si="33"/>
        <v>30717.142857142859</v>
      </c>
      <c r="X284" s="170">
        <f t="shared" si="34"/>
        <v>1341.2857142857142</v>
      </c>
      <c r="Y284" s="170">
        <f t="shared" si="35"/>
        <v>37.285714285714285</v>
      </c>
    </row>
    <row r="285" spans="1:25" s="170" customFormat="1" x14ac:dyDescent="0.35">
      <c r="A285" s="115">
        <v>44135</v>
      </c>
      <c r="B285" s="170">
        <f t="shared" si="25"/>
        <v>2596247</v>
      </c>
      <c r="C285" s="197">
        <v>11467</v>
      </c>
      <c r="D285" s="197">
        <v>870</v>
      </c>
      <c r="E285" s="197">
        <v>104</v>
      </c>
      <c r="F285" s="197">
        <v>1672</v>
      </c>
      <c r="G285" s="170">
        <f t="shared" si="37"/>
        <v>190632</v>
      </c>
      <c r="H285" s="197">
        <v>2035</v>
      </c>
      <c r="I285" s="197">
        <v>105</v>
      </c>
      <c r="J285" s="170">
        <v>12052</v>
      </c>
      <c r="K285" s="170">
        <v>20501</v>
      </c>
      <c r="L285" s="197">
        <v>32549</v>
      </c>
      <c r="M285" s="197">
        <v>1046</v>
      </c>
      <c r="N285" s="177">
        <v>8843</v>
      </c>
      <c r="O285" s="197">
        <v>8</v>
      </c>
      <c r="P285" s="177">
        <f t="shared" si="28"/>
        <v>23706</v>
      </c>
      <c r="Q285" s="177">
        <f t="shared" si="29"/>
        <v>1038</v>
      </c>
      <c r="R285" s="170">
        <f t="shared" si="30"/>
        <v>1.960079703313098E-2</v>
      </c>
      <c r="S285" s="170">
        <f t="shared" si="31"/>
        <v>1.2036826181723544E-3</v>
      </c>
      <c r="T285" s="170">
        <f t="shared" si="36"/>
        <v>3.3730243714395855E-2</v>
      </c>
      <c r="U285" s="170">
        <f t="shared" si="27"/>
        <v>70762.428571428565</v>
      </c>
      <c r="V285" s="170">
        <f t="shared" si="32"/>
        <v>40023.428571428572</v>
      </c>
      <c r="W285" s="170">
        <f t="shared" si="33"/>
        <v>30739</v>
      </c>
      <c r="X285" s="170">
        <f t="shared" si="34"/>
        <v>1350</v>
      </c>
      <c r="Y285" s="170">
        <f t="shared" si="35"/>
        <v>37</v>
      </c>
    </row>
    <row r="286" spans="1:25" s="170" customFormat="1" x14ac:dyDescent="0.35">
      <c r="A286" s="115">
        <v>44136</v>
      </c>
      <c r="B286" s="170">
        <f t="shared" si="25"/>
        <v>2604261</v>
      </c>
      <c r="C286" s="197">
        <v>8014</v>
      </c>
      <c r="D286" s="197">
        <v>521</v>
      </c>
      <c r="E286" s="197">
        <v>116</v>
      </c>
      <c r="F286" s="197">
        <v>1524</v>
      </c>
      <c r="G286" s="170">
        <f t="shared" si="37"/>
        <v>192156</v>
      </c>
      <c r="H286" s="197">
        <v>1903</v>
      </c>
      <c r="I286" s="197">
        <v>118</v>
      </c>
      <c r="J286" s="170">
        <v>8381</v>
      </c>
      <c r="K286" s="170">
        <v>21919</v>
      </c>
      <c r="L286" s="197">
        <v>30298</v>
      </c>
      <c r="M286" s="197">
        <v>623</v>
      </c>
      <c r="N286" s="177">
        <v>12437</v>
      </c>
      <c r="O286" s="197">
        <v>11</v>
      </c>
      <c r="P286" s="177">
        <f t="shared" si="28"/>
        <v>17861</v>
      </c>
      <c r="Q286" s="177">
        <f t="shared" si="29"/>
        <v>612</v>
      </c>
      <c r="R286" s="170">
        <f t="shared" si="30"/>
        <v>1.9628014072536653E-2</v>
      </c>
      <c r="S286" s="170">
        <f t="shared" si="31"/>
        <v>1.2015327661232707E-3</v>
      </c>
      <c r="T286" s="170">
        <f t="shared" si="36"/>
        <v>3.3705595270583984E-2</v>
      </c>
      <c r="U286" s="170">
        <f t="shared" si="27"/>
        <v>71101</v>
      </c>
      <c r="V286" s="170">
        <f t="shared" si="32"/>
        <v>40307</v>
      </c>
      <c r="W286" s="170">
        <f t="shared" si="33"/>
        <v>30794</v>
      </c>
      <c r="X286" s="170">
        <f t="shared" si="34"/>
        <v>1358.5714285714287</v>
      </c>
      <c r="Y286" s="170">
        <f t="shared" si="35"/>
        <v>37</v>
      </c>
    </row>
    <row r="287" spans="1:25" s="170" customFormat="1" x14ac:dyDescent="0.35">
      <c r="A287" s="115">
        <v>44137</v>
      </c>
      <c r="B287" s="170">
        <f t="shared" si="25"/>
        <v>2627173</v>
      </c>
      <c r="C287" s="197">
        <v>22912</v>
      </c>
      <c r="D287" s="197">
        <v>1833</v>
      </c>
      <c r="E287" s="197">
        <v>164</v>
      </c>
      <c r="F287" s="197">
        <v>2329</v>
      </c>
      <c r="G287" s="170">
        <f t="shared" si="37"/>
        <v>194485</v>
      </c>
      <c r="H287" s="197">
        <v>2953</v>
      </c>
      <c r="I287" s="197">
        <v>169</v>
      </c>
      <c r="J287" s="170">
        <v>23780</v>
      </c>
      <c r="K287" s="170">
        <v>81680</v>
      </c>
      <c r="L287" s="197">
        <v>105437</v>
      </c>
      <c r="M287" s="197">
        <v>2179</v>
      </c>
      <c r="N287" s="177">
        <v>49165</v>
      </c>
      <c r="O287" s="197">
        <v>85</v>
      </c>
      <c r="P287" s="177">
        <f t="shared" si="28"/>
        <v>56272</v>
      </c>
      <c r="Q287" s="177">
        <f t="shared" si="29"/>
        <v>2094</v>
      </c>
      <c r="R287" s="170">
        <f t="shared" si="30"/>
        <v>1.9934051578276369E-2</v>
      </c>
      <c r="S287" s="170">
        <f t="shared" si="31"/>
        <v>1.2641140592056848E-3</v>
      </c>
      <c r="T287" s="170">
        <f t="shared" si="36"/>
        <v>3.4354219480641754E-2</v>
      </c>
      <c r="U287" s="170">
        <f t="shared" si="27"/>
        <v>72610.857142857145</v>
      </c>
      <c r="V287" s="170">
        <f t="shared" si="32"/>
        <v>40968.142857142855</v>
      </c>
      <c r="W287" s="170">
        <f t="shared" si="33"/>
        <v>31642.714285714286</v>
      </c>
      <c r="X287" s="170">
        <f t="shared" si="34"/>
        <v>1407.4285714285713</v>
      </c>
      <c r="Y287" s="170">
        <f t="shared" si="35"/>
        <v>40</v>
      </c>
    </row>
    <row r="288" spans="1:25" s="170" customFormat="1" x14ac:dyDescent="0.35">
      <c r="A288" s="115">
        <v>44138</v>
      </c>
      <c r="B288" s="170">
        <f t="shared" si="25"/>
        <v>2652885</v>
      </c>
      <c r="C288" s="197">
        <v>25712</v>
      </c>
      <c r="D288" s="197">
        <v>1906</v>
      </c>
      <c r="E288" s="197">
        <v>162</v>
      </c>
      <c r="F288" s="197">
        <v>2325</v>
      </c>
      <c r="G288" s="170">
        <f t="shared" si="37"/>
        <v>196810</v>
      </c>
      <c r="H288" s="197">
        <v>2938</v>
      </c>
      <c r="I288" s="197">
        <v>163</v>
      </c>
      <c r="J288" s="170">
        <v>26753</v>
      </c>
      <c r="K288" s="170">
        <v>70117</v>
      </c>
      <c r="L288" s="197">
        <v>96862</v>
      </c>
      <c r="M288" s="197">
        <v>2226</v>
      </c>
      <c r="N288" s="177">
        <v>42581</v>
      </c>
      <c r="O288" s="197">
        <v>122</v>
      </c>
      <c r="P288" s="177">
        <f t="shared" si="28"/>
        <v>54281</v>
      </c>
      <c r="Q288" s="177">
        <f t="shared" si="29"/>
        <v>2104</v>
      </c>
      <c r="R288" s="170">
        <f t="shared" ref="R288:R340" si="38">((SUM(M282:M288))/(SUM(L282:L288)))</f>
        <v>2.1157384997383743E-2</v>
      </c>
      <c r="S288" s="170">
        <f t="shared" si="31"/>
        <v>1.6770462230199523E-3</v>
      </c>
      <c r="T288" s="170">
        <f t="shared" ref="T288:T340" si="39">((SUM(Q282:Q288))/(SUM(P282:P288)))</f>
        <v>3.5995787947314818E-2</v>
      </c>
      <c r="U288" s="170">
        <f t="shared" si="27"/>
        <v>72895.857142857145</v>
      </c>
      <c r="V288" s="170">
        <f t="shared" si="32"/>
        <v>41377.857142857145</v>
      </c>
      <c r="W288" s="170">
        <f t="shared" si="33"/>
        <v>31518</v>
      </c>
      <c r="X288" s="170">
        <f t="shared" si="34"/>
        <v>1489.4285714285713</v>
      </c>
      <c r="Y288" s="170">
        <f>AVERAGE(O282:O288)</f>
        <v>52.857142857142854</v>
      </c>
    </row>
    <row r="289" spans="1:25" s="170" customFormat="1" x14ac:dyDescent="0.35">
      <c r="A289" s="115">
        <v>44139</v>
      </c>
      <c r="B289" s="170">
        <f t="shared" si="25"/>
        <v>2674391</v>
      </c>
      <c r="C289" s="197">
        <v>21506</v>
      </c>
      <c r="D289" s="197">
        <v>2172</v>
      </c>
      <c r="E289" s="197">
        <v>194</v>
      </c>
      <c r="F289" s="197">
        <v>2351</v>
      </c>
      <c r="G289" s="170">
        <f t="shared" si="37"/>
        <v>199161</v>
      </c>
      <c r="H289" s="197">
        <v>2940</v>
      </c>
      <c r="I289" s="197">
        <v>199</v>
      </c>
      <c r="J289" s="170">
        <v>22208</v>
      </c>
      <c r="K289" s="170">
        <v>68810</v>
      </c>
      <c r="L289" s="197">
        <v>90998</v>
      </c>
      <c r="M289" s="197">
        <v>2493</v>
      </c>
      <c r="N289" s="177">
        <v>34184</v>
      </c>
      <c r="O289" s="197">
        <v>115</v>
      </c>
      <c r="P289" s="177">
        <f t="shared" si="28"/>
        <v>56814</v>
      </c>
      <c r="Q289" s="177">
        <f t="shared" si="29"/>
        <v>2378</v>
      </c>
      <c r="R289" s="170">
        <f t="shared" si="38"/>
        <v>2.2336101852778397E-2</v>
      </c>
      <c r="S289" s="170">
        <f t="shared" si="31"/>
        <v>1.8672030741198437E-3</v>
      </c>
      <c r="T289" s="170">
        <f t="shared" si="39"/>
        <v>3.7569227670929413E-2</v>
      </c>
      <c r="U289" s="170">
        <f t="shared" si="27"/>
        <v>74236</v>
      </c>
      <c r="V289" s="170">
        <f t="shared" si="32"/>
        <v>42561.428571428572</v>
      </c>
      <c r="W289" s="170">
        <f t="shared" si="33"/>
        <v>31674.571428571428</v>
      </c>
      <c r="X289" s="170">
        <f t="shared" si="34"/>
        <v>1599</v>
      </c>
      <c r="Y289" s="170">
        <f t="shared" ref="Y289:Y340" si="40">AVERAGE(O283:O289)</f>
        <v>59.142857142857146</v>
      </c>
    </row>
    <row r="290" spans="1:25" s="170" customFormat="1" x14ac:dyDescent="0.35">
      <c r="A290" s="115">
        <v>44140</v>
      </c>
      <c r="B290" s="170">
        <f t="shared" si="25"/>
        <v>2697010</v>
      </c>
      <c r="C290" s="197">
        <v>22619</v>
      </c>
      <c r="D290" s="197">
        <v>2415</v>
      </c>
      <c r="E290" s="197">
        <v>210</v>
      </c>
      <c r="F290" s="197">
        <v>2804</v>
      </c>
      <c r="G290" s="170">
        <f t="shared" si="37"/>
        <v>201965</v>
      </c>
      <c r="H290" s="197">
        <v>3474</v>
      </c>
      <c r="I290" s="197">
        <v>210</v>
      </c>
      <c r="J290" s="170">
        <v>23554</v>
      </c>
      <c r="K290" s="170">
        <v>79301</v>
      </c>
      <c r="L290" s="197">
        <v>102840</v>
      </c>
      <c r="M290" s="197">
        <v>2742</v>
      </c>
      <c r="N290" s="177">
        <v>45195</v>
      </c>
      <c r="O290" s="197">
        <v>124</v>
      </c>
      <c r="P290" s="177">
        <f t="shared" si="28"/>
        <v>57645</v>
      </c>
      <c r="Q290" s="177">
        <f t="shared" si="29"/>
        <v>2618</v>
      </c>
      <c r="R290" s="170">
        <f t="shared" si="38"/>
        <v>2.4036348203052765E-2</v>
      </c>
      <c r="S290" s="170">
        <f t="shared" si="31"/>
        <v>2.192580949106222E-3</v>
      </c>
      <c r="T290" s="170">
        <f t="shared" si="39"/>
        <v>4.0135331268697734E-2</v>
      </c>
      <c r="U290" s="170">
        <f t="shared" si="27"/>
        <v>75397.71428571429</v>
      </c>
      <c r="V290" s="170">
        <f t="shared" si="32"/>
        <v>43406.714285714283</v>
      </c>
      <c r="W290" s="170">
        <f t="shared" si="33"/>
        <v>31991</v>
      </c>
      <c r="X290" s="170">
        <f t="shared" si="34"/>
        <v>1742.1428571428571</v>
      </c>
      <c r="Y290" s="170">
        <f t="shared" si="40"/>
        <v>70.142857142857139</v>
      </c>
    </row>
    <row r="291" spans="1:25" s="170" customFormat="1" x14ac:dyDescent="0.35">
      <c r="A291" s="115">
        <v>44141</v>
      </c>
      <c r="B291" s="170">
        <f t="shared" si="25"/>
        <v>2717649</v>
      </c>
      <c r="C291" s="197">
        <v>20639</v>
      </c>
      <c r="D291" s="197">
        <v>2235</v>
      </c>
      <c r="E291" s="197">
        <v>204</v>
      </c>
      <c r="F291" s="197">
        <v>2370</v>
      </c>
      <c r="G291" s="170">
        <f t="shared" si="37"/>
        <v>204335</v>
      </c>
      <c r="H291" s="197">
        <v>3024</v>
      </c>
      <c r="I291" s="197">
        <v>207</v>
      </c>
      <c r="J291" s="170">
        <v>21472</v>
      </c>
      <c r="K291" s="170">
        <v>62791</v>
      </c>
      <c r="L291" s="197">
        <v>84246</v>
      </c>
      <c r="M291" s="197">
        <v>2651</v>
      </c>
      <c r="N291" s="177">
        <v>33795</v>
      </c>
      <c r="O291" s="197">
        <v>67</v>
      </c>
      <c r="P291" s="177">
        <f t="shared" si="28"/>
        <v>50451</v>
      </c>
      <c r="Q291" s="177">
        <f t="shared" si="29"/>
        <v>2584</v>
      </c>
      <c r="R291" s="170">
        <f t="shared" si="38"/>
        <v>2.5698138909854021E-2</v>
      </c>
      <c r="S291" s="170">
        <f t="shared" si="31"/>
        <v>2.3519009725906279E-3</v>
      </c>
      <c r="T291" s="170">
        <f t="shared" si="39"/>
        <v>4.2355613033466862E-2</v>
      </c>
      <c r="U291" s="170">
        <f t="shared" si="27"/>
        <v>77604.28571428571</v>
      </c>
      <c r="V291" s="170">
        <f t="shared" si="32"/>
        <v>45290</v>
      </c>
      <c r="W291" s="170">
        <f t="shared" si="33"/>
        <v>32314.285714285714</v>
      </c>
      <c r="X291" s="170">
        <f t="shared" si="34"/>
        <v>1918.2857142857142</v>
      </c>
      <c r="Y291" s="170">
        <f t="shared" si="40"/>
        <v>76</v>
      </c>
    </row>
    <row r="292" spans="1:25" s="170" customFormat="1" x14ac:dyDescent="0.35">
      <c r="A292" s="115">
        <v>44142</v>
      </c>
      <c r="B292" s="170">
        <f t="shared" si="25"/>
        <v>2730367</v>
      </c>
      <c r="C292" s="197">
        <v>12718</v>
      </c>
      <c r="D292" s="197">
        <v>1328</v>
      </c>
      <c r="E292" s="197">
        <v>163</v>
      </c>
      <c r="F292" s="197">
        <v>1800</v>
      </c>
      <c r="G292" s="170">
        <f t="shared" si="37"/>
        <v>206135</v>
      </c>
      <c r="H292" s="197">
        <v>2268</v>
      </c>
      <c r="I292" s="197">
        <v>171</v>
      </c>
      <c r="J292" s="170">
        <v>13139</v>
      </c>
      <c r="K292" s="170">
        <v>22780</v>
      </c>
      <c r="L292" s="197">
        <v>35914</v>
      </c>
      <c r="M292" s="197">
        <v>1509</v>
      </c>
      <c r="N292" s="177">
        <v>8976</v>
      </c>
      <c r="O292" s="197">
        <v>21</v>
      </c>
      <c r="P292" s="177">
        <f t="shared" si="28"/>
        <v>26938</v>
      </c>
      <c r="Q292" s="177">
        <f t="shared" si="29"/>
        <v>1488</v>
      </c>
      <c r="R292" s="170">
        <f t="shared" si="38"/>
        <v>2.638699585616407E-2</v>
      </c>
      <c r="S292" s="170">
        <f t="shared" si="31"/>
        <v>2.4079564181979651E-3</v>
      </c>
      <c r="T292" s="170">
        <f t="shared" si="39"/>
        <v>4.3333270884463343E-2</v>
      </c>
      <c r="U292" s="170">
        <f t="shared" si="27"/>
        <v>78085</v>
      </c>
      <c r="V292" s="170">
        <f t="shared" si="32"/>
        <v>45751.714285714283</v>
      </c>
      <c r="W292" s="170">
        <f t="shared" si="33"/>
        <v>32333.285714285714</v>
      </c>
      <c r="X292" s="170">
        <f t="shared" si="34"/>
        <v>1982.5714285714287</v>
      </c>
      <c r="Y292" s="170">
        <f t="shared" si="40"/>
        <v>77.857142857142861</v>
      </c>
    </row>
    <row r="293" spans="1:25" s="170" customFormat="1" x14ac:dyDescent="0.35">
      <c r="A293" s="115">
        <v>44143</v>
      </c>
      <c r="B293" s="170">
        <f t="shared" si="25"/>
        <v>2740350</v>
      </c>
      <c r="C293" s="197">
        <v>9983</v>
      </c>
      <c r="D293" s="197">
        <v>943</v>
      </c>
      <c r="E293" s="197">
        <v>175</v>
      </c>
      <c r="F293" s="197">
        <v>1898</v>
      </c>
      <c r="G293" s="170">
        <f t="shared" si="37"/>
        <v>208033</v>
      </c>
      <c r="H293" s="197">
        <v>2332</v>
      </c>
      <c r="I293" s="197">
        <v>176</v>
      </c>
      <c r="J293" s="170">
        <v>10268</v>
      </c>
      <c r="K293" s="170">
        <v>23144</v>
      </c>
      <c r="L293" s="197">
        <v>33406</v>
      </c>
      <c r="M293" s="197">
        <v>1085</v>
      </c>
      <c r="N293" s="177">
        <v>12716</v>
      </c>
      <c r="O293" s="197">
        <v>29</v>
      </c>
      <c r="P293" s="177">
        <f t="shared" si="28"/>
        <v>20690</v>
      </c>
      <c r="Q293" s="177">
        <f t="shared" si="29"/>
        <v>1056</v>
      </c>
      <c r="R293" s="170">
        <f t="shared" si="38"/>
        <v>2.7078258623292942E-2</v>
      </c>
      <c r="S293" s="170">
        <f t="shared" si="31"/>
        <v>2.4844227137133072E-3</v>
      </c>
      <c r="T293" s="170">
        <f t="shared" si="39"/>
        <v>4.4328068562726912E-2</v>
      </c>
      <c r="U293" s="170">
        <f t="shared" si="27"/>
        <v>78529</v>
      </c>
      <c r="V293" s="170">
        <f t="shared" si="32"/>
        <v>46155.857142857145</v>
      </c>
      <c r="W293" s="170">
        <f t="shared" si="33"/>
        <v>32373.142857142859</v>
      </c>
      <c r="X293" s="170">
        <f t="shared" si="34"/>
        <v>2046</v>
      </c>
      <c r="Y293" s="170">
        <f t="shared" si="40"/>
        <v>80.428571428571431</v>
      </c>
    </row>
    <row r="294" spans="1:25" s="170" customFormat="1" x14ac:dyDescent="0.35">
      <c r="A294" s="115">
        <v>44144</v>
      </c>
      <c r="B294" s="170">
        <f t="shared" si="25"/>
        <v>2765150</v>
      </c>
      <c r="C294" s="197">
        <v>24800</v>
      </c>
      <c r="D294" s="197">
        <v>3174</v>
      </c>
      <c r="E294" s="197">
        <v>241</v>
      </c>
      <c r="F294" s="197">
        <v>2751</v>
      </c>
      <c r="G294" s="170">
        <f t="shared" si="37"/>
        <v>210784</v>
      </c>
      <c r="H294" s="197">
        <v>3468</v>
      </c>
      <c r="I294" s="197">
        <v>244</v>
      </c>
      <c r="J294" s="170">
        <v>25227</v>
      </c>
      <c r="K294" s="170">
        <v>84737</v>
      </c>
      <c r="L294" s="197">
        <v>109941</v>
      </c>
      <c r="M294" s="197">
        <v>3601</v>
      </c>
      <c r="N294" s="177">
        <v>47743</v>
      </c>
      <c r="O294" s="197">
        <v>137</v>
      </c>
      <c r="P294" s="177">
        <f t="shared" si="28"/>
        <v>62198</v>
      </c>
      <c r="Q294" s="177">
        <f t="shared" si="29"/>
        <v>3464</v>
      </c>
      <c r="R294" s="170">
        <f t="shared" si="38"/>
        <v>2.9424023875555524E-2</v>
      </c>
      <c r="S294" s="170">
        <f t="shared" si="31"/>
        <v>2.7310271326435455E-3</v>
      </c>
      <c r="T294" s="170">
        <f t="shared" si="39"/>
        <v>4.769358422209187E-2</v>
      </c>
      <c r="U294" s="170">
        <f t="shared" si="27"/>
        <v>79172.428571428565</v>
      </c>
      <c r="V294" s="170">
        <f t="shared" si="32"/>
        <v>47002.428571428572</v>
      </c>
      <c r="W294" s="170">
        <f t="shared" si="33"/>
        <v>32170</v>
      </c>
      <c r="X294" s="170">
        <f t="shared" si="34"/>
        <v>2241.7142857142858</v>
      </c>
      <c r="Y294" s="170">
        <f t="shared" si="40"/>
        <v>87.857142857142861</v>
      </c>
    </row>
    <row r="295" spans="1:25" s="170" customFormat="1" x14ac:dyDescent="0.35">
      <c r="A295" s="115">
        <v>44145</v>
      </c>
      <c r="B295" s="170">
        <f t="shared" si="25"/>
        <v>2789035</v>
      </c>
      <c r="C295" s="197">
        <v>23885</v>
      </c>
      <c r="D295" s="197">
        <v>2817</v>
      </c>
      <c r="E295" s="197">
        <v>252</v>
      </c>
      <c r="F295" s="197">
        <v>2983</v>
      </c>
      <c r="G295" s="170">
        <f t="shared" si="37"/>
        <v>213767</v>
      </c>
      <c r="H295" s="197">
        <v>3684</v>
      </c>
      <c r="I295" s="197">
        <v>260</v>
      </c>
      <c r="J295" s="170">
        <v>24370</v>
      </c>
      <c r="K295" s="170">
        <v>80226</v>
      </c>
      <c r="L295" s="197">
        <v>104575</v>
      </c>
      <c r="M295" s="197">
        <v>3163</v>
      </c>
      <c r="N295" s="177">
        <v>43963</v>
      </c>
      <c r="O295" s="197">
        <v>158</v>
      </c>
      <c r="P295" s="177">
        <f t="shared" si="28"/>
        <v>60612</v>
      </c>
      <c r="Q295" s="177">
        <f t="shared" si="29"/>
        <v>3005</v>
      </c>
      <c r="R295" s="170">
        <f t="shared" si="38"/>
        <v>3.0687642369020503E-2</v>
      </c>
      <c r="S295" s="170">
        <f t="shared" si="31"/>
        <v>2.8732588316296805E-3</v>
      </c>
      <c r="T295" s="170">
        <f t="shared" si="39"/>
        <v>4.9479943223159226E-2</v>
      </c>
      <c r="U295" s="170">
        <f t="shared" si="27"/>
        <v>80274.28571428571</v>
      </c>
      <c r="V295" s="170">
        <f t="shared" si="32"/>
        <v>47906.857142857145</v>
      </c>
      <c r="W295" s="170">
        <f t="shared" si="33"/>
        <v>32367.428571428572</v>
      </c>
      <c r="X295" s="170">
        <f t="shared" si="34"/>
        <v>2370.4285714285716</v>
      </c>
      <c r="Y295" s="170">
        <f t="shared" si="40"/>
        <v>93</v>
      </c>
    </row>
    <row r="296" spans="1:25" s="170" customFormat="1" x14ac:dyDescent="0.35">
      <c r="A296" s="115">
        <v>44146</v>
      </c>
      <c r="B296" s="170">
        <f t="shared" si="25"/>
        <v>2812158</v>
      </c>
      <c r="C296" s="197">
        <v>23123</v>
      </c>
      <c r="D296" s="197">
        <v>2660</v>
      </c>
      <c r="E296" s="197">
        <v>351</v>
      </c>
      <c r="F296" s="197">
        <v>3046</v>
      </c>
      <c r="G296" s="170">
        <f t="shared" si="37"/>
        <v>216813</v>
      </c>
      <c r="H296" s="197">
        <v>3736</v>
      </c>
      <c r="I296" s="197">
        <v>354</v>
      </c>
      <c r="J296" s="170">
        <v>23587</v>
      </c>
      <c r="K296" s="170">
        <v>53729</v>
      </c>
      <c r="L296" s="197">
        <v>77301</v>
      </c>
      <c r="M296" s="197">
        <v>3024</v>
      </c>
      <c r="N296" s="177">
        <v>25219</v>
      </c>
      <c r="O296" s="197">
        <v>78</v>
      </c>
      <c r="P296" s="177">
        <f t="shared" si="28"/>
        <v>52082</v>
      </c>
      <c r="Q296" s="177">
        <f t="shared" si="29"/>
        <v>2946</v>
      </c>
      <c r="R296" s="170">
        <f t="shared" si="38"/>
        <v>3.2422937381321106E-2</v>
      </c>
      <c r="S296" s="170">
        <f t="shared" si="31"/>
        <v>2.8216004080751081E-3</v>
      </c>
      <c r="T296" s="170">
        <f t="shared" si="39"/>
        <v>5.1906138843855108E-2</v>
      </c>
      <c r="U296" s="170">
        <f t="shared" si="27"/>
        <v>78317.571428571435</v>
      </c>
      <c r="V296" s="170">
        <f t="shared" si="32"/>
        <v>47230.857142857145</v>
      </c>
      <c r="W296" s="170">
        <f t="shared" si="33"/>
        <v>31086.714285714286</v>
      </c>
      <c r="X296" s="170">
        <f t="shared" si="34"/>
        <v>2451.5714285714284</v>
      </c>
      <c r="Y296" s="170">
        <f t="shared" si="40"/>
        <v>87.714285714285708</v>
      </c>
    </row>
    <row r="297" spans="1:25" s="170" customFormat="1" x14ac:dyDescent="0.35">
      <c r="A297" s="115">
        <v>44147</v>
      </c>
      <c r="B297" s="170">
        <f t="shared" si="25"/>
        <v>2836830</v>
      </c>
      <c r="C297" s="197">
        <v>24672</v>
      </c>
      <c r="D297" s="197">
        <v>2981</v>
      </c>
      <c r="E297" s="197">
        <v>320</v>
      </c>
      <c r="F297" s="197">
        <v>3106</v>
      </c>
      <c r="G297" s="170">
        <f t="shared" si="37"/>
        <v>219919</v>
      </c>
      <c r="H297" s="197">
        <v>3864</v>
      </c>
      <c r="I297" s="197">
        <v>326</v>
      </c>
      <c r="J297" s="170">
        <v>25134</v>
      </c>
      <c r="K297" s="170">
        <v>82869</v>
      </c>
      <c r="L297" s="197">
        <v>107989</v>
      </c>
      <c r="M297" s="197">
        <v>3419</v>
      </c>
      <c r="N297" s="177">
        <v>46858</v>
      </c>
      <c r="O297" s="197">
        <v>116</v>
      </c>
      <c r="P297" s="177">
        <f t="shared" si="28"/>
        <v>61131</v>
      </c>
      <c r="Q297" s="177">
        <f t="shared" si="29"/>
        <v>3303</v>
      </c>
      <c r="R297" s="170">
        <f t="shared" si="38"/>
        <v>3.334465784318686E-2</v>
      </c>
      <c r="S297" s="170">
        <f t="shared" si="31"/>
        <v>2.7637159666165003E-3</v>
      </c>
      <c r="T297" s="170">
        <f t="shared" si="39"/>
        <v>5.3414825412598545E-2</v>
      </c>
      <c r="U297" s="170">
        <f t="shared" si="27"/>
        <v>79053.142857142855</v>
      </c>
      <c r="V297" s="170">
        <f t="shared" si="32"/>
        <v>47728.857142857145</v>
      </c>
      <c r="W297" s="170">
        <f t="shared" si="33"/>
        <v>31324.285714285714</v>
      </c>
      <c r="X297" s="170">
        <f t="shared" si="34"/>
        <v>2549.4285714285716</v>
      </c>
      <c r="Y297" s="170">
        <f t="shared" si="40"/>
        <v>86.571428571428569</v>
      </c>
    </row>
    <row r="298" spans="1:25" s="170" customFormat="1" x14ac:dyDescent="0.35">
      <c r="A298" s="115">
        <v>44148</v>
      </c>
      <c r="B298" s="170">
        <f t="shared" si="25"/>
        <v>2858800</v>
      </c>
      <c r="C298" s="197">
        <v>21970</v>
      </c>
      <c r="D298" s="197">
        <v>2602</v>
      </c>
      <c r="E298" s="197">
        <v>242</v>
      </c>
      <c r="F298" s="197">
        <v>2446</v>
      </c>
      <c r="G298" s="170">
        <f t="shared" si="37"/>
        <v>222365</v>
      </c>
      <c r="H298" s="197">
        <v>3291</v>
      </c>
      <c r="I298" s="197">
        <v>249</v>
      </c>
      <c r="J298" s="170">
        <v>22587</v>
      </c>
      <c r="K298" s="170">
        <v>64876</v>
      </c>
      <c r="L298" s="197">
        <v>87456</v>
      </c>
      <c r="M298" s="197">
        <v>3070</v>
      </c>
      <c r="N298" s="177">
        <v>33101</v>
      </c>
      <c r="O298" s="197">
        <v>79</v>
      </c>
      <c r="P298" s="177">
        <f t="shared" si="28"/>
        <v>54355</v>
      </c>
      <c r="Q298" s="177">
        <f t="shared" si="29"/>
        <v>2991</v>
      </c>
      <c r="R298" s="170">
        <f t="shared" si="38"/>
        <v>3.3905156832236757E-2</v>
      </c>
      <c r="S298" s="170">
        <f t="shared" si="31"/>
        <v>2.827391845399312E-3</v>
      </c>
      <c r="T298" s="170">
        <f t="shared" si="39"/>
        <v>5.4001999964497671E-2</v>
      </c>
      <c r="U298" s="170">
        <f t="shared" si="27"/>
        <v>79511.71428571429</v>
      </c>
      <c r="V298" s="170">
        <f t="shared" si="32"/>
        <v>48286.571428571428</v>
      </c>
      <c r="W298" s="170">
        <f t="shared" si="33"/>
        <v>31225.142857142859</v>
      </c>
      <c r="X298" s="170">
        <f t="shared" si="34"/>
        <v>2607.5714285714284</v>
      </c>
      <c r="Y298" s="170">
        <f t="shared" si="40"/>
        <v>88.285714285714292</v>
      </c>
    </row>
    <row r="299" spans="1:25" s="170" customFormat="1" x14ac:dyDescent="0.35">
      <c r="A299" s="115">
        <v>44149</v>
      </c>
      <c r="B299" s="170">
        <f t="shared" si="25"/>
        <v>2873399</v>
      </c>
      <c r="C299" s="197">
        <v>14599</v>
      </c>
      <c r="D299" s="197">
        <v>1710</v>
      </c>
      <c r="E299" s="197">
        <v>218</v>
      </c>
      <c r="F299" s="197">
        <v>2079</v>
      </c>
      <c r="G299" s="170">
        <f t="shared" si="37"/>
        <v>224444</v>
      </c>
      <c r="H299" s="197">
        <v>2554</v>
      </c>
      <c r="I299" s="197">
        <v>222</v>
      </c>
      <c r="J299" s="170">
        <v>14971</v>
      </c>
      <c r="K299" s="170">
        <v>25498</v>
      </c>
      <c r="L299" s="197">
        <v>40464</v>
      </c>
      <c r="M299" s="197">
        <v>2017</v>
      </c>
      <c r="N299" s="177">
        <v>9175</v>
      </c>
      <c r="O299" s="197">
        <v>38</v>
      </c>
      <c r="P299" s="177">
        <f t="shared" si="28"/>
        <v>31289</v>
      </c>
      <c r="Q299" s="177">
        <f t="shared" si="29"/>
        <v>1979</v>
      </c>
      <c r="R299" s="170">
        <f t="shared" si="38"/>
        <v>3.4535546003435912E-2</v>
      </c>
      <c r="S299" s="170">
        <f t="shared" si="31"/>
        <v>2.9025254256656381E-3</v>
      </c>
      <c r="T299" s="170">
        <f t="shared" si="39"/>
        <v>5.4749866367563682E-2</v>
      </c>
      <c r="U299" s="170">
        <f t="shared" si="27"/>
        <v>80161.71428571429</v>
      </c>
      <c r="V299" s="170">
        <f t="shared" si="32"/>
        <v>48908.142857142855</v>
      </c>
      <c r="W299" s="170">
        <f t="shared" si="33"/>
        <v>31253.571428571428</v>
      </c>
      <c r="X299" s="170">
        <f t="shared" si="34"/>
        <v>2677.7142857142858</v>
      </c>
      <c r="Y299" s="170">
        <f t="shared" si="40"/>
        <v>90.714285714285708</v>
      </c>
    </row>
    <row r="300" spans="1:25" s="170" customFormat="1" x14ac:dyDescent="0.35">
      <c r="A300" s="115">
        <v>44150</v>
      </c>
      <c r="B300" s="170">
        <f t="shared" si="25"/>
        <v>2883717</v>
      </c>
      <c r="C300" s="197">
        <v>10318</v>
      </c>
      <c r="D300" s="197">
        <v>1191</v>
      </c>
      <c r="E300" s="197">
        <v>287</v>
      </c>
      <c r="F300" s="197">
        <v>2367</v>
      </c>
      <c r="G300" s="170">
        <f t="shared" si="37"/>
        <v>226811</v>
      </c>
      <c r="H300" s="197">
        <v>2854</v>
      </c>
      <c r="I300" s="197">
        <v>290</v>
      </c>
      <c r="J300" s="170">
        <v>10474</v>
      </c>
      <c r="K300" s="170">
        <v>24965</v>
      </c>
      <c r="L300" s="197">
        <v>35433</v>
      </c>
      <c r="M300" s="197">
        <v>1346</v>
      </c>
      <c r="N300" s="177">
        <v>12935</v>
      </c>
      <c r="O300" s="197">
        <v>57</v>
      </c>
      <c r="P300" s="177">
        <f t="shared" si="28"/>
        <v>22498</v>
      </c>
      <c r="Q300" s="177">
        <f t="shared" si="29"/>
        <v>1289</v>
      </c>
      <c r="R300" s="170">
        <f t="shared" si="38"/>
        <v>3.487469790947139E-2</v>
      </c>
      <c r="S300" s="170">
        <f t="shared" si="31"/>
        <v>3.0274802049371215E-3</v>
      </c>
      <c r="T300" s="170">
        <f t="shared" si="39"/>
        <v>5.5139250069007599E-2</v>
      </c>
      <c r="U300" s="170">
        <f t="shared" si="27"/>
        <v>80451.28571428571</v>
      </c>
      <c r="V300" s="170">
        <f t="shared" si="32"/>
        <v>49166.428571428572</v>
      </c>
      <c r="W300" s="170">
        <f t="shared" si="33"/>
        <v>31284.857142857141</v>
      </c>
      <c r="X300" s="170">
        <f t="shared" si="34"/>
        <v>2711</v>
      </c>
      <c r="Y300" s="170">
        <f t="shared" si="40"/>
        <v>94.714285714285708</v>
      </c>
    </row>
    <row r="301" spans="1:25" s="170" customFormat="1" x14ac:dyDescent="0.35">
      <c r="A301" s="115">
        <v>44151</v>
      </c>
      <c r="B301" s="170">
        <f t="shared" si="25"/>
        <v>2911534</v>
      </c>
      <c r="C301" s="197">
        <v>27817</v>
      </c>
      <c r="D301" s="197">
        <v>3521</v>
      </c>
      <c r="E301" s="197">
        <v>287</v>
      </c>
      <c r="F301" s="197">
        <v>3374</v>
      </c>
      <c r="G301" s="170">
        <f t="shared" si="37"/>
        <v>230185</v>
      </c>
      <c r="H301" s="197">
        <v>4217</v>
      </c>
      <c r="I301" s="197">
        <v>295</v>
      </c>
      <c r="J301" s="170">
        <v>28143</v>
      </c>
      <c r="K301" s="170">
        <v>93466</v>
      </c>
      <c r="L301" s="197">
        <v>121598</v>
      </c>
      <c r="M301" s="197">
        <v>4073</v>
      </c>
      <c r="N301" s="177">
        <v>49578</v>
      </c>
      <c r="O301" s="197">
        <v>224</v>
      </c>
      <c r="P301" s="177">
        <f t="shared" si="28"/>
        <v>72020</v>
      </c>
      <c r="Q301" s="177">
        <f t="shared" si="29"/>
        <v>3849</v>
      </c>
      <c r="R301" s="170">
        <f t="shared" si="38"/>
        <v>3.498858765239659E-2</v>
      </c>
      <c r="S301" s="170">
        <f t="shared" si="31"/>
        <v>3.3962930593355038E-3</v>
      </c>
      <c r="T301" s="170">
        <f t="shared" si="39"/>
        <v>5.4696923898335248E-2</v>
      </c>
      <c r="U301" s="170">
        <f t="shared" si="27"/>
        <v>82116.571428571435</v>
      </c>
      <c r="V301" s="170">
        <f t="shared" si="32"/>
        <v>50569.571428571428</v>
      </c>
      <c r="W301" s="170">
        <f t="shared" si="33"/>
        <v>31547</v>
      </c>
      <c r="X301" s="170">
        <f t="shared" si="34"/>
        <v>2766</v>
      </c>
      <c r="Y301" s="170">
        <f t="shared" si="40"/>
        <v>107.14285714285714</v>
      </c>
    </row>
    <row r="302" spans="1:25" s="170" customFormat="1" x14ac:dyDescent="0.35">
      <c r="A302" s="115">
        <v>44152</v>
      </c>
      <c r="B302" s="170">
        <f t="shared" si="25"/>
        <v>2939849</v>
      </c>
      <c r="C302" s="197">
        <v>28315</v>
      </c>
      <c r="D302" s="197">
        <v>3134</v>
      </c>
      <c r="E302" s="197">
        <v>253</v>
      </c>
      <c r="F302" s="197">
        <v>3434</v>
      </c>
      <c r="G302" s="170">
        <f t="shared" si="37"/>
        <v>233619</v>
      </c>
      <c r="H302" s="197">
        <v>4216</v>
      </c>
      <c r="I302" s="197">
        <v>258</v>
      </c>
      <c r="J302" s="170">
        <v>28774</v>
      </c>
      <c r="K302" s="170">
        <v>88090</v>
      </c>
      <c r="L302" s="197">
        <v>116839</v>
      </c>
      <c r="M302" s="197">
        <v>3596</v>
      </c>
      <c r="N302" s="177">
        <v>45297</v>
      </c>
      <c r="O302" s="197">
        <v>189</v>
      </c>
      <c r="P302" s="177">
        <f t="shared" si="28"/>
        <v>71542</v>
      </c>
      <c r="Q302" s="177">
        <f t="shared" si="29"/>
        <v>3407</v>
      </c>
      <c r="R302" s="170">
        <f t="shared" si="38"/>
        <v>3.4995230632963142E-2</v>
      </c>
      <c r="S302" s="170">
        <f t="shared" si="31"/>
        <v>3.5154368639242358E-3</v>
      </c>
      <c r="T302" s="170">
        <f t="shared" si="39"/>
        <v>5.4160261100469419E-2</v>
      </c>
      <c r="U302" s="170">
        <f t="shared" si="27"/>
        <v>83868.571428571435</v>
      </c>
      <c r="V302" s="170">
        <f t="shared" si="32"/>
        <v>52131</v>
      </c>
      <c r="W302" s="170">
        <f t="shared" si="33"/>
        <v>31737.571428571428</v>
      </c>
      <c r="X302" s="170">
        <f t="shared" si="34"/>
        <v>2823.4285714285716</v>
      </c>
      <c r="Y302" s="170">
        <f t="shared" si="40"/>
        <v>111.57142857142857</v>
      </c>
    </row>
    <row r="303" spans="1:25" s="170" customFormat="1" x14ac:dyDescent="0.35">
      <c r="A303" s="115">
        <v>44153</v>
      </c>
      <c r="B303" s="170">
        <f t="shared" si="25"/>
        <v>2970363</v>
      </c>
      <c r="C303" s="197">
        <v>30514</v>
      </c>
      <c r="D303" s="197">
        <v>2919</v>
      </c>
      <c r="E303" s="197">
        <v>317</v>
      </c>
      <c r="F303" s="197">
        <v>2744</v>
      </c>
      <c r="G303" s="170">
        <f t="shared" si="37"/>
        <v>236363</v>
      </c>
      <c r="H303" s="197">
        <v>3489</v>
      </c>
      <c r="I303" s="197">
        <v>325</v>
      </c>
      <c r="J303" s="170">
        <v>31049</v>
      </c>
      <c r="K303" s="170">
        <v>71523</v>
      </c>
      <c r="L303" s="197">
        <v>102549</v>
      </c>
      <c r="M303" s="197">
        <v>3444</v>
      </c>
      <c r="N303" s="177">
        <v>34050</v>
      </c>
      <c r="O303" s="197">
        <v>153</v>
      </c>
      <c r="P303" s="177">
        <f t="shared" si="28"/>
        <v>68499</v>
      </c>
      <c r="Q303" s="177">
        <f t="shared" si="29"/>
        <v>3291</v>
      </c>
      <c r="R303" s="170">
        <f t="shared" si="38"/>
        <v>3.4238186070210737E-2</v>
      </c>
      <c r="S303" s="170">
        <f t="shared" si="31"/>
        <v>3.7057239581980484E-3</v>
      </c>
      <c r="T303" s="170">
        <f t="shared" si="39"/>
        <v>5.2733299417308713E-2</v>
      </c>
      <c r="U303" s="170">
        <f t="shared" si="27"/>
        <v>87475.428571428565</v>
      </c>
      <c r="V303" s="170">
        <f t="shared" si="32"/>
        <v>54476.285714285717</v>
      </c>
      <c r="W303" s="170">
        <f t="shared" si="33"/>
        <v>32999.142857142855</v>
      </c>
      <c r="X303" s="170">
        <f t="shared" si="34"/>
        <v>2872.7142857142858</v>
      </c>
      <c r="Y303" s="170">
        <f t="shared" si="40"/>
        <v>122.28571428571429</v>
      </c>
    </row>
    <row r="304" spans="1:25" s="170" customFormat="1" x14ac:dyDescent="0.35">
      <c r="A304" s="115">
        <v>44154</v>
      </c>
      <c r="B304" s="170">
        <f t="shared" si="25"/>
        <v>3000926</v>
      </c>
      <c r="C304" s="197">
        <v>30563</v>
      </c>
      <c r="D304" s="197">
        <v>2994</v>
      </c>
      <c r="E304" s="197">
        <v>240</v>
      </c>
      <c r="F304" s="197">
        <v>2890</v>
      </c>
      <c r="G304" s="170">
        <f t="shared" si="37"/>
        <v>239253</v>
      </c>
      <c r="H304" s="197">
        <v>3809</v>
      </c>
      <c r="I304" s="197">
        <v>243</v>
      </c>
      <c r="J304" s="170">
        <v>31026</v>
      </c>
      <c r="K304" s="170">
        <v>86699</v>
      </c>
      <c r="L304" s="197">
        <v>117707</v>
      </c>
      <c r="M304" s="197">
        <v>3615</v>
      </c>
      <c r="N304" s="177">
        <v>44804</v>
      </c>
      <c r="O304" s="197">
        <v>161</v>
      </c>
      <c r="P304" s="177">
        <f t="shared" si="28"/>
        <v>72903</v>
      </c>
      <c r="Q304" s="177">
        <f t="shared" si="29"/>
        <v>3454</v>
      </c>
      <c r="R304" s="170">
        <f t="shared" si="38"/>
        <v>3.4018384492465185E-2</v>
      </c>
      <c r="S304" s="170">
        <f t="shared" si="31"/>
        <v>3.9355289595527209E-3</v>
      </c>
      <c r="T304" s="170">
        <f t="shared" si="39"/>
        <v>5.153826194461545E-2</v>
      </c>
      <c r="U304" s="170">
        <f t="shared" si="27"/>
        <v>88863.71428571429</v>
      </c>
      <c r="V304" s="170">
        <f t="shared" si="32"/>
        <v>56158</v>
      </c>
      <c r="W304" s="170">
        <f t="shared" si="33"/>
        <v>32705.714285714286</v>
      </c>
      <c r="X304" s="170">
        <f t="shared" si="34"/>
        <v>2894.2857142857142</v>
      </c>
      <c r="Y304" s="170">
        <f t="shared" si="40"/>
        <v>128.71428571428572</v>
      </c>
    </row>
    <row r="305" spans="1:25" s="170" customFormat="1" x14ac:dyDescent="0.35">
      <c r="A305" s="115">
        <v>44155</v>
      </c>
      <c r="B305" s="170">
        <f t="shared" si="25"/>
        <v>3027305</v>
      </c>
      <c r="C305" s="197">
        <v>26379</v>
      </c>
      <c r="D305" s="197">
        <v>2846</v>
      </c>
      <c r="E305" s="197">
        <v>182</v>
      </c>
      <c r="F305" s="197">
        <v>2548</v>
      </c>
      <c r="G305" s="170">
        <f t="shared" si="37"/>
        <v>241801</v>
      </c>
      <c r="H305" s="197">
        <v>3411</v>
      </c>
      <c r="I305" s="197">
        <v>190</v>
      </c>
      <c r="J305" s="170">
        <v>26885</v>
      </c>
      <c r="K305" s="170">
        <v>78244</v>
      </c>
      <c r="L305" s="197">
        <v>105108</v>
      </c>
      <c r="M305" s="197">
        <v>3417</v>
      </c>
      <c r="N305" s="177">
        <v>37822</v>
      </c>
      <c r="O305" s="197">
        <v>95</v>
      </c>
      <c r="P305" s="177">
        <f t="shared" si="28"/>
        <v>67286</v>
      </c>
      <c r="Q305" s="177">
        <f t="shared" si="29"/>
        <v>3322</v>
      </c>
      <c r="R305" s="170">
        <f t="shared" si="38"/>
        <v>3.3622115435721231E-2</v>
      </c>
      <c r="S305" s="170">
        <f t="shared" si="31"/>
        <v>3.9244888963070428E-3</v>
      </c>
      <c r="T305" s="170">
        <f t="shared" si="39"/>
        <v>5.0712127219933158E-2</v>
      </c>
      <c r="U305" s="170">
        <f t="shared" si="27"/>
        <v>91385.428571428565</v>
      </c>
      <c r="V305" s="170">
        <f t="shared" si="32"/>
        <v>58005.285714285717</v>
      </c>
      <c r="W305" s="170">
        <f t="shared" si="33"/>
        <v>33380.142857142855</v>
      </c>
      <c r="X305" s="170">
        <f t="shared" si="34"/>
        <v>2941.5714285714284</v>
      </c>
      <c r="Y305" s="170">
        <f t="shared" si="40"/>
        <v>131</v>
      </c>
    </row>
    <row r="306" spans="1:25" s="170" customFormat="1" x14ac:dyDescent="0.35">
      <c r="A306" s="115">
        <v>44156</v>
      </c>
      <c r="B306" s="170">
        <f t="shared" si="25"/>
        <v>3045890</v>
      </c>
      <c r="C306" s="197">
        <v>18585</v>
      </c>
      <c r="D306" s="197">
        <v>1763</v>
      </c>
      <c r="E306" s="197">
        <v>178</v>
      </c>
      <c r="F306" s="197">
        <v>2117</v>
      </c>
      <c r="G306" s="170">
        <f t="shared" si="37"/>
        <v>243918</v>
      </c>
      <c r="H306" s="197">
        <v>2642</v>
      </c>
      <c r="I306" s="197">
        <v>181</v>
      </c>
      <c r="J306" s="170">
        <v>19090</v>
      </c>
      <c r="K306" s="170">
        <v>32954</v>
      </c>
      <c r="L306" s="197">
        <v>52036</v>
      </c>
      <c r="M306" s="197">
        <v>2104</v>
      </c>
      <c r="N306" s="177">
        <v>11379</v>
      </c>
      <c r="O306" s="197">
        <v>29</v>
      </c>
      <c r="P306" s="177">
        <f t="shared" si="28"/>
        <v>40657</v>
      </c>
      <c r="Q306" s="177">
        <f t="shared" si="29"/>
        <v>2075</v>
      </c>
      <c r="R306" s="170">
        <f t="shared" si="38"/>
        <v>3.315829072427718E-2</v>
      </c>
      <c r="S306" s="170">
        <f t="shared" si="31"/>
        <v>3.8496597630000213E-3</v>
      </c>
      <c r="T306" s="170">
        <f t="shared" si="39"/>
        <v>4.9799593168113047E-2</v>
      </c>
      <c r="U306" s="170">
        <f t="shared" si="27"/>
        <v>93038.571428571435</v>
      </c>
      <c r="V306" s="170">
        <f t="shared" si="32"/>
        <v>59343.571428571428</v>
      </c>
      <c r="W306" s="170">
        <f t="shared" si="33"/>
        <v>33695</v>
      </c>
      <c r="X306" s="170">
        <f t="shared" si="34"/>
        <v>2955.2857142857142</v>
      </c>
      <c r="Y306" s="170">
        <f t="shared" si="40"/>
        <v>129.71428571428572</v>
      </c>
    </row>
    <row r="307" spans="1:25" s="170" customFormat="1" x14ac:dyDescent="0.35">
      <c r="A307" s="115">
        <v>44157</v>
      </c>
      <c r="B307" s="170">
        <f t="shared" si="25"/>
        <v>3057777</v>
      </c>
      <c r="C307" s="197">
        <v>11887</v>
      </c>
      <c r="D307" s="197">
        <v>1191</v>
      </c>
      <c r="E307" s="197">
        <v>196</v>
      </c>
      <c r="F307" s="197">
        <v>2290</v>
      </c>
      <c r="G307" s="170">
        <f t="shared" si="37"/>
        <v>246208</v>
      </c>
      <c r="H307" s="197">
        <v>2892</v>
      </c>
      <c r="I307" s="197">
        <v>197</v>
      </c>
      <c r="J307" s="170">
        <v>12028</v>
      </c>
      <c r="K307" s="170">
        <v>28137</v>
      </c>
      <c r="L307" s="197">
        <v>40163</v>
      </c>
      <c r="M307" s="197">
        <v>1383</v>
      </c>
      <c r="N307" s="177">
        <v>12589</v>
      </c>
      <c r="O307" s="197">
        <v>15</v>
      </c>
      <c r="P307" s="177">
        <f t="shared" si="28"/>
        <v>27574</v>
      </c>
      <c r="Q307" s="177">
        <f t="shared" si="29"/>
        <v>1368</v>
      </c>
      <c r="R307" s="170">
        <f t="shared" si="38"/>
        <v>3.2975609756097563E-2</v>
      </c>
      <c r="S307" s="170">
        <f t="shared" si="31"/>
        <v>3.6769857208972523E-3</v>
      </c>
      <c r="T307" s="170">
        <f t="shared" si="39"/>
        <v>4.9386298072921248E-2</v>
      </c>
      <c r="U307" s="170">
        <f t="shared" si="27"/>
        <v>93714.28571428571</v>
      </c>
      <c r="V307" s="170">
        <f t="shared" si="32"/>
        <v>60068.714285714283</v>
      </c>
      <c r="W307" s="170">
        <f t="shared" si="33"/>
        <v>33645.571428571428</v>
      </c>
      <c r="X307" s="170">
        <f t="shared" si="34"/>
        <v>2966.5714285714284</v>
      </c>
      <c r="Y307" s="170">
        <f t="shared" si="40"/>
        <v>123.71428571428571</v>
      </c>
    </row>
    <row r="308" spans="1:25" s="170" customFormat="1" x14ac:dyDescent="0.35">
      <c r="A308" s="115">
        <v>44158</v>
      </c>
      <c r="B308" s="170">
        <f t="shared" si="25"/>
        <v>3087574</v>
      </c>
      <c r="C308" s="197">
        <v>29797</v>
      </c>
      <c r="D308" s="197">
        <v>3586</v>
      </c>
      <c r="E308" s="197">
        <v>296</v>
      </c>
      <c r="F308" s="197">
        <v>3197</v>
      </c>
      <c r="G308" s="170">
        <f t="shared" si="37"/>
        <v>249405</v>
      </c>
      <c r="H308" s="197">
        <v>4127</v>
      </c>
      <c r="I308" s="197">
        <v>300</v>
      </c>
      <c r="J308" s="170">
        <v>29973</v>
      </c>
      <c r="K308" s="170">
        <v>100611</v>
      </c>
      <c r="L308" s="197">
        <v>130565</v>
      </c>
      <c r="M308" s="197">
        <v>4176</v>
      </c>
      <c r="N308" s="177">
        <v>43617</v>
      </c>
      <c r="O308" s="197">
        <v>143</v>
      </c>
      <c r="P308" s="177">
        <f t="shared" si="28"/>
        <v>86948</v>
      </c>
      <c r="Q308" s="177">
        <f t="shared" si="29"/>
        <v>4033</v>
      </c>
      <c r="R308" s="170">
        <f t="shared" si="38"/>
        <v>3.2685832530035326E-2</v>
      </c>
      <c r="S308" s="170">
        <f t="shared" si="31"/>
        <v>3.4196150863833978E-3</v>
      </c>
      <c r="T308" s="170">
        <f t="shared" si="39"/>
        <v>4.8115679740198293E-2</v>
      </c>
      <c r="U308" s="170">
        <f t="shared" si="27"/>
        <v>94995.28571428571</v>
      </c>
      <c r="V308" s="170">
        <f t="shared" si="32"/>
        <v>62201.285714285717</v>
      </c>
      <c r="W308" s="170">
        <f t="shared" si="33"/>
        <v>32794</v>
      </c>
      <c r="X308" s="170">
        <f t="shared" si="34"/>
        <v>2992.8571428571427</v>
      </c>
      <c r="Y308" s="170">
        <f t="shared" si="40"/>
        <v>112.14285714285714</v>
      </c>
    </row>
    <row r="309" spans="1:25" s="170" customFormat="1" x14ac:dyDescent="0.35">
      <c r="A309" s="115">
        <v>44159</v>
      </c>
      <c r="B309" s="170">
        <f t="shared" si="25"/>
        <v>3114868</v>
      </c>
      <c r="C309" s="197">
        <v>27294</v>
      </c>
      <c r="D309" s="197">
        <v>3791</v>
      </c>
      <c r="E309" s="197">
        <v>297</v>
      </c>
      <c r="F309" s="197">
        <v>3342</v>
      </c>
      <c r="G309" s="170">
        <f t="shared" si="37"/>
        <v>252747</v>
      </c>
      <c r="H309" s="197">
        <v>4309</v>
      </c>
      <c r="I309" s="197">
        <v>303</v>
      </c>
      <c r="J309" s="170">
        <v>27436</v>
      </c>
      <c r="K309" s="170">
        <v>83918</v>
      </c>
      <c r="L309" s="197">
        <v>111362</v>
      </c>
      <c r="M309" s="197">
        <v>4411</v>
      </c>
      <c r="N309" s="177">
        <v>33720</v>
      </c>
      <c r="O309" s="197">
        <v>117</v>
      </c>
      <c r="P309" s="177">
        <f t="shared" si="28"/>
        <v>77642</v>
      </c>
      <c r="Q309" s="177">
        <f t="shared" si="29"/>
        <v>4294</v>
      </c>
      <c r="R309" s="170">
        <f t="shared" si="38"/>
        <v>3.4193088598765714E-2</v>
      </c>
      <c r="S309" s="170">
        <f t="shared" si="31"/>
        <v>3.2709272826530753E-3</v>
      </c>
      <c r="T309" s="170">
        <f t="shared" si="39"/>
        <v>4.9459920409323482E-2</v>
      </c>
      <c r="U309" s="170">
        <f t="shared" si="27"/>
        <v>94212.857142857145</v>
      </c>
      <c r="V309" s="170">
        <f t="shared" si="32"/>
        <v>63072.714285714283</v>
      </c>
      <c r="W309" s="170">
        <f t="shared" si="33"/>
        <v>31140.142857142859</v>
      </c>
      <c r="X309" s="170">
        <f t="shared" si="34"/>
        <v>3119.5714285714284</v>
      </c>
      <c r="Y309" s="170">
        <f t="shared" si="40"/>
        <v>101.85714285714286</v>
      </c>
    </row>
    <row r="310" spans="1:25" s="170" customFormat="1" x14ac:dyDescent="0.35">
      <c r="A310" s="115">
        <v>44160</v>
      </c>
      <c r="B310" s="170">
        <f t="shared" si="25"/>
        <v>3134497</v>
      </c>
      <c r="C310" s="197">
        <v>19629</v>
      </c>
      <c r="D310" s="197">
        <v>2944</v>
      </c>
      <c r="E310" s="197">
        <v>351</v>
      </c>
      <c r="F310" s="197">
        <v>3876</v>
      </c>
      <c r="G310" s="170">
        <f t="shared" si="37"/>
        <v>256623</v>
      </c>
      <c r="H310" s="197">
        <v>4929</v>
      </c>
      <c r="I310" s="197">
        <v>357</v>
      </c>
      <c r="J310" s="170">
        <v>19560</v>
      </c>
      <c r="K310" s="170">
        <v>40981</v>
      </c>
      <c r="L310" s="197">
        <v>60539</v>
      </c>
      <c r="M310" s="197">
        <v>3429</v>
      </c>
      <c r="N310" s="177">
        <v>14497</v>
      </c>
      <c r="O310" s="197">
        <v>57</v>
      </c>
      <c r="P310" s="177">
        <f t="shared" si="28"/>
        <v>46042</v>
      </c>
      <c r="Q310" s="177">
        <f t="shared" si="29"/>
        <v>3372</v>
      </c>
      <c r="R310" s="170">
        <f t="shared" si="38"/>
        <v>3.64951091533329E-2</v>
      </c>
      <c r="S310" s="170">
        <f t="shared" si="31"/>
        <v>3.1094401999717781E-3</v>
      </c>
      <c r="T310" s="170">
        <f t="shared" si="39"/>
        <v>5.2303771369662952E-2</v>
      </c>
      <c r="U310" s="170">
        <f t="shared" si="27"/>
        <v>88211.428571428565</v>
      </c>
      <c r="V310" s="170">
        <f t="shared" si="32"/>
        <v>59864.571428571428</v>
      </c>
      <c r="W310" s="170">
        <f t="shared" si="33"/>
        <v>28346.857142857141</v>
      </c>
      <c r="X310" s="170">
        <f t="shared" si="34"/>
        <v>3131.1428571428573</v>
      </c>
      <c r="Y310" s="170">
        <f t="shared" si="40"/>
        <v>88.142857142857139</v>
      </c>
    </row>
    <row r="311" spans="1:25" s="170" customFormat="1" x14ac:dyDescent="0.35">
      <c r="A311" s="115">
        <v>44161</v>
      </c>
      <c r="B311" s="170">
        <f t="shared" si="25"/>
        <v>3136714</v>
      </c>
      <c r="C311" s="197">
        <v>2217</v>
      </c>
      <c r="D311" s="197">
        <v>445</v>
      </c>
      <c r="E311" s="197">
        <v>109</v>
      </c>
      <c r="F311" s="197">
        <v>1037</v>
      </c>
      <c r="G311" s="170">
        <f t="shared" si="37"/>
        <v>257660</v>
      </c>
      <c r="H311" s="197">
        <v>1317</v>
      </c>
      <c r="I311" s="197">
        <v>111</v>
      </c>
      <c r="J311" s="170">
        <v>2110</v>
      </c>
      <c r="K311" s="170">
        <v>5190</v>
      </c>
      <c r="L311" s="197">
        <v>7301</v>
      </c>
      <c r="M311" s="197">
        <v>525</v>
      </c>
      <c r="N311" s="177">
        <v>986</v>
      </c>
      <c r="O311" s="197">
        <v>5</v>
      </c>
      <c r="P311" s="177">
        <f t="shared" si="28"/>
        <v>6315</v>
      </c>
      <c r="Q311" s="177">
        <f t="shared" si="29"/>
        <v>520</v>
      </c>
      <c r="R311" s="170">
        <f t="shared" si="38"/>
        <v>3.8347460134023834E-2</v>
      </c>
      <c r="S311" s="170">
        <f t="shared" si="31"/>
        <v>2.9816958799560186E-3</v>
      </c>
      <c r="T311" s="170">
        <f t="shared" si="39"/>
        <v>5.3860819828408006E-2</v>
      </c>
      <c r="U311" s="170">
        <f t="shared" si="27"/>
        <v>72439.142857142855</v>
      </c>
      <c r="V311" s="170">
        <f t="shared" si="32"/>
        <v>50352</v>
      </c>
      <c r="W311" s="170">
        <f t="shared" si="33"/>
        <v>22087.142857142859</v>
      </c>
      <c r="X311" s="170">
        <f t="shared" si="34"/>
        <v>2712</v>
      </c>
      <c r="Y311" s="170">
        <f t="shared" si="40"/>
        <v>65.857142857142861</v>
      </c>
    </row>
    <row r="312" spans="1:25" s="170" customFormat="1" x14ac:dyDescent="0.35">
      <c r="A312" s="115">
        <v>44162</v>
      </c>
      <c r="B312" s="170">
        <f t="shared" si="25"/>
        <v>3155649</v>
      </c>
      <c r="C312" s="197">
        <v>18935</v>
      </c>
      <c r="D312" s="197">
        <v>3378</v>
      </c>
      <c r="E312" s="197">
        <v>441</v>
      </c>
      <c r="F312" s="197">
        <v>3008</v>
      </c>
      <c r="G312" s="170">
        <f t="shared" si="37"/>
        <v>260668</v>
      </c>
      <c r="H312" s="197">
        <v>3746</v>
      </c>
      <c r="I312" s="197">
        <v>447</v>
      </c>
      <c r="J312" s="170">
        <v>18501</v>
      </c>
      <c r="K312" s="170">
        <v>46412</v>
      </c>
      <c r="L312" s="197">
        <v>64902</v>
      </c>
      <c r="M312" s="197">
        <v>3916</v>
      </c>
      <c r="N312" s="177">
        <v>11935</v>
      </c>
      <c r="O312" s="197">
        <v>43</v>
      </c>
      <c r="P312" s="177">
        <f t="shared" si="28"/>
        <v>52967</v>
      </c>
      <c r="Q312" s="177">
        <f t="shared" si="29"/>
        <v>3873</v>
      </c>
      <c r="R312" s="170">
        <f t="shared" si="38"/>
        <v>4.2718712783913225E-2</v>
      </c>
      <c r="S312" s="170">
        <f t="shared" si="31"/>
        <v>3.17736535040358E-3</v>
      </c>
      <c r="T312" s="170">
        <f t="shared" si="39"/>
        <v>5.7771074539029112E-2</v>
      </c>
      <c r="U312" s="170">
        <f t="shared" si="27"/>
        <v>66695.428571428565</v>
      </c>
      <c r="V312" s="170">
        <f t="shared" si="32"/>
        <v>48306.428571428572</v>
      </c>
      <c r="W312" s="170">
        <f t="shared" si="33"/>
        <v>18389</v>
      </c>
      <c r="X312" s="170">
        <f t="shared" si="34"/>
        <v>2790.7142857142858</v>
      </c>
      <c r="Y312" s="170">
        <f t="shared" si="40"/>
        <v>58.428571428571431</v>
      </c>
    </row>
    <row r="313" spans="1:25" s="170" customFormat="1" x14ac:dyDescent="0.35">
      <c r="A313" s="115">
        <v>44163</v>
      </c>
      <c r="B313" s="170">
        <f t="shared" si="25"/>
        <v>3172269</v>
      </c>
      <c r="C313" s="197">
        <v>16620</v>
      </c>
      <c r="D313" s="197">
        <v>2907</v>
      </c>
      <c r="E313" s="197">
        <v>195</v>
      </c>
      <c r="F313" s="197">
        <v>1167</v>
      </c>
      <c r="G313" s="170">
        <f t="shared" si="37"/>
        <v>261835</v>
      </c>
      <c r="H313" s="197">
        <v>1434</v>
      </c>
      <c r="I313" s="197">
        <v>201</v>
      </c>
      <c r="J313" s="170">
        <v>16406</v>
      </c>
      <c r="K313" s="170">
        <v>30719</v>
      </c>
      <c r="L313" s="197">
        <v>47123</v>
      </c>
      <c r="M313" s="197">
        <v>3370</v>
      </c>
      <c r="N313" s="177">
        <v>9154</v>
      </c>
      <c r="O313" s="197">
        <v>42</v>
      </c>
      <c r="P313" s="177">
        <f t="shared" si="28"/>
        <v>37969</v>
      </c>
      <c r="Q313" s="177">
        <f t="shared" si="29"/>
        <v>3328</v>
      </c>
      <c r="R313" s="170">
        <f t="shared" si="38"/>
        <v>4.5913563009384033E-2</v>
      </c>
      <c r="S313" s="170">
        <f t="shared" si="31"/>
        <v>3.3360211228636028E-3</v>
      </c>
      <c r="T313" s="170">
        <f t="shared" si="39"/>
        <v>6.196919426334821E-2</v>
      </c>
      <c r="U313" s="170">
        <f t="shared" si="27"/>
        <v>65993.571428571435</v>
      </c>
      <c r="V313" s="170">
        <f t="shared" si="32"/>
        <v>47922.428571428572</v>
      </c>
      <c r="W313" s="170">
        <f t="shared" si="33"/>
        <v>18071.142857142859</v>
      </c>
      <c r="X313" s="170">
        <f t="shared" si="34"/>
        <v>2969.7142857142858</v>
      </c>
      <c r="Y313" s="170">
        <f t="shared" si="40"/>
        <v>60.285714285714285</v>
      </c>
    </row>
    <row r="314" spans="1:25" s="170" customFormat="1" x14ac:dyDescent="0.35">
      <c r="A314" s="115">
        <v>44164</v>
      </c>
      <c r="B314" s="170">
        <f t="shared" si="25"/>
        <v>3183647</v>
      </c>
      <c r="C314" s="197">
        <v>11378</v>
      </c>
      <c r="D314" s="197">
        <v>1760</v>
      </c>
      <c r="E314" s="197">
        <v>310</v>
      </c>
      <c r="F314" s="197">
        <v>2547</v>
      </c>
      <c r="G314" s="170">
        <f t="shared" si="37"/>
        <v>264382</v>
      </c>
      <c r="H314" s="197">
        <v>3144</v>
      </c>
      <c r="I314" s="197">
        <v>312</v>
      </c>
      <c r="J314" s="170">
        <v>11227</v>
      </c>
      <c r="K314" s="170">
        <v>26924</v>
      </c>
      <c r="L314" s="197">
        <v>38160</v>
      </c>
      <c r="M314" s="197">
        <v>1998</v>
      </c>
      <c r="N314" s="177">
        <v>11839</v>
      </c>
      <c r="O314" s="197">
        <v>37</v>
      </c>
      <c r="P314" s="177">
        <f t="shared" si="28"/>
        <v>26321</v>
      </c>
      <c r="Q314" s="177">
        <f t="shared" si="29"/>
        <v>1961</v>
      </c>
      <c r="R314" s="170">
        <f t="shared" si="38"/>
        <v>4.7450603541239089E-2</v>
      </c>
      <c r="S314" s="170">
        <f t="shared" si="31"/>
        <v>3.5308712663422084E-3</v>
      </c>
      <c r="T314" s="170">
        <f t="shared" si="39"/>
        <v>6.3975894962358323E-2</v>
      </c>
      <c r="U314" s="170">
        <f t="shared" si="27"/>
        <v>65707.428571428565</v>
      </c>
      <c r="V314" s="170">
        <f t="shared" si="32"/>
        <v>47743.428571428572</v>
      </c>
      <c r="W314" s="170">
        <f t="shared" si="33"/>
        <v>17964</v>
      </c>
      <c r="X314" s="170">
        <f t="shared" si="34"/>
        <v>3054.4285714285716</v>
      </c>
      <c r="Y314" s="170">
        <f t="shared" si="40"/>
        <v>63.428571428571431</v>
      </c>
    </row>
    <row r="315" spans="1:25" s="170" customFormat="1" x14ac:dyDescent="0.35">
      <c r="A315" s="115">
        <v>44165</v>
      </c>
      <c r="B315" s="170">
        <f t="shared" si="25"/>
        <v>3213537</v>
      </c>
      <c r="C315" s="197">
        <v>29890</v>
      </c>
      <c r="D315" s="197">
        <v>5503</v>
      </c>
      <c r="E315" s="197">
        <v>478</v>
      </c>
      <c r="F315" s="197">
        <v>3332</v>
      </c>
      <c r="G315" s="170">
        <f t="shared" si="37"/>
        <v>267714</v>
      </c>
      <c r="H315" s="197">
        <v>4468</v>
      </c>
      <c r="I315" s="197">
        <v>483</v>
      </c>
      <c r="J315" s="170">
        <v>29064</v>
      </c>
      <c r="K315" s="170">
        <v>98259</v>
      </c>
      <c r="L315" s="197">
        <v>127321</v>
      </c>
      <c r="M315" s="197">
        <v>6151</v>
      </c>
      <c r="N315" s="177">
        <v>37555</v>
      </c>
      <c r="O315" s="197">
        <v>231</v>
      </c>
      <c r="P315" s="177">
        <f t="shared" si="28"/>
        <v>89766</v>
      </c>
      <c r="Q315" s="177">
        <f t="shared" si="29"/>
        <v>5920</v>
      </c>
      <c r="R315" s="170">
        <f t="shared" si="38"/>
        <v>5.2112071608117219E-2</v>
      </c>
      <c r="S315" s="170">
        <f t="shared" si="31"/>
        <v>4.4449643233126683E-3</v>
      </c>
      <c r="T315" s="170">
        <f t="shared" si="39"/>
        <v>6.9040003323225185E-2</v>
      </c>
      <c r="U315" s="170">
        <f t="shared" si="27"/>
        <v>65244</v>
      </c>
      <c r="V315" s="170">
        <f t="shared" si="32"/>
        <v>48146</v>
      </c>
      <c r="W315" s="170">
        <f t="shared" si="33"/>
        <v>17098</v>
      </c>
      <c r="X315" s="170">
        <f t="shared" si="34"/>
        <v>3324</v>
      </c>
      <c r="Y315" s="170">
        <f t="shared" si="40"/>
        <v>76</v>
      </c>
    </row>
    <row r="316" spans="1:25" s="170" customFormat="1" x14ac:dyDescent="0.35">
      <c r="A316" s="115">
        <v>44166</v>
      </c>
      <c r="B316" s="170">
        <f t="shared" si="25"/>
        <v>3243748</v>
      </c>
      <c r="C316" s="197">
        <v>30211</v>
      </c>
      <c r="D316" s="197">
        <v>5866</v>
      </c>
      <c r="E316" s="197">
        <v>434</v>
      </c>
      <c r="F316" s="197">
        <v>2929</v>
      </c>
      <c r="G316" s="170">
        <f t="shared" si="37"/>
        <v>270643</v>
      </c>
      <c r="H316" s="197">
        <v>3853</v>
      </c>
      <c r="I316" s="197">
        <v>438</v>
      </c>
      <c r="J316" s="170">
        <v>29517</v>
      </c>
      <c r="K316" s="170">
        <v>83630</v>
      </c>
      <c r="L316" s="197">
        <v>113139</v>
      </c>
      <c r="M316" s="197">
        <v>6569</v>
      </c>
      <c r="N316" s="177">
        <v>29892</v>
      </c>
      <c r="O316" s="197">
        <v>167</v>
      </c>
      <c r="P316" s="177">
        <f t="shared" si="28"/>
        <v>83247</v>
      </c>
      <c r="Q316" s="177">
        <f t="shared" si="29"/>
        <v>6402</v>
      </c>
      <c r="R316" s="170">
        <f t="shared" si="38"/>
        <v>5.6616901316291698E-2</v>
      </c>
      <c r="S316" s="170">
        <f t="shared" si="31"/>
        <v>5.0233907024115725E-3</v>
      </c>
      <c r="T316" s="170">
        <f t="shared" si="39"/>
        <v>7.406304815440698E-2</v>
      </c>
      <c r="U316" s="170">
        <f t="shared" si="27"/>
        <v>65497.857142857145</v>
      </c>
      <c r="V316" s="170">
        <f t="shared" si="32"/>
        <v>48946.714285714283</v>
      </c>
      <c r="W316" s="170">
        <f t="shared" si="33"/>
        <v>16551.142857142859</v>
      </c>
      <c r="X316" s="170">
        <f t="shared" si="34"/>
        <v>3625.1428571428573</v>
      </c>
      <c r="Y316" s="170">
        <f t="shared" si="40"/>
        <v>83.142857142857139</v>
      </c>
    </row>
    <row r="317" spans="1:25" s="170" customFormat="1" x14ac:dyDescent="0.35">
      <c r="A317" s="115">
        <v>44167</v>
      </c>
      <c r="B317" s="170">
        <f t="shared" si="25"/>
        <v>3273293</v>
      </c>
      <c r="C317" s="197">
        <v>29545</v>
      </c>
      <c r="D317" s="197">
        <v>6084</v>
      </c>
      <c r="E317" s="197">
        <v>361</v>
      </c>
      <c r="F317" s="197">
        <v>1992</v>
      </c>
      <c r="G317" s="170">
        <f t="shared" si="37"/>
        <v>272635</v>
      </c>
      <c r="H317" s="197">
        <v>2676</v>
      </c>
      <c r="I317" s="197">
        <v>366</v>
      </c>
      <c r="J317" s="170">
        <v>28772</v>
      </c>
      <c r="K317" s="170">
        <v>72540</v>
      </c>
      <c r="L317" s="197">
        <v>101313</v>
      </c>
      <c r="M317" s="197">
        <v>6789</v>
      </c>
      <c r="N317" s="177">
        <v>23486</v>
      </c>
      <c r="O317" s="197">
        <v>112</v>
      </c>
      <c r="P317" s="177">
        <f t="shared" si="28"/>
        <v>77827</v>
      </c>
      <c r="Q317" s="177">
        <f t="shared" si="29"/>
        <v>6677</v>
      </c>
      <c r="R317" s="170">
        <f t="shared" si="38"/>
        <v>5.8723027526794709E-2</v>
      </c>
      <c r="S317" s="170">
        <f t="shared" si="31"/>
        <v>5.1022451480612265E-3</v>
      </c>
      <c r="T317" s="170">
        <f t="shared" si="39"/>
        <v>7.660277982543294E-2</v>
      </c>
      <c r="U317" s="170">
        <f t="shared" si="27"/>
        <v>71322.71428571429</v>
      </c>
      <c r="V317" s="170">
        <f t="shared" si="32"/>
        <v>53487.428571428572</v>
      </c>
      <c r="W317" s="170">
        <f t="shared" si="33"/>
        <v>17835.285714285714</v>
      </c>
      <c r="X317" s="170">
        <f t="shared" si="34"/>
        <v>4097.2857142857147</v>
      </c>
      <c r="Y317" s="170">
        <f t="shared" si="40"/>
        <v>91</v>
      </c>
    </row>
    <row r="318" spans="1:25" s="170" customFormat="1" x14ac:dyDescent="0.35">
      <c r="A318" s="115">
        <v>44168</v>
      </c>
      <c r="B318" s="170">
        <f t="shared" si="25"/>
        <v>3302079</v>
      </c>
      <c r="C318" s="197">
        <v>28786</v>
      </c>
      <c r="D318" s="197">
        <v>5824</v>
      </c>
      <c r="E318" s="197">
        <v>471</v>
      </c>
      <c r="F318" s="197">
        <v>3459</v>
      </c>
      <c r="G318" s="170">
        <f t="shared" si="37"/>
        <v>276094</v>
      </c>
      <c r="H318" s="197">
        <v>4433</v>
      </c>
      <c r="I318" s="197">
        <v>476</v>
      </c>
      <c r="J318" s="170">
        <v>28203</v>
      </c>
      <c r="K318" s="170">
        <v>80269</v>
      </c>
      <c r="L318" s="197">
        <v>108472</v>
      </c>
      <c r="M318" s="197">
        <v>6537</v>
      </c>
      <c r="N318" s="177">
        <v>27339</v>
      </c>
      <c r="O318" s="197">
        <v>115</v>
      </c>
      <c r="P318" s="177">
        <f t="shared" si="28"/>
        <v>81133</v>
      </c>
      <c r="Q318" s="177">
        <f t="shared" si="29"/>
        <v>6422</v>
      </c>
      <c r="R318" s="170">
        <f t="shared" si="38"/>
        <v>5.8841163832586647E-2</v>
      </c>
      <c r="S318" s="170">
        <f t="shared" si="31"/>
        <v>4.9404761904761904E-3</v>
      </c>
      <c r="T318" s="170">
        <f t="shared" si="39"/>
        <v>7.6982837299378937E-2</v>
      </c>
      <c r="U318" s="170">
        <f t="shared" si="27"/>
        <v>85775.71428571429</v>
      </c>
      <c r="V318" s="170">
        <f t="shared" si="32"/>
        <v>64175.714285714283</v>
      </c>
      <c r="W318" s="170">
        <f t="shared" si="33"/>
        <v>21600</v>
      </c>
      <c r="X318" s="170">
        <f t="shared" si="34"/>
        <v>4940.4285714285716</v>
      </c>
      <c r="Y318" s="170">
        <f t="shared" si="40"/>
        <v>106.71428571428571</v>
      </c>
    </row>
    <row r="319" spans="1:25" s="170" customFormat="1" x14ac:dyDescent="0.35">
      <c r="A319" s="115">
        <v>44169</v>
      </c>
      <c r="B319" s="170">
        <f t="shared" si="25"/>
        <v>3330019</v>
      </c>
      <c r="C319" s="197">
        <v>27940</v>
      </c>
      <c r="D319" s="197">
        <v>5302</v>
      </c>
      <c r="E319" s="197">
        <v>293</v>
      </c>
      <c r="F319" s="197">
        <v>2211</v>
      </c>
      <c r="G319" s="170">
        <f t="shared" si="37"/>
        <v>278305</v>
      </c>
      <c r="H319" s="197">
        <v>2836</v>
      </c>
      <c r="I319" s="197">
        <v>298</v>
      </c>
      <c r="J319" s="170">
        <v>27388</v>
      </c>
      <c r="K319" s="170">
        <v>69366</v>
      </c>
      <c r="L319" s="197">
        <v>96755</v>
      </c>
      <c r="M319" s="197">
        <v>6140</v>
      </c>
      <c r="N319" s="177">
        <v>22004</v>
      </c>
      <c r="O319" s="197">
        <v>93</v>
      </c>
      <c r="P319" s="177">
        <f t="shared" si="28"/>
        <v>74751</v>
      </c>
      <c r="Q319" s="177">
        <f t="shared" si="29"/>
        <v>6047</v>
      </c>
      <c r="R319" s="170">
        <f t="shared" si="38"/>
        <v>5.9394290214982846E-2</v>
      </c>
      <c r="S319" s="170">
        <f t="shared" si="31"/>
        <v>4.9420533394514757E-3</v>
      </c>
      <c r="T319" s="170">
        <f t="shared" si="39"/>
        <v>7.8038020101313332E-2</v>
      </c>
      <c r="U319" s="170">
        <f t="shared" si="27"/>
        <v>90326.142857142855</v>
      </c>
      <c r="V319" s="170">
        <f t="shared" si="32"/>
        <v>67287.71428571429</v>
      </c>
      <c r="W319" s="170">
        <f t="shared" si="33"/>
        <v>23038.428571428572</v>
      </c>
      <c r="X319" s="170">
        <f t="shared" si="34"/>
        <v>5251</v>
      </c>
      <c r="Y319" s="170">
        <f t="shared" si="40"/>
        <v>113.85714285714286</v>
      </c>
    </row>
    <row r="320" spans="1:25" s="170" customFormat="1" x14ac:dyDescent="0.35">
      <c r="A320" s="115">
        <v>44170</v>
      </c>
      <c r="B320" s="170">
        <f t="shared" si="25"/>
        <v>3342454</v>
      </c>
      <c r="C320" s="197">
        <v>12435</v>
      </c>
      <c r="D320" s="197">
        <v>2187</v>
      </c>
      <c r="E320" s="197">
        <v>286</v>
      </c>
      <c r="F320" s="197">
        <v>1866</v>
      </c>
      <c r="G320" s="170">
        <f t="shared" si="37"/>
        <v>280171</v>
      </c>
      <c r="H320" s="197">
        <v>2437</v>
      </c>
      <c r="I320" s="197">
        <v>287</v>
      </c>
      <c r="J320" s="170">
        <v>12200</v>
      </c>
      <c r="K320" s="170">
        <v>24531</v>
      </c>
      <c r="L320" s="197">
        <v>36730</v>
      </c>
      <c r="M320" s="197">
        <v>2484</v>
      </c>
      <c r="N320" s="177">
        <v>6886</v>
      </c>
      <c r="O320" s="197">
        <v>32</v>
      </c>
      <c r="P320" s="177">
        <f t="shared" si="28"/>
        <v>29844</v>
      </c>
      <c r="Q320" s="177">
        <f t="shared" si="29"/>
        <v>2452</v>
      </c>
      <c r="R320" s="170">
        <f t="shared" si="38"/>
        <v>5.8962195886732377E-2</v>
      </c>
      <c r="S320" s="170">
        <f t="shared" si="31"/>
        <v>4.949654404689279E-3</v>
      </c>
      <c r="T320" s="170">
        <f t="shared" si="39"/>
        <v>7.7515343851333685E-2</v>
      </c>
      <c r="U320" s="170">
        <f t="shared" si="27"/>
        <v>88841.428571428565</v>
      </c>
      <c r="V320" s="170">
        <f t="shared" si="32"/>
        <v>66127</v>
      </c>
      <c r="W320" s="170">
        <f t="shared" si="33"/>
        <v>22714.428571428572</v>
      </c>
      <c r="X320" s="170">
        <f t="shared" si="34"/>
        <v>5125.8571428571431</v>
      </c>
      <c r="Y320" s="170">
        <f t="shared" si="40"/>
        <v>112.42857142857143</v>
      </c>
    </row>
    <row r="321" spans="1:25" s="170" customFormat="1" x14ac:dyDescent="0.35">
      <c r="A321" s="115">
        <v>44171</v>
      </c>
      <c r="B321" s="170">
        <f t="shared" si="25"/>
        <v>3353999</v>
      </c>
      <c r="C321" s="197">
        <v>11545</v>
      </c>
      <c r="D321" s="197">
        <v>2098</v>
      </c>
      <c r="E321" s="197">
        <v>295</v>
      </c>
      <c r="F321" s="197">
        <v>1919</v>
      </c>
      <c r="G321" s="170">
        <f t="shared" si="37"/>
        <v>282090</v>
      </c>
      <c r="H321" s="197">
        <v>2443</v>
      </c>
      <c r="I321" s="197">
        <v>300</v>
      </c>
      <c r="J321" s="170">
        <v>11210</v>
      </c>
      <c r="K321" s="170">
        <v>23243</v>
      </c>
      <c r="L321" s="197">
        <v>34453</v>
      </c>
      <c r="M321" s="197">
        <v>2361</v>
      </c>
      <c r="N321" s="177">
        <v>8340</v>
      </c>
      <c r="O321" s="197">
        <v>22</v>
      </c>
      <c r="P321" s="177">
        <f t="shared" si="28"/>
        <v>26113</v>
      </c>
      <c r="Q321" s="177">
        <f t="shared" si="29"/>
        <v>2339</v>
      </c>
      <c r="R321" s="170">
        <f t="shared" si="38"/>
        <v>5.990297371490319E-2</v>
      </c>
      <c r="S321" s="170">
        <f t="shared" si="31"/>
        <v>4.9645663721366931E-3</v>
      </c>
      <c r="T321" s="170">
        <f t="shared" si="39"/>
        <v>7.8367168740449689E-2</v>
      </c>
      <c r="U321" s="170">
        <f t="shared" si="27"/>
        <v>88311.857142857145</v>
      </c>
      <c r="V321" s="170">
        <f t="shared" si="32"/>
        <v>66097.28571428571</v>
      </c>
      <c r="W321" s="170">
        <f t="shared" si="33"/>
        <v>22214.571428571428</v>
      </c>
      <c r="X321" s="170">
        <f t="shared" si="34"/>
        <v>5179.8571428571431</v>
      </c>
      <c r="Y321" s="170">
        <f t="shared" si="40"/>
        <v>110.28571428571429</v>
      </c>
    </row>
    <row r="322" spans="1:25" s="170" customFormat="1" x14ac:dyDescent="0.35">
      <c r="A322" s="115">
        <v>44172</v>
      </c>
      <c r="B322" s="170">
        <f t="shared" si="25"/>
        <v>3383351</v>
      </c>
      <c r="C322" s="197">
        <v>29352</v>
      </c>
      <c r="D322" s="197">
        <v>6209</v>
      </c>
      <c r="E322" s="197">
        <v>488</v>
      </c>
      <c r="F322" s="197">
        <v>2932</v>
      </c>
      <c r="G322" s="170">
        <f t="shared" si="37"/>
        <v>285022</v>
      </c>
      <c r="H322" s="197">
        <v>3917</v>
      </c>
      <c r="I322" s="197">
        <v>492</v>
      </c>
      <c r="J322" s="170">
        <v>28009</v>
      </c>
      <c r="K322" s="170">
        <v>94905</v>
      </c>
      <c r="L322" s="197">
        <v>122904</v>
      </c>
      <c r="M322" s="197">
        <v>7059</v>
      </c>
      <c r="N322" s="177">
        <v>35294</v>
      </c>
      <c r="O322" s="197">
        <v>171</v>
      </c>
      <c r="P322" s="177">
        <f t="shared" si="28"/>
        <v>87610</v>
      </c>
      <c r="Q322" s="177">
        <f t="shared" si="29"/>
        <v>6888</v>
      </c>
      <c r="R322" s="170">
        <f t="shared" si="38"/>
        <v>6.1813459852777766E-2</v>
      </c>
      <c r="S322" s="170">
        <f t="shared" si="31"/>
        <v>4.6462761271461291E-3</v>
      </c>
      <c r="T322" s="170">
        <f t="shared" si="39"/>
        <v>8.0836002388578257E-2</v>
      </c>
      <c r="U322" s="170">
        <f t="shared" si="27"/>
        <v>87680.857142857145</v>
      </c>
      <c r="V322" s="170">
        <f t="shared" si="32"/>
        <v>65789.28571428571</v>
      </c>
      <c r="W322" s="170">
        <f t="shared" si="33"/>
        <v>21891.571428571428</v>
      </c>
      <c r="X322" s="170">
        <f t="shared" si="34"/>
        <v>5318.1428571428569</v>
      </c>
      <c r="Y322" s="170">
        <f t="shared" si="40"/>
        <v>101.71428571428571</v>
      </c>
    </row>
    <row r="323" spans="1:25" s="170" customFormat="1" x14ac:dyDescent="0.35">
      <c r="A323" s="115">
        <v>44173</v>
      </c>
      <c r="B323" s="170">
        <f t="shared" si="25"/>
        <v>3410151</v>
      </c>
      <c r="C323" s="197">
        <v>26800</v>
      </c>
      <c r="D323" s="197">
        <v>5398</v>
      </c>
      <c r="E323" s="197">
        <v>419</v>
      </c>
      <c r="F323" s="197">
        <v>3213</v>
      </c>
      <c r="G323" s="170">
        <f t="shared" si="37"/>
        <v>288235</v>
      </c>
      <c r="H323" s="197">
        <v>4088</v>
      </c>
      <c r="I323" s="197">
        <v>423</v>
      </c>
      <c r="J323" s="170">
        <v>25792</v>
      </c>
      <c r="K323" s="170">
        <v>81436</v>
      </c>
      <c r="L323" s="197">
        <v>107217</v>
      </c>
      <c r="M323" s="197">
        <v>6168</v>
      </c>
      <c r="N323" s="177">
        <v>27844</v>
      </c>
      <c r="O323" s="197">
        <v>142</v>
      </c>
      <c r="P323" s="177">
        <f t="shared" si="28"/>
        <v>79373</v>
      </c>
      <c r="Q323" s="177">
        <f t="shared" si="29"/>
        <v>6026</v>
      </c>
      <c r="R323" s="170">
        <f t="shared" si="38"/>
        <v>6.1755976862484456E-2</v>
      </c>
      <c r="S323" s="170">
        <f t="shared" si="31"/>
        <v>4.543861157593275E-3</v>
      </c>
      <c r="T323" s="170">
        <f t="shared" si="39"/>
        <v>8.0698388922831654E-2</v>
      </c>
      <c r="U323" s="170">
        <f t="shared" si="27"/>
        <v>86834.857142857145</v>
      </c>
      <c r="V323" s="170">
        <f t="shared" si="32"/>
        <v>65235.857142857145</v>
      </c>
      <c r="W323" s="170">
        <f t="shared" si="33"/>
        <v>21599</v>
      </c>
      <c r="X323" s="170">
        <f t="shared" si="34"/>
        <v>5264.4285714285716</v>
      </c>
      <c r="Y323" s="170">
        <f t="shared" si="40"/>
        <v>98.142857142857139</v>
      </c>
    </row>
    <row r="324" spans="1:25" s="170" customFormat="1" x14ac:dyDescent="0.35">
      <c r="A324" s="115">
        <v>44174</v>
      </c>
      <c r="B324" s="170">
        <f t="shared" ref="B324:B387" si="41">C324+B323</f>
        <v>3436940</v>
      </c>
      <c r="C324" s="197">
        <v>26789</v>
      </c>
      <c r="D324" s="197">
        <v>5416</v>
      </c>
      <c r="E324" s="197">
        <v>471</v>
      </c>
      <c r="F324" s="197">
        <v>3618</v>
      </c>
      <c r="G324" s="170">
        <f t="shared" si="37"/>
        <v>291853</v>
      </c>
      <c r="H324" s="197">
        <v>4898</v>
      </c>
      <c r="I324" s="197">
        <v>479</v>
      </c>
      <c r="J324" s="170">
        <v>25886</v>
      </c>
      <c r="K324" s="170">
        <v>70961</v>
      </c>
      <c r="L324" s="197">
        <v>96850</v>
      </c>
      <c r="M324" s="197">
        <v>6209</v>
      </c>
      <c r="N324" s="177">
        <v>22865</v>
      </c>
      <c r="O324" s="197">
        <v>113</v>
      </c>
      <c r="P324" s="177">
        <f t="shared" si="28"/>
        <v>73985</v>
      </c>
      <c r="Q324" s="177">
        <f t="shared" si="29"/>
        <v>6096</v>
      </c>
      <c r="R324" s="170">
        <f t="shared" si="38"/>
        <v>6.1251514383117801E-2</v>
      </c>
      <c r="S324" s="170">
        <f t="shared" si="31"/>
        <v>4.5692426214701274E-3</v>
      </c>
      <c r="T324" s="170">
        <f t="shared" si="39"/>
        <v>8.0099998012406998E-2</v>
      </c>
      <c r="U324" s="170">
        <f t="shared" si="27"/>
        <v>86197.28571428571</v>
      </c>
      <c r="V324" s="170">
        <f t="shared" si="32"/>
        <v>64687</v>
      </c>
      <c r="W324" s="170">
        <f t="shared" si="33"/>
        <v>21510.285714285714</v>
      </c>
      <c r="X324" s="170">
        <f t="shared" si="34"/>
        <v>5181.4285714285716</v>
      </c>
      <c r="Y324" s="170">
        <f t="shared" si="40"/>
        <v>98.285714285714292</v>
      </c>
    </row>
    <row r="325" spans="1:25" s="170" customFormat="1" x14ac:dyDescent="0.35">
      <c r="A325" s="115">
        <v>44175</v>
      </c>
      <c r="B325" s="170">
        <f t="shared" si="41"/>
        <v>3463439</v>
      </c>
      <c r="C325" s="197">
        <v>26499</v>
      </c>
      <c r="D325" s="197">
        <v>5462</v>
      </c>
      <c r="E325" s="197">
        <v>453</v>
      </c>
      <c r="F325" s="197">
        <v>3515</v>
      </c>
      <c r="G325" s="170">
        <f t="shared" si="37"/>
        <v>295368</v>
      </c>
      <c r="H325" s="197">
        <v>4873</v>
      </c>
      <c r="I325" s="197">
        <v>463</v>
      </c>
      <c r="J325" s="170">
        <v>25495</v>
      </c>
      <c r="K325" s="170">
        <v>81936</v>
      </c>
      <c r="L325" s="197">
        <v>107418</v>
      </c>
      <c r="M325" s="197">
        <v>6406</v>
      </c>
      <c r="N325" s="177">
        <v>26090</v>
      </c>
      <c r="O325" s="197">
        <v>114</v>
      </c>
      <c r="P325" s="177">
        <f t="shared" si="28"/>
        <v>81328</v>
      </c>
      <c r="Q325" s="177">
        <f t="shared" si="29"/>
        <v>6292</v>
      </c>
      <c r="R325" s="170">
        <f t="shared" si="38"/>
        <v>6.1141207350824386E-2</v>
      </c>
      <c r="S325" s="170">
        <f t="shared" si="31"/>
        <v>4.6007647850632525E-3</v>
      </c>
      <c r="T325" s="170">
        <f t="shared" si="39"/>
        <v>7.9778545001810142E-2</v>
      </c>
      <c r="U325" s="170">
        <f t="shared" si="27"/>
        <v>86046.71428571429</v>
      </c>
      <c r="V325" s="170">
        <f t="shared" si="32"/>
        <v>64714.857142857145</v>
      </c>
      <c r="W325" s="170">
        <f t="shared" si="33"/>
        <v>21331.857142857141</v>
      </c>
      <c r="X325" s="170">
        <f t="shared" si="34"/>
        <v>5162.8571428571431</v>
      </c>
      <c r="Y325" s="170">
        <f t="shared" si="40"/>
        <v>98.142857142857139</v>
      </c>
    </row>
    <row r="326" spans="1:25" s="170" customFormat="1" x14ac:dyDescent="0.35">
      <c r="A326" s="115">
        <v>44176</v>
      </c>
      <c r="B326" s="170">
        <f t="shared" si="41"/>
        <v>3488851</v>
      </c>
      <c r="C326" s="197">
        <v>25412</v>
      </c>
      <c r="D326" s="197">
        <v>4934</v>
      </c>
      <c r="E326" s="197">
        <v>306</v>
      </c>
      <c r="F326" s="197">
        <v>3159</v>
      </c>
      <c r="G326" s="170">
        <f t="shared" si="37"/>
        <v>298527</v>
      </c>
      <c r="H326" s="197">
        <v>4959</v>
      </c>
      <c r="I326" s="197">
        <v>312</v>
      </c>
      <c r="J326" s="170">
        <v>24567</v>
      </c>
      <c r="K326" s="170">
        <v>70836</v>
      </c>
      <c r="L326" s="197">
        <v>95409</v>
      </c>
      <c r="M326" s="197">
        <v>5949</v>
      </c>
      <c r="N326" s="177">
        <v>22324</v>
      </c>
      <c r="O326" s="197">
        <v>88</v>
      </c>
      <c r="P326" s="177">
        <f t="shared" si="28"/>
        <v>73085</v>
      </c>
      <c r="Q326" s="177">
        <f t="shared" si="29"/>
        <v>5861</v>
      </c>
      <c r="R326" s="170">
        <f t="shared" si="38"/>
        <v>6.0960329860677794E-2</v>
      </c>
      <c r="S326" s="170">
        <f t="shared" si="31"/>
        <v>4.5575135489130799E-3</v>
      </c>
      <c r="T326" s="170">
        <f t="shared" si="39"/>
        <v>7.9660919311026326E-2</v>
      </c>
      <c r="U326" s="170">
        <f t="shared" si="27"/>
        <v>85854.428571428565</v>
      </c>
      <c r="V326" s="170">
        <f t="shared" si="32"/>
        <v>64476.857142857145</v>
      </c>
      <c r="W326" s="170">
        <f t="shared" si="33"/>
        <v>21377.571428571428</v>
      </c>
      <c r="X326" s="170">
        <f t="shared" si="34"/>
        <v>5136.2857142857147</v>
      </c>
      <c r="Y326" s="170">
        <f t="shared" si="40"/>
        <v>97.428571428571431</v>
      </c>
    </row>
    <row r="327" spans="1:25" s="170" customFormat="1" x14ac:dyDescent="0.35">
      <c r="A327" s="115">
        <v>44177</v>
      </c>
      <c r="B327" s="170">
        <f t="shared" si="41"/>
        <v>3504201</v>
      </c>
      <c r="C327" s="197">
        <v>15350</v>
      </c>
      <c r="D327" s="197">
        <v>2866</v>
      </c>
      <c r="E327" s="197">
        <v>220</v>
      </c>
      <c r="F327" s="197">
        <v>1649</v>
      </c>
      <c r="G327" s="170">
        <f t="shared" si="37"/>
        <v>300176</v>
      </c>
      <c r="H327" s="197">
        <v>2369</v>
      </c>
      <c r="I327" s="197">
        <v>222</v>
      </c>
      <c r="J327" s="170">
        <v>14875</v>
      </c>
      <c r="K327" s="170">
        <v>30125</v>
      </c>
      <c r="L327" s="197">
        <v>44995</v>
      </c>
      <c r="M327" s="197">
        <v>3429</v>
      </c>
      <c r="N327" s="177">
        <v>7198</v>
      </c>
      <c r="O327" s="197">
        <v>25</v>
      </c>
      <c r="P327" s="177">
        <f t="shared" si="28"/>
        <v>37797</v>
      </c>
      <c r="Q327" s="177">
        <f t="shared" si="29"/>
        <v>3404</v>
      </c>
      <c r="R327" s="170">
        <f t="shared" si="38"/>
        <v>6.1684442737416412E-2</v>
      </c>
      <c r="S327" s="170">
        <f t="shared" si="31"/>
        <v>4.5013504051215365E-3</v>
      </c>
      <c r="T327" s="170">
        <f t="shared" si="39"/>
        <v>8.035428519174119E-2</v>
      </c>
      <c r="U327" s="170">
        <f t="shared" si="27"/>
        <v>87035.142857142855</v>
      </c>
      <c r="V327" s="170">
        <f t="shared" si="32"/>
        <v>65613</v>
      </c>
      <c r="W327" s="170">
        <f t="shared" si="33"/>
        <v>21422.142857142859</v>
      </c>
      <c r="X327" s="170">
        <f t="shared" si="34"/>
        <v>5272.2857142857147</v>
      </c>
      <c r="Y327" s="170">
        <f t="shared" si="40"/>
        <v>96.428571428571431</v>
      </c>
    </row>
    <row r="328" spans="1:25" s="170" customFormat="1" x14ac:dyDescent="0.35">
      <c r="A328" s="115">
        <v>44178</v>
      </c>
      <c r="B328" s="170">
        <f t="shared" si="41"/>
        <v>3516390</v>
      </c>
      <c r="C328" s="197">
        <v>12189</v>
      </c>
      <c r="D328" s="197">
        <v>2203</v>
      </c>
      <c r="E328" s="197">
        <v>362</v>
      </c>
      <c r="F328" s="197">
        <v>2392</v>
      </c>
      <c r="G328" s="170">
        <f t="shared" si="37"/>
        <v>302568</v>
      </c>
      <c r="H328" s="197">
        <v>3215</v>
      </c>
      <c r="I328" s="197">
        <v>366</v>
      </c>
      <c r="J328" s="170">
        <v>11806</v>
      </c>
      <c r="K328" s="170">
        <v>27074</v>
      </c>
      <c r="L328" s="197">
        <v>38872</v>
      </c>
      <c r="M328" s="197">
        <v>2585</v>
      </c>
      <c r="N328" s="177">
        <v>7921</v>
      </c>
      <c r="O328" s="197">
        <v>28</v>
      </c>
      <c r="P328" s="177">
        <f t="shared" si="28"/>
        <v>30951</v>
      </c>
      <c r="Q328" s="177">
        <f t="shared" si="29"/>
        <v>2557</v>
      </c>
      <c r="R328" s="170">
        <f t="shared" si="38"/>
        <v>6.1605273235397162E-2</v>
      </c>
      <c r="S328" s="170">
        <f t="shared" si="31"/>
        <v>4.5540873100791785E-3</v>
      </c>
      <c r="T328" s="170">
        <f t="shared" si="39"/>
        <v>7.9986383096078889E-2</v>
      </c>
      <c r="U328" s="170">
        <f t="shared" si="27"/>
        <v>87666.428571428565</v>
      </c>
      <c r="V328" s="170">
        <f t="shared" si="32"/>
        <v>66304.142857142855</v>
      </c>
      <c r="W328" s="170">
        <f t="shared" si="33"/>
        <v>21362.285714285714</v>
      </c>
      <c r="X328" s="170">
        <f t="shared" si="34"/>
        <v>5303.4285714285716</v>
      </c>
      <c r="Y328" s="170">
        <f t="shared" si="40"/>
        <v>97.285714285714292</v>
      </c>
    </row>
    <row r="329" spans="1:25" s="170" customFormat="1" x14ac:dyDescent="0.35">
      <c r="A329" s="115">
        <v>44179</v>
      </c>
      <c r="B329" s="170">
        <f t="shared" si="41"/>
        <v>3544640</v>
      </c>
      <c r="C329" s="197">
        <v>28250</v>
      </c>
      <c r="D329" s="197">
        <v>6266</v>
      </c>
      <c r="E329" s="197">
        <v>512</v>
      </c>
      <c r="F329" s="197">
        <v>4722</v>
      </c>
      <c r="G329" s="170">
        <f t="shared" si="37"/>
        <v>307290</v>
      </c>
      <c r="H329" s="197">
        <v>7361</v>
      </c>
      <c r="I329" s="197">
        <v>523</v>
      </c>
      <c r="J329" s="170">
        <v>26556</v>
      </c>
      <c r="K329" s="170">
        <v>93833</v>
      </c>
      <c r="L329" s="197">
        <v>120381</v>
      </c>
      <c r="M329" s="197">
        <v>7300</v>
      </c>
      <c r="N329" s="177">
        <v>29309</v>
      </c>
      <c r="O329" s="197">
        <v>136</v>
      </c>
      <c r="P329" s="177">
        <f t="shared" si="28"/>
        <v>91072</v>
      </c>
      <c r="Q329" s="177">
        <f t="shared" si="29"/>
        <v>7164</v>
      </c>
      <c r="R329" s="170">
        <f t="shared" si="38"/>
        <v>6.2253944255181284E-2</v>
      </c>
      <c r="S329" s="170">
        <f t="shared" si="31"/>
        <v>4.5001428063893671E-3</v>
      </c>
      <c r="T329" s="170">
        <f t="shared" si="39"/>
        <v>7.9984430838061463E-2</v>
      </c>
      <c r="U329" s="170">
        <f t="shared" ref="U329:U340" si="42">AVERAGE(L323:L329)</f>
        <v>87306</v>
      </c>
      <c r="V329" s="170">
        <f t="shared" si="32"/>
        <v>66798.71428571429</v>
      </c>
      <c r="W329" s="170">
        <f t="shared" si="33"/>
        <v>20507.285714285714</v>
      </c>
      <c r="X329" s="170">
        <f t="shared" si="34"/>
        <v>5342.8571428571431</v>
      </c>
      <c r="Y329" s="170">
        <f t="shared" si="40"/>
        <v>92.285714285714292</v>
      </c>
    </row>
    <row r="330" spans="1:25" s="170" customFormat="1" x14ac:dyDescent="0.35">
      <c r="A330" s="115">
        <v>44180</v>
      </c>
      <c r="B330" s="170">
        <f t="shared" si="41"/>
        <v>3574282</v>
      </c>
      <c r="C330" s="197">
        <v>29642</v>
      </c>
      <c r="D330" s="197">
        <v>5990</v>
      </c>
      <c r="E330" s="197">
        <v>355</v>
      </c>
      <c r="F330" s="197">
        <v>3082</v>
      </c>
      <c r="G330" s="170">
        <f t="shared" si="37"/>
        <v>310372</v>
      </c>
      <c r="H330" s="197">
        <v>4832</v>
      </c>
      <c r="I330" s="197">
        <v>366</v>
      </c>
      <c r="J330" s="170">
        <v>28208</v>
      </c>
      <c r="K330" s="170">
        <v>86074</v>
      </c>
      <c r="L330" s="197">
        <v>114275</v>
      </c>
      <c r="M330" s="197">
        <v>6988</v>
      </c>
      <c r="N330" s="177">
        <v>25341</v>
      </c>
      <c r="O330" s="197">
        <v>143</v>
      </c>
      <c r="P330" s="177">
        <f t="shared" si="28"/>
        <v>88934</v>
      </c>
      <c r="Q330" s="177">
        <f t="shared" si="29"/>
        <v>6845</v>
      </c>
      <c r="R330" s="170">
        <f t="shared" si="38"/>
        <v>6.2869621481721122E-2</v>
      </c>
      <c r="S330" s="170">
        <f t="shared" si="31"/>
        <v>4.5870909194033237E-3</v>
      </c>
      <c r="T330" s="170">
        <f t="shared" si="39"/>
        <v>8.0098165783649658E-2</v>
      </c>
      <c r="U330" s="170">
        <f t="shared" si="42"/>
        <v>88314.28571428571</v>
      </c>
      <c r="V330" s="170">
        <f t="shared" si="32"/>
        <v>68164.571428571435</v>
      </c>
      <c r="W330" s="170">
        <f t="shared" si="33"/>
        <v>20149.714285714286</v>
      </c>
      <c r="X330" s="170">
        <f t="shared" si="34"/>
        <v>5459.8571428571431</v>
      </c>
      <c r="Y330" s="170">
        <f t="shared" si="40"/>
        <v>92.428571428571431</v>
      </c>
    </row>
    <row r="331" spans="1:25" s="170" customFormat="1" x14ac:dyDescent="0.35">
      <c r="A331" s="115">
        <v>44181</v>
      </c>
      <c r="B331" s="170">
        <f t="shared" si="41"/>
        <v>3603024</v>
      </c>
      <c r="C331" s="197">
        <v>28742</v>
      </c>
      <c r="D331" s="197">
        <v>5647</v>
      </c>
      <c r="E331" s="197">
        <v>442</v>
      </c>
      <c r="F331" s="197">
        <v>4017</v>
      </c>
      <c r="G331" s="170">
        <f t="shared" si="37"/>
        <v>314389</v>
      </c>
      <c r="H331" s="197">
        <v>6050</v>
      </c>
      <c r="I331" s="197">
        <v>447</v>
      </c>
      <c r="J331" s="170">
        <v>27598</v>
      </c>
      <c r="K331" s="170">
        <v>79905</v>
      </c>
      <c r="L331" s="197">
        <v>107497</v>
      </c>
      <c r="M331" s="197">
        <v>6582</v>
      </c>
      <c r="N331" s="177">
        <v>22431</v>
      </c>
      <c r="O331" s="197">
        <v>89</v>
      </c>
      <c r="P331" s="177">
        <f t="shared" si="28"/>
        <v>85066</v>
      </c>
      <c r="Q331" s="177">
        <f t="shared" si="29"/>
        <v>6493</v>
      </c>
      <c r="R331" s="170">
        <f t="shared" si="38"/>
        <v>6.2398325824882681E-2</v>
      </c>
      <c r="S331" s="170">
        <f t="shared" si="31"/>
        <v>4.430568791158775E-3</v>
      </c>
      <c r="T331" s="170">
        <f t="shared" si="39"/>
        <v>7.9093383691802896E-2</v>
      </c>
      <c r="U331" s="170">
        <f t="shared" si="42"/>
        <v>89835.28571428571</v>
      </c>
      <c r="V331" s="170">
        <f t="shared" si="32"/>
        <v>69747.571428571435</v>
      </c>
      <c r="W331" s="170">
        <f t="shared" si="33"/>
        <v>20087.714285714286</v>
      </c>
      <c r="X331" s="170">
        <f t="shared" si="34"/>
        <v>5516.5714285714284</v>
      </c>
      <c r="Y331" s="170">
        <f t="shared" si="40"/>
        <v>89</v>
      </c>
    </row>
    <row r="332" spans="1:25" s="170" customFormat="1" x14ac:dyDescent="0.35">
      <c r="A332" s="115">
        <v>44182</v>
      </c>
      <c r="B332" s="170">
        <f t="shared" si="41"/>
        <v>3615918</v>
      </c>
      <c r="C332" s="197">
        <v>12894</v>
      </c>
      <c r="D332" s="197">
        <v>1571</v>
      </c>
      <c r="E332" s="197">
        <v>210</v>
      </c>
      <c r="F332" s="197">
        <v>1766</v>
      </c>
      <c r="G332" s="170">
        <f t="shared" si="37"/>
        <v>316155</v>
      </c>
      <c r="H332" s="197">
        <v>3137</v>
      </c>
      <c r="I332" s="197">
        <v>211</v>
      </c>
      <c r="J332" s="170">
        <v>12471</v>
      </c>
      <c r="K332" s="170">
        <v>30781</v>
      </c>
      <c r="L332" s="197">
        <v>43246</v>
      </c>
      <c r="M332" s="197">
        <v>1827</v>
      </c>
      <c r="N332" s="177">
        <v>10231</v>
      </c>
      <c r="O332" s="197">
        <v>16</v>
      </c>
      <c r="P332" s="177">
        <f t="shared" si="28"/>
        <v>33015</v>
      </c>
      <c r="Q332" s="177">
        <f t="shared" si="29"/>
        <v>1811</v>
      </c>
      <c r="R332" s="170">
        <f t="shared" si="38"/>
        <v>6.1380440076149997E-2</v>
      </c>
      <c r="S332" s="170">
        <f t="shared" si="31"/>
        <v>4.2082481664061557E-3</v>
      </c>
      <c r="T332" s="170">
        <f t="shared" si="39"/>
        <v>7.7593653391525727E-2</v>
      </c>
      <c r="U332" s="170">
        <f t="shared" si="42"/>
        <v>80667.857142857145</v>
      </c>
      <c r="V332" s="170">
        <f t="shared" si="32"/>
        <v>62845.714285714283</v>
      </c>
      <c r="W332" s="170">
        <f t="shared" si="33"/>
        <v>17822.142857142859</v>
      </c>
      <c r="X332" s="170">
        <f t="shared" si="34"/>
        <v>4876.4285714285716</v>
      </c>
      <c r="Y332" s="170">
        <f t="shared" si="40"/>
        <v>75</v>
      </c>
    </row>
    <row r="333" spans="1:25" s="170" customFormat="1" x14ac:dyDescent="0.35">
      <c r="A333" s="115">
        <v>44183</v>
      </c>
      <c r="B333" s="170">
        <f t="shared" si="41"/>
        <v>3642791</v>
      </c>
      <c r="C333" s="197">
        <v>26873</v>
      </c>
      <c r="D333" s="197">
        <v>5685</v>
      </c>
      <c r="E333" s="197">
        <v>648</v>
      </c>
      <c r="F333" s="197">
        <v>5466</v>
      </c>
      <c r="G333" s="170">
        <f t="shared" si="37"/>
        <v>321621</v>
      </c>
      <c r="H333" s="197">
        <v>8641</v>
      </c>
      <c r="I333" s="197">
        <v>660</v>
      </c>
      <c r="J333" s="170">
        <v>25429</v>
      </c>
      <c r="K333" s="170">
        <v>79947</v>
      </c>
      <c r="L333" s="197">
        <v>105387</v>
      </c>
      <c r="M333" s="197">
        <v>6636</v>
      </c>
      <c r="N333" s="177">
        <v>22251</v>
      </c>
      <c r="O333" s="197">
        <v>97</v>
      </c>
      <c r="P333" s="177">
        <f t="shared" si="28"/>
        <v>83136</v>
      </c>
      <c r="Q333" s="177">
        <f t="shared" si="29"/>
        <v>6539</v>
      </c>
      <c r="R333" s="170">
        <f t="shared" si="38"/>
        <v>6.1510163524770602E-2</v>
      </c>
      <c r="S333" s="170">
        <f t="shared" si="31"/>
        <v>4.2828956866267781E-3</v>
      </c>
      <c r="T333" s="170">
        <f t="shared" si="39"/>
        <v>7.7367208108967023E-2</v>
      </c>
      <c r="U333" s="170">
        <f t="shared" si="42"/>
        <v>82093.28571428571</v>
      </c>
      <c r="V333" s="170">
        <f t="shared" si="32"/>
        <v>64281.571428571428</v>
      </c>
      <c r="W333" s="170">
        <f t="shared" si="33"/>
        <v>17811.714285714286</v>
      </c>
      <c r="X333" s="170">
        <f t="shared" si="34"/>
        <v>4973.2857142857147</v>
      </c>
      <c r="Y333" s="170">
        <f t="shared" si="40"/>
        <v>76.285714285714292</v>
      </c>
    </row>
    <row r="334" spans="1:25" s="170" customFormat="1" x14ac:dyDescent="0.35">
      <c r="A334" s="115">
        <v>44184</v>
      </c>
      <c r="B334" s="170">
        <f t="shared" si="41"/>
        <v>3662779</v>
      </c>
      <c r="C334" s="197">
        <v>19988</v>
      </c>
      <c r="D334" s="197">
        <v>3649</v>
      </c>
      <c r="E334" s="197">
        <v>304</v>
      </c>
      <c r="F334" s="197">
        <v>1877</v>
      </c>
      <c r="G334" s="170">
        <f t="shared" si="37"/>
        <v>323498</v>
      </c>
      <c r="H334" s="197">
        <v>2890</v>
      </c>
      <c r="I334" s="197">
        <v>306</v>
      </c>
      <c r="J334" s="170">
        <v>19171</v>
      </c>
      <c r="K334" s="170">
        <v>35853</v>
      </c>
      <c r="L334" s="197">
        <v>55013</v>
      </c>
      <c r="M334" s="197">
        <v>4376</v>
      </c>
      <c r="N334" s="177">
        <v>5879</v>
      </c>
      <c r="O334" s="197">
        <v>32</v>
      </c>
      <c r="P334" s="177">
        <f t="shared" si="28"/>
        <v>49134</v>
      </c>
      <c r="Q334" s="177">
        <f t="shared" si="29"/>
        <v>4344</v>
      </c>
      <c r="R334" s="170">
        <f t="shared" si="38"/>
        <v>6.2075936723388028E-2</v>
      </c>
      <c r="S334" s="170">
        <f t="shared" si="31"/>
        <v>4.3854316123959373E-3</v>
      </c>
      <c r="T334" s="170">
        <f t="shared" si="39"/>
        <v>7.7503533431026561E-2</v>
      </c>
      <c r="U334" s="170">
        <f t="shared" si="42"/>
        <v>83524.428571428565</v>
      </c>
      <c r="V334" s="170">
        <f t="shared" si="32"/>
        <v>65901.142857142855</v>
      </c>
      <c r="W334" s="170">
        <f t="shared" si="33"/>
        <v>17623.285714285714</v>
      </c>
      <c r="X334" s="170">
        <f t="shared" si="34"/>
        <v>5107.5714285714284</v>
      </c>
      <c r="Y334" s="170">
        <f t="shared" si="40"/>
        <v>77.285714285714292</v>
      </c>
    </row>
    <row r="335" spans="1:25" s="170" customFormat="1" x14ac:dyDescent="0.35">
      <c r="A335" s="115">
        <v>44185</v>
      </c>
      <c r="B335" s="170">
        <f t="shared" si="41"/>
        <v>3676445</v>
      </c>
      <c r="C335" s="197">
        <v>13666</v>
      </c>
      <c r="D335" s="197">
        <v>2329</v>
      </c>
      <c r="E335" s="197">
        <v>427</v>
      </c>
      <c r="F335" s="197">
        <v>2947</v>
      </c>
      <c r="G335" s="170">
        <f t="shared" si="37"/>
        <v>326445</v>
      </c>
      <c r="H335" s="197">
        <v>4242</v>
      </c>
      <c r="I335" s="197">
        <v>432</v>
      </c>
      <c r="J335" s="170">
        <v>13186</v>
      </c>
      <c r="K335" s="170">
        <v>27817</v>
      </c>
      <c r="L335" s="197">
        <v>41004</v>
      </c>
      <c r="M335" s="197">
        <v>2716</v>
      </c>
      <c r="N335" s="177">
        <v>3866</v>
      </c>
      <c r="O335" s="197">
        <v>25</v>
      </c>
      <c r="P335" s="177">
        <f t="shared" si="28"/>
        <v>37138</v>
      </c>
      <c r="Q335" s="177">
        <f t="shared" si="29"/>
        <v>2691</v>
      </c>
      <c r="R335" s="170">
        <f t="shared" si="38"/>
        <v>6.2073643113617349E-2</v>
      </c>
      <c r="S335" s="170">
        <f t="shared" si="31"/>
        <v>4.5093371777248804E-3</v>
      </c>
      <c r="T335" s="170">
        <f t="shared" si="39"/>
        <v>7.6764457373875661E-2</v>
      </c>
      <c r="U335" s="170">
        <f t="shared" si="42"/>
        <v>83829</v>
      </c>
      <c r="V335" s="170">
        <f t="shared" si="32"/>
        <v>66785</v>
      </c>
      <c r="W335" s="170">
        <f t="shared" si="33"/>
        <v>17044</v>
      </c>
      <c r="X335" s="170">
        <f t="shared" si="34"/>
        <v>5126.7142857142853</v>
      </c>
      <c r="Y335" s="170">
        <f t="shared" si="40"/>
        <v>76.857142857142861</v>
      </c>
    </row>
    <row r="336" spans="1:25" s="170" customFormat="1" x14ac:dyDescent="0.35">
      <c r="A336" s="115">
        <v>44186</v>
      </c>
      <c r="B336" s="170">
        <f t="shared" si="41"/>
        <v>3710511</v>
      </c>
      <c r="C336" s="197">
        <v>34066</v>
      </c>
      <c r="D336" s="197">
        <v>6470</v>
      </c>
      <c r="E336" s="197">
        <v>456</v>
      </c>
      <c r="F336" s="197">
        <v>4620</v>
      </c>
      <c r="G336" s="170">
        <f t="shared" si="37"/>
        <v>331065</v>
      </c>
      <c r="H336" s="197">
        <v>8006</v>
      </c>
      <c r="I336" s="197">
        <v>469</v>
      </c>
      <c r="J336" s="170">
        <v>32350</v>
      </c>
      <c r="K336" s="170">
        <v>107528</v>
      </c>
      <c r="L336" s="197">
        <v>139865</v>
      </c>
      <c r="M336" s="197">
        <v>7644</v>
      </c>
      <c r="N336" s="177">
        <v>22855</v>
      </c>
      <c r="O336" s="197">
        <v>127</v>
      </c>
      <c r="P336" s="177">
        <f t="shared" si="28"/>
        <v>117010</v>
      </c>
      <c r="Q336" s="177">
        <f t="shared" si="29"/>
        <v>7517</v>
      </c>
      <c r="R336" s="170">
        <f t="shared" si="38"/>
        <v>6.064619561362853E-2</v>
      </c>
      <c r="S336" s="170">
        <f t="shared" si="31"/>
        <v>4.6874723093554508E-3</v>
      </c>
      <c r="T336" s="170">
        <f t="shared" si="39"/>
        <v>7.3444621660894188E-2</v>
      </c>
      <c r="U336" s="170">
        <f t="shared" si="42"/>
        <v>86612.428571428565</v>
      </c>
      <c r="V336" s="170">
        <f t="shared" si="32"/>
        <v>70490.428571428565</v>
      </c>
      <c r="W336" s="170">
        <f t="shared" si="33"/>
        <v>16122</v>
      </c>
      <c r="X336" s="170">
        <f t="shared" si="34"/>
        <v>5177.1428571428569</v>
      </c>
      <c r="Y336" s="170">
        <f t="shared" si="40"/>
        <v>75.571428571428569</v>
      </c>
    </row>
    <row r="337" spans="1:25" s="170" customFormat="1" x14ac:dyDescent="0.35">
      <c r="A337" s="115">
        <v>44187</v>
      </c>
      <c r="B337" s="170">
        <f t="shared" si="41"/>
        <v>3741098</v>
      </c>
      <c r="C337" s="197">
        <v>30587</v>
      </c>
      <c r="D337" s="197">
        <v>5931</v>
      </c>
      <c r="E337" s="197">
        <v>438</v>
      </c>
      <c r="F337" s="197">
        <v>3850</v>
      </c>
      <c r="G337" s="170">
        <f t="shared" si="37"/>
        <v>334915</v>
      </c>
      <c r="H337" s="197">
        <v>5748</v>
      </c>
      <c r="I337" s="197">
        <v>443</v>
      </c>
      <c r="J337" s="170">
        <v>29081</v>
      </c>
      <c r="K337" s="170">
        <v>86914</v>
      </c>
      <c r="L337" s="197">
        <v>115979</v>
      </c>
      <c r="M337" s="197">
        <v>7048</v>
      </c>
      <c r="N337" s="177">
        <v>16439</v>
      </c>
      <c r="O337" s="197">
        <v>72</v>
      </c>
      <c r="P337" s="177">
        <f t="shared" ref="P337:P400" si="43">L337-N337</f>
        <v>99540</v>
      </c>
      <c r="Q337" s="177">
        <f t="shared" ref="Q337:Q400" si="44">M337-O337</f>
        <v>6976</v>
      </c>
      <c r="R337" s="170">
        <f t="shared" si="38"/>
        <v>6.0574909825967818E-2</v>
      </c>
      <c r="S337" s="170">
        <f t="shared" si="31"/>
        <v>4.4058796367554259E-3</v>
      </c>
      <c r="T337" s="170">
        <f t="shared" si="39"/>
        <v>7.2159098799894447E-2</v>
      </c>
      <c r="U337" s="170">
        <f t="shared" si="42"/>
        <v>86855.857142857145</v>
      </c>
      <c r="V337" s="170">
        <f t="shared" si="32"/>
        <v>72005.571428571435</v>
      </c>
      <c r="W337" s="170">
        <f t="shared" si="33"/>
        <v>14850.285714285714</v>
      </c>
      <c r="X337" s="170">
        <f t="shared" si="34"/>
        <v>5195.8571428571431</v>
      </c>
      <c r="Y337" s="170">
        <f t="shared" si="40"/>
        <v>65.428571428571431</v>
      </c>
    </row>
    <row r="338" spans="1:25" s="170" customFormat="1" x14ac:dyDescent="0.35">
      <c r="A338" s="115">
        <v>44188</v>
      </c>
      <c r="B338" s="170">
        <f t="shared" si="41"/>
        <v>3762436</v>
      </c>
      <c r="C338" s="197">
        <v>21338</v>
      </c>
      <c r="D338" s="197">
        <v>4464</v>
      </c>
      <c r="E338" s="197">
        <v>613</v>
      </c>
      <c r="F338" s="197">
        <v>6523</v>
      </c>
      <c r="G338" s="170">
        <f t="shared" si="37"/>
        <v>341438</v>
      </c>
      <c r="H338" s="197">
        <v>10812</v>
      </c>
      <c r="I338" s="197">
        <v>628</v>
      </c>
      <c r="J338" s="170">
        <v>20198</v>
      </c>
      <c r="K338" s="170">
        <v>50920</v>
      </c>
      <c r="L338" s="197">
        <v>71123</v>
      </c>
      <c r="M338" s="197">
        <v>5244</v>
      </c>
      <c r="N338" s="177">
        <v>10176</v>
      </c>
      <c r="O338" s="197">
        <v>50</v>
      </c>
      <c r="P338" s="177">
        <f t="shared" si="43"/>
        <v>60947</v>
      </c>
      <c r="Q338" s="177">
        <f t="shared" si="44"/>
        <v>5194</v>
      </c>
      <c r="R338" s="170">
        <f t="shared" si="38"/>
        <v>6.2088776226039463E-2</v>
      </c>
      <c r="S338" s="170">
        <f t="shared" si="31"/>
        <v>4.5693970358899423E-3</v>
      </c>
      <c r="T338" s="170">
        <f t="shared" si="39"/>
        <v>7.3078846474412401E-2</v>
      </c>
      <c r="U338" s="170">
        <f t="shared" si="42"/>
        <v>81659.571428571435</v>
      </c>
      <c r="V338" s="170">
        <f t="shared" si="32"/>
        <v>68560</v>
      </c>
      <c r="W338" s="170">
        <f t="shared" si="33"/>
        <v>13099.571428571429</v>
      </c>
      <c r="X338" s="170">
        <f t="shared" si="34"/>
        <v>5010.2857142857147</v>
      </c>
      <c r="Y338" s="170">
        <f t="shared" si="40"/>
        <v>59.857142857142854</v>
      </c>
    </row>
    <row r="339" spans="1:25" s="170" customFormat="1" x14ac:dyDescent="0.35">
      <c r="A339" s="115">
        <v>44189</v>
      </c>
      <c r="B339" s="170">
        <f t="shared" si="41"/>
        <v>3773172</v>
      </c>
      <c r="C339" s="197">
        <v>10736</v>
      </c>
      <c r="D339" s="197">
        <v>2644</v>
      </c>
      <c r="E339" s="197">
        <v>471</v>
      </c>
      <c r="F339" s="197">
        <v>6100</v>
      </c>
      <c r="G339" s="170">
        <f t="shared" si="37"/>
        <v>347538</v>
      </c>
      <c r="H339" s="197">
        <v>9848</v>
      </c>
      <c r="I339" s="197">
        <v>481</v>
      </c>
      <c r="J339" s="170">
        <v>9891</v>
      </c>
      <c r="K339" s="170">
        <v>20352</v>
      </c>
      <c r="L339" s="197">
        <v>30237</v>
      </c>
      <c r="M339" s="197">
        <v>3030</v>
      </c>
      <c r="N339" s="177">
        <v>1913</v>
      </c>
      <c r="O339" s="197">
        <v>13</v>
      </c>
      <c r="P339" s="177">
        <f t="shared" si="43"/>
        <v>28324</v>
      </c>
      <c r="Q339" s="177">
        <f t="shared" si="44"/>
        <v>3017</v>
      </c>
      <c r="R339" s="170">
        <f t="shared" si="38"/>
        <v>6.5688282301721426E-2</v>
      </c>
      <c r="S339" s="170">
        <f t="shared" si="31"/>
        <v>4.9892658822965012E-3</v>
      </c>
      <c r="T339" s="170">
        <f t="shared" si="39"/>
        <v>7.6337933922382681E-2</v>
      </c>
      <c r="U339" s="170">
        <f t="shared" si="42"/>
        <v>79801.142857142855</v>
      </c>
      <c r="V339" s="170">
        <f t="shared" si="32"/>
        <v>67889.857142857145</v>
      </c>
      <c r="W339" s="170">
        <f t="shared" si="33"/>
        <v>11911.285714285714</v>
      </c>
      <c r="X339" s="170">
        <f t="shared" si="34"/>
        <v>5182.5714285714284</v>
      </c>
      <c r="Y339" s="170">
        <f t="shared" si="40"/>
        <v>59.428571428571431</v>
      </c>
    </row>
    <row r="340" spans="1:25" s="170" customFormat="1" x14ac:dyDescent="0.35">
      <c r="A340" s="115">
        <v>44190</v>
      </c>
      <c r="B340" s="170">
        <f t="shared" si="41"/>
        <v>3774692</v>
      </c>
      <c r="C340" s="197">
        <v>1520</v>
      </c>
      <c r="D340" s="197">
        <v>472</v>
      </c>
      <c r="E340" s="197">
        <v>47</v>
      </c>
      <c r="F340" s="197">
        <v>390</v>
      </c>
      <c r="G340" s="170">
        <f t="shared" si="37"/>
        <v>347928</v>
      </c>
      <c r="H340" s="197">
        <v>899</v>
      </c>
      <c r="I340" s="197">
        <v>47</v>
      </c>
      <c r="J340" s="170">
        <v>1360</v>
      </c>
      <c r="K340" s="170">
        <v>4425</v>
      </c>
      <c r="L340" s="197">
        <v>5786</v>
      </c>
      <c r="M340" s="197">
        <v>592</v>
      </c>
      <c r="N340" s="177">
        <v>355</v>
      </c>
      <c r="O340" s="197">
        <v>6</v>
      </c>
      <c r="P340" s="177">
        <f t="shared" si="43"/>
        <v>5431</v>
      </c>
      <c r="Q340" s="177">
        <f t="shared" si="44"/>
        <v>586</v>
      </c>
      <c r="R340" s="170">
        <f t="shared" si="38"/>
        <v>6.6774580779813811E-2</v>
      </c>
      <c r="S340" s="170">
        <f t="shared" si="31"/>
        <v>5.286014020135647E-3</v>
      </c>
      <c r="T340" s="170">
        <f t="shared" si="39"/>
        <v>7.6284702307282071E-2</v>
      </c>
      <c r="U340" s="170">
        <f t="shared" si="42"/>
        <v>65572.428571428565</v>
      </c>
      <c r="V340" s="170">
        <f t="shared" si="32"/>
        <v>56789.142857142855</v>
      </c>
      <c r="W340" s="170">
        <f t="shared" si="33"/>
        <v>8783.2857142857138</v>
      </c>
      <c r="X340" s="170">
        <f t="shared" si="34"/>
        <v>4332.1428571428569</v>
      </c>
      <c r="Y340" s="170">
        <f t="shared" si="40"/>
        <v>46.428571428571431</v>
      </c>
    </row>
    <row r="341" spans="1:25" s="170" customFormat="1" x14ac:dyDescent="0.35">
      <c r="A341" s="115">
        <v>44191</v>
      </c>
      <c r="B341" s="170">
        <f t="shared" si="41"/>
        <v>3791292</v>
      </c>
      <c r="C341" s="197">
        <v>16600</v>
      </c>
      <c r="D341" s="197">
        <v>4183</v>
      </c>
      <c r="E341" s="197">
        <v>482</v>
      </c>
      <c r="F341" s="197">
        <v>3167</v>
      </c>
      <c r="G341" s="170">
        <f t="shared" si="37"/>
        <v>351095</v>
      </c>
      <c r="H341" s="197">
        <v>4875</v>
      </c>
      <c r="I341" s="197">
        <v>494</v>
      </c>
      <c r="J341" s="170">
        <v>15169</v>
      </c>
      <c r="K341" s="170">
        <v>34838</v>
      </c>
      <c r="L341" s="197">
        <v>50005</v>
      </c>
      <c r="M341" s="197">
        <v>4938</v>
      </c>
      <c r="N341" s="177">
        <v>2565</v>
      </c>
      <c r="O341" s="197">
        <v>22</v>
      </c>
      <c r="P341" s="177">
        <f t="shared" si="43"/>
        <v>47440</v>
      </c>
      <c r="Q341" s="177">
        <f t="shared" si="44"/>
        <v>4916</v>
      </c>
      <c r="R341" s="170">
        <f>((SUM(M335:M341))/(SUM(L335:L341)))</f>
        <v>6.8749050108039889E-2</v>
      </c>
      <c r="S341" s="170">
        <f t="shared" si="31"/>
        <v>5.4152555484880266E-3</v>
      </c>
      <c r="T341" s="170">
        <f>((SUM(Q335:Q341))/(SUM(P335:P341)))</f>
        <v>7.8056236263042214E-2</v>
      </c>
      <c r="U341" s="170">
        <f>AVERAGE(L335:L341)</f>
        <v>64857</v>
      </c>
      <c r="V341" s="170">
        <f>AVERAGE(P335:P341)</f>
        <v>56547.142857142855</v>
      </c>
      <c r="W341" s="170">
        <f>AVERAGE(N335:N341)</f>
        <v>8309.8571428571431</v>
      </c>
      <c r="X341" s="170">
        <f>AVERAGE(Q335:Q341)</f>
        <v>4413.8571428571431</v>
      </c>
      <c r="Y341" s="170">
        <f>AVERAGE(O335:O341)</f>
        <v>45</v>
      </c>
    </row>
    <row r="342" spans="1:25" s="170" customFormat="1" x14ac:dyDescent="0.35">
      <c r="A342" s="115">
        <v>44192</v>
      </c>
      <c r="B342" s="170">
        <f t="shared" si="41"/>
        <v>3802586</v>
      </c>
      <c r="C342" s="197">
        <v>11294</v>
      </c>
      <c r="D342" s="197">
        <v>2662</v>
      </c>
      <c r="E342" s="197">
        <v>516</v>
      </c>
      <c r="F342" s="197">
        <v>2925</v>
      </c>
      <c r="G342" s="170">
        <f t="shared" si="37"/>
        <v>354020</v>
      </c>
      <c r="H342" s="197">
        <v>4763</v>
      </c>
      <c r="I342" s="197">
        <v>521</v>
      </c>
      <c r="J342" s="170">
        <v>10437</v>
      </c>
      <c r="K342" s="170">
        <v>25904</v>
      </c>
      <c r="L342" s="197">
        <v>36345</v>
      </c>
      <c r="M342" s="197">
        <v>3057</v>
      </c>
      <c r="N342" s="177">
        <v>2490</v>
      </c>
      <c r="O342" s="197">
        <v>10</v>
      </c>
      <c r="P342" s="177">
        <f t="shared" si="43"/>
        <v>33855</v>
      </c>
      <c r="Q342" s="177">
        <f t="shared" si="44"/>
        <v>3047</v>
      </c>
      <c r="R342" s="170">
        <f>((SUM(M336:M342))/(SUM(L336:L342)))</f>
        <v>7.0220768237859971E-2</v>
      </c>
      <c r="S342" s="170">
        <f t="shared" si="31"/>
        <v>5.2823411335904073E-3</v>
      </c>
      <c r="T342" s="170">
        <f>((SUM(Q336:Q342))/(SUM(P336:P342)))</f>
        <v>7.9615944078033962E-2</v>
      </c>
      <c r="U342" s="170">
        <f>AVERAGE(L336:L342)</f>
        <v>64191.428571428572</v>
      </c>
      <c r="V342" s="170">
        <f>AVERAGE(P336:P342)</f>
        <v>56078.142857142855</v>
      </c>
      <c r="W342" s="170">
        <f>AVERAGE(N336:N342)</f>
        <v>8113.2857142857147</v>
      </c>
      <c r="X342" s="170">
        <f>AVERAGE(Q336:Q342)</f>
        <v>4464.7142857142853</v>
      </c>
      <c r="Y342" s="170">
        <f>AVERAGE(O336:O342)</f>
        <v>42.857142857142854</v>
      </c>
    </row>
    <row r="343" spans="1:25" s="170" customFormat="1" x14ac:dyDescent="0.35">
      <c r="A343" s="115">
        <v>44193</v>
      </c>
      <c r="B343" s="170">
        <f t="shared" si="41"/>
        <v>3834066</v>
      </c>
      <c r="C343" s="197">
        <v>31480</v>
      </c>
      <c r="D343" s="197">
        <v>8373</v>
      </c>
      <c r="E343" s="197">
        <v>669</v>
      </c>
      <c r="F343" s="197">
        <v>4408</v>
      </c>
      <c r="G343" s="170">
        <f t="shared" si="37"/>
        <v>358428</v>
      </c>
      <c r="H343" s="197">
        <v>7909</v>
      </c>
      <c r="I343" s="197">
        <v>688</v>
      </c>
      <c r="J343" s="170">
        <v>28440</v>
      </c>
      <c r="K343" s="170">
        <v>91768</v>
      </c>
      <c r="L343" s="197">
        <v>120198</v>
      </c>
      <c r="M343" s="197">
        <v>9521</v>
      </c>
      <c r="N343" s="177">
        <v>10988</v>
      </c>
      <c r="O343" s="197">
        <v>96</v>
      </c>
      <c r="P343" s="177">
        <f t="shared" si="43"/>
        <v>109210</v>
      </c>
      <c r="Q343" s="177">
        <f t="shared" si="44"/>
        <v>9425</v>
      </c>
      <c r="R343" s="170">
        <f>((SUM(M337:M343))/(SUM(L337:L343)))</f>
        <v>7.7803352782232063E-2</v>
      </c>
      <c r="S343" s="170">
        <f t="shared" ref="S343:S406" si="45">((SUM(O337:O343))/(SUM(N337:N343)))</f>
        <v>5.9876240929528559E-3</v>
      </c>
      <c r="T343" s="170">
        <f>((SUM(Q337:Q343))/(SUM(P337:P343)))</f>
        <v>8.6189106087896719E-2</v>
      </c>
      <c r="U343" s="170">
        <f>AVERAGE(L337:L343)</f>
        <v>61381.857142857145</v>
      </c>
      <c r="V343" s="170">
        <f>AVERAGE(P337:P343)</f>
        <v>54963.857142857145</v>
      </c>
      <c r="W343" s="170">
        <f>AVERAGE(N337:N343)</f>
        <v>6418</v>
      </c>
      <c r="X343" s="170">
        <f>AVERAGE(Q337:Q343)</f>
        <v>4737.2857142857147</v>
      </c>
      <c r="Y343" s="170">
        <f>AVERAGE(O337:O343)</f>
        <v>38.428571428571431</v>
      </c>
    </row>
    <row r="344" spans="1:25" s="170" customFormat="1" x14ac:dyDescent="0.35">
      <c r="A344" s="115">
        <v>44194</v>
      </c>
      <c r="B344" s="170">
        <f t="shared" si="41"/>
        <v>3862882</v>
      </c>
      <c r="C344" s="197">
        <v>28816</v>
      </c>
      <c r="D344" s="197">
        <v>7172</v>
      </c>
      <c r="E344" s="197">
        <v>593</v>
      </c>
      <c r="F344" s="197">
        <v>3881</v>
      </c>
      <c r="G344" s="170">
        <f t="shared" si="37"/>
        <v>362309</v>
      </c>
      <c r="H344" s="197">
        <v>6151</v>
      </c>
      <c r="I344" s="197">
        <v>599</v>
      </c>
      <c r="J344" s="170">
        <v>26428</v>
      </c>
      <c r="K344" s="170">
        <v>76157</v>
      </c>
      <c r="L344" s="197">
        <v>102606</v>
      </c>
      <c r="M344" s="197">
        <v>8182</v>
      </c>
      <c r="N344" s="177">
        <v>6706</v>
      </c>
      <c r="O344" s="197">
        <v>50</v>
      </c>
      <c r="P344" s="177">
        <f t="shared" si="43"/>
        <v>95900</v>
      </c>
      <c r="Q344" s="177">
        <f t="shared" si="44"/>
        <v>8132</v>
      </c>
      <c r="R344" s="170">
        <f>((SUM(M338:M344))/(SUM(L338:L344)))</f>
        <v>8.3026663463848183E-2</v>
      </c>
      <c r="S344" s="170">
        <f t="shared" si="45"/>
        <v>7.0184411672775835E-3</v>
      </c>
      <c r="T344" s="170">
        <f>((SUM(Q338:Q344))/(SUM(P338:P344)))</f>
        <v>9.0045577751130257E-2</v>
      </c>
      <c r="U344" s="170">
        <f>AVERAGE(L338:L344)</f>
        <v>59471.428571428572</v>
      </c>
      <c r="V344" s="170">
        <f>AVERAGE(P338:P344)</f>
        <v>54443.857142857145</v>
      </c>
      <c r="W344" s="170">
        <f>AVERAGE(N338:N344)</f>
        <v>5027.5714285714284</v>
      </c>
      <c r="X344" s="170">
        <f>AVERAGE(Q338:Q344)</f>
        <v>4902.4285714285716</v>
      </c>
      <c r="Y344" s="170">
        <f>AVERAGE(O338:O344)</f>
        <v>35.285714285714285</v>
      </c>
    </row>
    <row r="345" spans="1:25" s="170" customFormat="1" x14ac:dyDescent="0.35">
      <c r="A345" s="115">
        <v>44195</v>
      </c>
      <c r="B345" s="170">
        <f t="shared" si="41"/>
        <v>3886372</v>
      </c>
      <c r="C345" s="197">
        <v>23490</v>
      </c>
      <c r="D345" s="197">
        <v>5700</v>
      </c>
      <c r="E345" s="197">
        <v>705</v>
      </c>
      <c r="F345" s="197">
        <v>5635</v>
      </c>
      <c r="G345" s="170">
        <f>F345+G344</f>
        <v>367944</v>
      </c>
      <c r="H345" s="197">
        <v>9867</v>
      </c>
      <c r="I345" s="197">
        <v>711</v>
      </c>
      <c r="J345" s="170">
        <v>21771</v>
      </c>
      <c r="K345" s="170">
        <v>53329</v>
      </c>
      <c r="L345" s="197">
        <v>75101</v>
      </c>
      <c r="M345" s="197">
        <v>6457</v>
      </c>
      <c r="N345" s="177">
        <v>7439</v>
      </c>
      <c r="O345" s="197">
        <v>67</v>
      </c>
      <c r="P345" s="177">
        <f t="shared" si="43"/>
        <v>67662</v>
      </c>
      <c r="Q345" s="177">
        <f t="shared" si="44"/>
        <v>6390</v>
      </c>
      <c r="R345" s="170">
        <f>((SUM(M339:M345))/(SUM(L339:L345)))</f>
        <v>8.5126987375023194E-2</v>
      </c>
      <c r="S345" s="170">
        <f t="shared" si="45"/>
        <v>8.1340892284939605E-3</v>
      </c>
      <c r="T345" s="170">
        <f>((SUM(Q339:Q345))/(SUM(P339:P345)))</f>
        <v>9.1570359597959894E-2</v>
      </c>
      <c r="U345" s="170">
        <f>AVERAGE(L339:L345)</f>
        <v>60039.714285714283</v>
      </c>
      <c r="V345" s="170">
        <f>AVERAGE(P339:P345)</f>
        <v>55403.142857142855</v>
      </c>
      <c r="W345" s="170">
        <f>AVERAGE(N339:N345)</f>
        <v>4636.5714285714284</v>
      </c>
      <c r="X345" s="170">
        <f>AVERAGE(Q339:Q345)</f>
        <v>5073.2857142857147</v>
      </c>
      <c r="Y345" s="170">
        <f>AVERAGE(O339:O345)</f>
        <v>37.714285714285715</v>
      </c>
    </row>
    <row r="346" spans="1:25" s="170" customFormat="1" x14ac:dyDescent="0.35">
      <c r="A346" s="115">
        <v>44196</v>
      </c>
      <c r="B346" s="170">
        <f t="shared" si="41"/>
        <v>3901512</v>
      </c>
      <c r="C346" s="197">
        <v>15140</v>
      </c>
      <c r="D346" s="197">
        <v>4162</v>
      </c>
      <c r="E346" s="197">
        <v>640</v>
      </c>
      <c r="F346" s="197">
        <v>5806</v>
      </c>
      <c r="G346" s="170">
        <f>F346+G345</f>
        <v>373750</v>
      </c>
      <c r="H346" s="197">
        <v>11774</v>
      </c>
      <c r="I346" s="197">
        <v>648</v>
      </c>
      <c r="J346" s="170">
        <v>13744</v>
      </c>
      <c r="K346" s="170">
        <v>27962</v>
      </c>
      <c r="L346" s="197">
        <v>41710</v>
      </c>
      <c r="M346" s="197">
        <v>4591</v>
      </c>
      <c r="N346" s="177">
        <v>1488</v>
      </c>
      <c r="O346" s="197">
        <v>19</v>
      </c>
      <c r="P346" s="177">
        <f t="shared" si="43"/>
        <v>40222</v>
      </c>
      <c r="Q346" s="177">
        <f t="shared" si="44"/>
        <v>4572</v>
      </c>
      <c r="R346" s="170">
        <f t="shared" ref="R346:R409" si="46">((SUM(M340:M346))/(SUM(L340:L346)))</f>
        <v>8.6480401898316392E-2</v>
      </c>
      <c r="S346" s="170">
        <f t="shared" si="45"/>
        <v>8.4293340826074748E-3</v>
      </c>
      <c r="T346" s="170">
        <f t="shared" ref="T346:T439" si="47">((SUM(Q340:Q346))/(SUM(P340:P346)))</f>
        <v>9.2734914440108077E-2</v>
      </c>
      <c r="U346" s="170">
        <f t="shared" ref="U346:U439" si="48">AVERAGE(L340:L346)</f>
        <v>61678.714285714283</v>
      </c>
      <c r="V346" s="170">
        <f t="shared" ref="V346:V409" si="49">AVERAGE(P340:P346)</f>
        <v>57102.857142857145</v>
      </c>
      <c r="W346" s="170">
        <f t="shared" ref="W346:W439" si="50">AVERAGE(N340:N346)</f>
        <v>4575.8571428571431</v>
      </c>
      <c r="X346" s="170">
        <f t="shared" ref="X346:X439" si="51">AVERAGE(Q340:Q346)</f>
        <v>5295.4285714285716</v>
      </c>
      <c r="Y346" s="170">
        <f t="shared" ref="Y346:Y425" si="52">AVERAGE(O340:O346)</f>
        <v>38.571428571428569</v>
      </c>
    </row>
    <row r="347" spans="1:25" s="170" customFormat="1" x14ac:dyDescent="0.35">
      <c r="A347" s="115">
        <v>44197</v>
      </c>
      <c r="B347" s="170">
        <f t="shared" si="41"/>
        <v>3906740</v>
      </c>
      <c r="C347" s="197">
        <v>5228</v>
      </c>
      <c r="D347" s="197">
        <v>1350</v>
      </c>
      <c r="E347" s="197">
        <v>456</v>
      </c>
      <c r="F347" s="197">
        <v>2440</v>
      </c>
      <c r="G347" s="170">
        <f>F347+G346</f>
        <v>376190</v>
      </c>
      <c r="H347" s="197">
        <v>3833</v>
      </c>
      <c r="I347" s="197">
        <v>459</v>
      </c>
      <c r="J347" s="170">
        <v>4771</v>
      </c>
      <c r="K347" s="170">
        <v>11420</v>
      </c>
      <c r="L347" s="197">
        <v>16190</v>
      </c>
      <c r="M347" s="197">
        <v>1576</v>
      </c>
      <c r="N347" s="177">
        <v>865</v>
      </c>
      <c r="O347" s="197">
        <v>6</v>
      </c>
      <c r="P347" s="177">
        <f t="shared" si="43"/>
        <v>15325</v>
      </c>
      <c r="Q347" s="177">
        <f t="shared" si="44"/>
        <v>1570</v>
      </c>
      <c r="R347" s="170">
        <f t="shared" si="46"/>
        <v>8.6670963802286533E-2</v>
      </c>
      <c r="S347" s="170">
        <f t="shared" si="45"/>
        <v>8.2972250391813406E-3</v>
      </c>
      <c r="T347" s="170">
        <f t="shared" si="47"/>
        <v>9.289721542720708E-2</v>
      </c>
      <c r="U347" s="170">
        <f t="shared" si="48"/>
        <v>63165</v>
      </c>
      <c r="V347" s="170">
        <f t="shared" si="49"/>
        <v>58516.285714285717</v>
      </c>
      <c r="W347" s="170">
        <f t="shared" si="50"/>
        <v>4648.7142857142853</v>
      </c>
      <c r="X347" s="170">
        <f t="shared" si="51"/>
        <v>5436</v>
      </c>
      <c r="Y347" s="170">
        <f t="shared" si="52"/>
        <v>38.571428571428569</v>
      </c>
    </row>
    <row r="348" spans="1:25" s="170" customFormat="1" x14ac:dyDescent="0.35">
      <c r="A348" s="115">
        <v>44198</v>
      </c>
      <c r="B348" s="170">
        <f t="shared" si="41"/>
        <v>3925058</v>
      </c>
      <c r="C348" s="197">
        <v>18318</v>
      </c>
      <c r="D348" s="197">
        <v>4677</v>
      </c>
      <c r="E348" s="197">
        <v>508</v>
      </c>
      <c r="F348" s="197">
        <v>3184</v>
      </c>
      <c r="G348" s="170">
        <f t="shared" ref="G348:G411" si="53">F348+G347</f>
        <v>379374</v>
      </c>
      <c r="H348" s="197">
        <v>5408</v>
      </c>
      <c r="I348" s="197">
        <v>520</v>
      </c>
      <c r="J348" s="170">
        <v>16643</v>
      </c>
      <c r="K348" s="170">
        <v>44929</v>
      </c>
      <c r="L348" s="197">
        <v>61561</v>
      </c>
      <c r="M348" s="197">
        <v>5304</v>
      </c>
      <c r="N348" s="177">
        <v>7788</v>
      </c>
      <c r="O348" s="197">
        <v>72</v>
      </c>
      <c r="P348" s="177">
        <f t="shared" si="43"/>
        <v>53773</v>
      </c>
      <c r="Q348" s="177">
        <f t="shared" si="44"/>
        <v>5232</v>
      </c>
      <c r="R348" s="170">
        <f t="shared" si="46"/>
        <v>8.5270138921031233E-2</v>
      </c>
      <c r="S348" s="170">
        <f t="shared" si="45"/>
        <v>8.4736786357377403E-3</v>
      </c>
      <c r="T348" s="170">
        <f t="shared" si="47"/>
        <v>9.2242521282759588E-2</v>
      </c>
      <c r="U348" s="170">
        <f t="shared" si="48"/>
        <v>64815.857142857145</v>
      </c>
      <c r="V348" s="170">
        <f t="shared" si="49"/>
        <v>59421</v>
      </c>
      <c r="W348" s="170">
        <f t="shared" si="50"/>
        <v>5394.8571428571431</v>
      </c>
      <c r="X348" s="170">
        <f t="shared" si="51"/>
        <v>5481.1428571428569</v>
      </c>
      <c r="Y348" s="170">
        <f t="shared" si="52"/>
        <v>45.714285714285715</v>
      </c>
    </row>
    <row r="349" spans="1:25" s="170" customFormat="1" x14ac:dyDescent="0.35">
      <c r="A349" s="115">
        <v>44199</v>
      </c>
      <c r="B349" s="170">
        <f t="shared" si="41"/>
        <v>3937453</v>
      </c>
      <c r="C349" s="197">
        <v>12395</v>
      </c>
      <c r="D349" s="197">
        <v>2980</v>
      </c>
      <c r="E349" s="197">
        <v>519</v>
      </c>
      <c r="F349" s="197">
        <v>3208</v>
      </c>
      <c r="G349" s="170">
        <f t="shared" si="53"/>
        <v>382582</v>
      </c>
      <c r="H349" s="197">
        <v>4821</v>
      </c>
      <c r="I349" s="197">
        <v>523</v>
      </c>
      <c r="J349" s="170">
        <v>11315</v>
      </c>
      <c r="K349" s="170">
        <v>29382</v>
      </c>
      <c r="L349" s="197">
        <v>40686</v>
      </c>
      <c r="M349" s="197">
        <v>3352</v>
      </c>
      <c r="N349" s="177">
        <v>4064</v>
      </c>
      <c r="O349" s="197">
        <v>37</v>
      </c>
      <c r="P349" s="177">
        <f t="shared" si="43"/>
        <v>36622</v>
      </c>
      <c r="Q349" s="177">
        <f t="shared" si="44"/>
        <v>3315</v>
      </c>
      <c r="R349" s="170">
        <f t="shared" si="46"/>
        <v>8.5106057827495571E-2</v>
      </c>
      <c r="S349" s="170">
        <f t="shared" si="45"/>
        <v>8.8209873404850279E-3</v>
      </c>
      <c r="T349" s="170">
        <f t="shared" si="47"/>
        <v>9.2273007351079739E-2</v>
      </c>
      <c r="U349" s="170">
        <f t="shared" si="48"/>
        <v>65436</v>
      </c>
      <c r="V349" s="170">
        <f t="shared" si="49"/>
        <v>59816.285714285717</v>
      </c>
      <c r="W349" s="170">
        <f t="shared" si="50"/>
        <v>5619.7142857142853</v>
      </c>
      <c r="X349" s="170">
        <f t="shared" si="51"/>
        <v>5519.4285714285716</v>
      </c>
      <c r="Y349" s="170">
        <f t="shared" si="52"/>
        <v>49.571428571428569</v>
      </c>
    </row>
    <row r="350" spans="1:25" s="170" customFormat="1" x14ac:dyDescent="0.35">
      <c r="A350" s="115">
        <v>44200</v>
      </c>
      <c r="B350" s="170">
        <f t="shared" si="41"/>
        <v>3971214</v>
      </c>
      <c r="C350" s="197">
        <v>33761</v>
      </c>
      <c r="D350" s="197">
        <v>9038</v>
      </c>
      <c r="E350" s="197">
        <v>870</v>
      </c>
      <c r="F350" s="197">
        <v>4927</v>
      </c>
      <c r="G350" s="170">
        <f t="shared" si="53"/>
        <v>387509</v>
      </c>
      <c r="H350" s="197">
        <v>9169</v>
      </c>
      <c r="I350" s="197">
        <v>887</v>
      </c>
      <c r="J350" s="170">
        <v>30423</v>
      </c>
      <c r="K350" s="170">
        <v>113148</v>
      </c>
      <c r="L350" s="197">
        <v>143553</v>
      </c>
      <c r="M350" s="197">
        <v>10103</v>
      </c>
      <c r="N350" s="177">
        <v>25110</v>
      </c>
      <c r="O350" s="197">
        <v>214</v>
      </c>
      <c r="P350" s="177">
        <f t="shared" si="43"/>
        <v>118443</v>
      </c>
      <c r="Q350" s="177">
        <f t="shared" si="44"/>
        <v>9889</v>
      </c>
      <c r="R350" s="170">
        <f t="shared" si="46"/>
        <v>8.2186175107549331E-2</v>
      </c>
      <c r="S350" s="170">
        <f t="shared" si="45"/>
        <v>8.6980920314253651E-3</v>
      </c>
      <c r="T350" s="170">
        <f t="shared" si="47"/>
        <v>9.136645425718605E-2</v>
      </c>
      <c r="U350" s="170">
        <f t="shared" si="48"/>
        <v>68772.428571428565</v>
      </c>
      <c r="V350" s="170">
        <f t="shared" si="49"/>
        <v>61135.285714285717</v>
      </c>
      <c r="W350" s="170">
        <f t="shared" si="50"/>
        <v>7637.1428571428569</v>
      </c>
      <c r="X350" s="170">
        <f t="shared" si="51"/>
        <v>5585.7142857142853</v>
      </c>
      <c r="Y350" s="170">
        <f t="shared" si="52"/>
        <v>66.428571428571431</v>
      </c>
    </row>
    <row r="351" spans="1:25" s="170" customFormat="1" x14ac:dyDescent="0.35">
      <c r="A351" s="115">
        <v>44201</v>
      </c>
      <c r="B351" s="170">
        <f t="shared" si="41"/>
        <v>4001051</v>
      </c>
      <c r="C351" s="197">
        <v>29837</v>
      </c>
      <c r="D351" s="197">
        <v>7707</v>
      </c>
      <c r="E351" s="197">
        <v>743</v>
      </c>
      <c r="F351" s="197">
        <v>4701</v>
      </c>
      <c r="G351" s="170">
        <f t="shared" si="53"/>
        <v>392210</v>
      </c>
      <c r="H351" s="197">
        <v>7562</v>
      </c>
      <c r="I351" s="197">
        <v>746</v>
      </c>
      <c r="J351" s="170">
        <v>27133</v>
      </c>
      <c r="K351" s="170">
        <v>85851</v>
      </c>
      <c r="L351" s="197">
        <v>112980</v>
      </c>
      <c r="M351" s="197">
        <v>8494</v>
      </c>
      <c r="N351" s="177">
        <v>15180</v>
      </c>
      <c r="O351" s="197">
        <v>119</v>
      </c>
      <c r="P351" s="177">
        <f t="shared" si="43"/>
        <v>97800</v>
      </c>
      <c r="Q351" s="177">
        <f t="shared" si="44"/>
        <v>8375</v>
      </c>
      <c r="R351" s="170">
        <f t="shared" si="46"/>
        <v>8.108690657020097E-2</v>
      </c>
      <c r="S351" s="170">
        <f t="shared" si="45"/>
        <v>8.6220815707042982E-3</v>
      </c>
      <c r="T351" s="170">
        <f t="shared" si="47"/>
        <v>9.1527915746765706E-2</v>
      </c>
      <c r="U351" s="170">
        <f t="shared" si="48"/>
        <v>70254.428571428565</v>
      </c>
      <c r="V351" s="170">
        <f t="shared" si="49"/>
        <v>61406.714285714283</v>
      </c>
      <c r="W351" s="170">
        <f t="shared" si="50"/>
        <v>8847.7142857142862</v>
      </c>
      <c r="X351" s="170">
        <f t="shared" si="51"/>
        <v>5620.4285714285716</v>
      </c>
      <c r="Y351" s="170">
        <f t="shared" si="52"/>
        <v>76.285714285714292</v>
      </c>
    </row>
    <row r="352" spans="1:25" s="170" customFormat="1" x14ac:dyDescent="0.35">
      <c r="A352" s="115">
        <v>44202</v>
      </c>
      <c r="B352" s="170">
        <f t="shared" si="41"/>
        <v>4028702</v>
      </c>
      <c r="C352" s="197">
        <v>27651</v>
      </c>
      <c r="D352" s="197">
        <v>7049</v>
      </c>
      <c r="E352" s="197">
        <v>744</v>
      </c>
      <c r="F352" s="197">
        <v>4964</v>
      </c>
      <c r="G352" s="170">
        <f t="shared" si="53"/>
        <v>397174</v>
      </c>
      <c r="H352" s="197">
        <v>9274</v>
      </c>
      <c r="I352" s="197">
        <v>754</v>
      </c>
      <c r="J352" s="170">
        <v>25267</v>
      </c>
      <c r="K352" s="170">
        <v>71947</v>
      </c>
      <c r="L352" s="197">
        <v>97217</v>
      </c>
      <c r="M352" s="197">
        <v>7893</v>
      </c>
      <c r="N352" s="177">
        <v>11961</v>
      </c>
      <c r="O352" s="197">
        <v>101</v>
      </c>
      <c r="P352" s="177">
        <f t="shared" si="43"/>
        <v>85256</v>
      </c>
      <c r="Q352" s="177">
        <f t="shared" si="44"/>
        <v>7792</v>
      </c>
      <c r="R352" s="170">
        <f t="shared" si="46"/>
        <v>8.039159598129586E-2</v>
      </c>
      <c r="S352" s="170">
        <f t="shared" si="45"/>
        <v>8.5470085470085479E-3</v>
      </c>
      <c r="T352" s="170">
        <f t="shared" si="47"/>
        <v>9.1062285306889618E-2</v>
      </c>
      <c r="U352" s="170">
        <f t="shared" si="48"/>
        <v>73413.857142857145</v>
      </c>
      <c r="V352" s="170">
        <f t="shared" si="49"/>
        <v>63920.142857142855</v>
      </c>
      <c r="W352" s="170">
        <f t="shared" si="50"/>
        <v>9493.7142857142862</v>
      </c>
      <c r="X352" s="170">
        <f t="shared" si="51"/>
        <v>5820.7142857142853</v>
      </c>
      <c r="Y352" s="170">
        <f t="shared" si="52"/>
        <v>81.142857142857139</v>
      </c>
    </row>
    <row r="353" spans="1:25" s="170" customFormat="1" x14ac:dyDescent="0.35">
      <c r="A353" s="115">
        <v>44203</v>
      </c>
      <c r="B353" s="170">
        <f t="shared" si="41"/>
        <v>4054854</v>
      </c>
      <c r="C353" s="197">
        <v>26152</v>
      </c>
      <c r="D353" s="197">
        <v>6447</v>
      </c>
      <c r="E353" s="197">
        <v>661</v>
      </c>
      <c r="F353" s="197">
        <v>4393</v>
      </c>
      <c r="G353" s="170">
        <f t="shared" si="53"/>
        <v>401567</v>
      </c>
      <c r="H353" s="197">
        <v>9427</v>
      </c>
      <c r="I353" s="197">
        <v>667</v>
      </c>
      <c r="J353" s="170">
        <v>23995</v>
      </c>
      <c r="K353" s="170">
        <v>77540</v>
      </c>
      <c r="L353" s="197">
        <v>101534</v>
      </c>
      <c r="M353" s="197">
        <v>7248</v>
      </c>
      <c r="N353" s="177">
        <v>13752</v>
      </c>
      <c r="O353" s="197">
        <v>71</v>
      </c>
      <c r="P353" s="177">
        <f t="shared" si="43"/>
        <v>87782</v>
      </c>
      <c r="Q353" s="177">
        <f t="shared" si="44"/>
        <v>7177</v>
      </c>
      <c r="R353" s="170">
        <f t="shared" si="46"/>
        <v>7.6640039322248971E-2</v>
      </c>
      <c r="S353" s="170">
        <f t="shared" si="45"/>
        <v>7.8760162601626011E-3</v>
      </c>
      <c r="T353" s="170">
        <f t="shared" si="47"/>
        <v>8.7575580655392615E-2</v>
      </c>
      <c r="U353" s="170">
        <f t="shared" si="48"/>
        <v>81960.142857142855</v>
      </c>
      <c r="V353" s="170">
        <f t="shared" si="49"/>
        <v>70714.428571428565</v>
      </c>
      <c r="W353" s="170">
        <f t="shared" si="50"/>
        <v>11245.714285714286</v>
      </c>
      <c r="X353" s="170">
        <f t="shared" si="51"/>
        <v>6192.8571428571431</v>
      </c>
      <c r="Y353" s="170">
        <f t="shared" si="52"/>
        <v>88.571428571428569</v>
      </c>
    </row>
    <row r="354" spans="1:25" s="170" customFormat="1" x14ac:dyDescent="0.35">
      <c r="A354" s="115">
        <v>44204</v>
      </c>
      <c r="B354" s="170">
        <f t="shared" si="41"/>
        <v>4078615</v>
      </c>
      <c r="C354" s="197">
        <v>23761</v>
      </c>
      <c r="D354" s="197">
        <v>5731</v>
      </c>
      <c r="E354" s="197">
        <v>652</v>
      </c>
      <c r="F354" s="197">
        <v>4476</v>
      </c>
      <c r="G354" s="170">
        <f t="shared" si="53"/>
        <v>406043</v>
      </c>
      <c r="H354" s="197">
        <v>8844</v>
      </c>
      <c r="I354" s="197">
        <v>661</v>
      </c>
      <c r="J354" s="170">
        <v>21882</v>
      </c>
      <c r="K354" s="170">
        <v>68425</v>
      </c>
      <c r="L354" s="197">
        <v>90292</v>
      </c>
      <c r="M354" s="197">
        <v>6599</v>
      </c>
      <c r="N354" s="177">
        <v>12971</v>
      </c>
      <c r="O354" s="197">
        <v>72</v>
      </c>
      <c r="P354" s="177">
        <f t="shared" si="43"/>
        <v>77321</v>
      </c>
      <c r="Q354" s="177">
        <f t="shared" si="44"/>
        <v>6527</v>
      </c>
      <c r="R354" s="170">
        <f t="shared" si="46"/>
        <v>7.5627138894420229E-2</v>
      </c>
      <c r="S354" s="170">
        <f t="shared" si="45"/>
        <v>7.5529033536652504E-3</v>
      </c>
      <c r="T354" s="170">
        <f t="shared" si="47"/>
        <v>8.6727576629676645E-2</v>
      </c>
      <c r="U354" s="170">
        <f t="shared" si="48"/>
        <v>92546.142857142855</v>
      </c>
      <c r="V354" s="170">
        <f t="shared" si="49"/>
        <v>79571</v>
      </c>
      <c r="W354" s="170">
        <f t="shared" si="50"/>
        <v>12975.142857142857</v>
      </c>
      <c r="X354" s="170">
        <f t="shared" si="51"/>
        <v>6901</v>
      </c>
      <c r="Y354" s="170">
        <f t="shared" si="52"/>
        <v>98</v>
      </c>
    </row>
    <row r="355" spans="1:25" s="170" customFormat="1" x14ac:dyDescent="0.35">
      <c r="A355" s="115">
        <v>44205</v>
      </c>
      <c r="B355" s="170">
        <f t="shared" si="41"/>
        <v>4094794</v>
      </c>
      <c r="C355" s="197">
        <v>16179</v>
      </c>
      <c r="D355" s="197">
        <v>3590</v>
      </c>
      <c r="E355" s="197">
        <v>467</v>
      </c>
      <c r="F355" s="197">
        <v>2790</v>
      </c>
      <c r="G355" s="170">
        <f t="shared" si="53"/>
        <v>408833</v>
      </c>
      <c r="H355" s="197">
        <v>4589</v>
      </c>
      <c r="I355" s="197">
        <v>472</v>
      </c>
      <c r="J355" s="170">
        <v>15124</v>
      </c>
      <c r="K355" s="170">
        <v>32403</v>
      </c>
      <c r="L355" s="197">
        <v>47525</v>
      </c>
      <c r="M355" s="197">
        <v>4140</v>
      </c>
      <c r="N355" s="177">
        <v>4680</v>
      </c>
      <c r="O355" s="197">
        <v>21</v>
      </c>
      <c r="P355" s="177">
        <f t="shared" si="43"/>
        <v>42845</v>
      </c>
      <c r="Q355" s="177">
        <f t="shared" si="44"/>
        <v>4119</v>
      </c>
      <c r="R355" s="170">
        <f t="shared" si="46"/>
        <v>7.5465416614730191E-2</v>
      </c>
      <c r="S355" s="170">
        <f t="shared" si="45"/>
        <v>7.2391071387856538E-3</v>
      </c>
      <c r="T355" s="170">
        <f t="shared" si="47"/>
        <v>8.6424975598321824E-2</v>
      </c>
      <c r="U355" s="170">
        <f t="shared" si="48"/>
        <v>90541</v>
      </c>
      <c r="V355" s="170">
        <f t="shared" si="49"/>
        <v>78009.857142857145</v>
      </c>
      <c r="W355" s="170">
        <f t="shared" si="50"/>
        <v>12531.142857142857</v>
      </c>
      <c r="X355" s="170">
        <f t="shared" si="51"/>
        <v>6742</v>
      </c>
      <c r="Y355" s="170">
        <f t="shared" si="52"/>
        <v>90.714285714285708</v>
      </c>
    </row>
    <row r="356" spans="1:25" s="170" customFormat="1" x14ac:dyDescent="0.35">
      <c r="A356" s="115">
        <v>44206</v>
      </c>
      <c r="B356" s="170">
        <f t="shared" si="41"/>
        <v>4106124</v>
      </c>
      <c r="C356" s="197">
        <v>11330</v>
      </c>
      <c r="D356" s="197">
        <v>2371</v>
      </c>
      <c r="E356" s="197">
        <v>414</v>
      </c>
      <c r="F356" s="197">
        <v>2334</v>
      </c>
      <c r="G356" s="170">
        <f t="shared" si="53"/>
        <v>411167</v>
      </c>
      <c r="H356" s="197">
        <v>4019</v>
      </c>
      <c r="I356" s="197">
        <v>421</v>
      </c>
      <c r="J356" s="170">
        <v>10548</v>
      </c>
      <c r="K356" s="170">
        <v>26712</v>
      </c>
      <c r="L356" s="197">
        <v>37260</v>
      </c>
      <c r="M356" s="197">
        <v>2741</v>
      </c>
      <c r="N356" s="177">
        <v>4591</v>
      </c>
      <c r="O356" s="197">
        <v>32</v>
      </c>
      <c r="P356" s="177">
        <f t="shared" si="43"/>
        <v>32669</v>
      </c>
      <c r="Q356" s="177">
        <f t="shared" si="44"/>
        <v>2709</v>
      </c>
      <c r="R356" s="170">
        <f t="shared" si="46"/>
        <v>7.4906283859566186E-2</v>
      </c>
      <c r="S356" s="170">
        <f t="shared" si="45"/>
        <v>7.1392146863844975E-3</v>
      </c>
      <c r="T356" s="170">
        <f t="shared" si="47"/>
        <v>8.5937327066531885E-2</v>
      </c>
      <c r="U356" s="170">
        <f t="shared" si="48"/>
        <v>90051.571428571435</v>
      </c>
      <c r="V356" s="170">
        <f t="shared" si="49"/>
        <v>77445.142857142855</v>
      </c>
      <c r="W356" s="170">
        <f t="shared" si="50"/>
        <v>12606.428571428571</v>
      </c>
      <c r="X356" s="170">
        <f t="shared" si="51"/>
        <v>6655.4285714285716</v>
      </c>
      <c r="Y356" s="170">
        <f t="shared" si="52"/>
        <v>90</v>
      </c>
    </row>
    <row r="357" spans="1:25" s="170" customFormat="1" x14ac:dyDescent="0.35">
      <c r="A357" s="115">
        <v>44207</v>
      </c>
      <c r="B357" s="170">
        <f t="shared" si="41"/>
        <v>4133686</v>
      </c>
      <c r="C357" s="197">
        <v>27562</v>
      </c>
      <c r="D357" s="197">
        <v>6458</v>
      </c>
      <c r="E357" s="197">
        <v>699</v>
      </c>
      <c r="F357" s="197">
        <v>4761</v>
      </c>
      <c r="G357" s="170">
        <f t="shared" si="53"/>
        <v>415928</v>
      </c>
      <c r="H357" s="197">
        <v>9537</v>
      </c>
      <c r="I357" s="197">
        <v>706</v>
      </c>
      <c r="J357" s="170">
        <v>25126</v>
      </c>
      <c r="K357" s="170">
        <v>105541</v>
      </c>
      <c r="L357" s="197">
        <v>130680</v>
      </c>
      <c r="M357" s="197">
        <v>7370</v>
      </c>
      <c r="N357" s="177">
        <v>25627</v>
      </c>
      <c r="O357" s="197">
        <v>138</v>
      </c>
      <c r="P357" s="177">
        <f t="shared" si="43"/>
        <v>105053</v>
      </c>
      <c r="Q357" s="177">
        <f t="shared" si="44"/>
        <v>7232</v>
      </c>
      <c r="R357" s="170">
        <f t="shared" si="46"/>
        <v>7.2041885834218639E-2</v>
      </c>
      <c r="S357" s="170">
        <f t="shared" si="45"/>
        <v>6.2414096122214461E-3</v>
      </c>
      <c r="T357" s="170">
        <f t="shared" si="47"/>
        <v>8.3088404958333806E-2</v>
      </c>
      <c r="U357" s="170">
        <f t="shared" si="48"/>
        <v>88212.571428571435</v>
      </c>
      <c r="V357" s="170">
        <f t="shared" si="49"/>
        <v>75532.28571428571</v>
      </c>
      <c r="W357" s="170">
        <f t="shared" si="50"/>
        <v>12680.285714285714</v>
      </c>
      <c r="X357" s="170">
        <f t="shared" si="51"/>
        <v>6275.8571428571431</v>
      </c>
      <c r="Y357" s="170">
        <f t="shared" si="52"/>
        <v>79.142857142857139</v>
      </c>
    </row>
    <row r="358" spans="1:25" s="170" customFormat="1" x14ac:dyDescent="0.35">
      <c r="A358" s="115">
        <v>44208</v>
      </c>
      <c r="B358" s="170">
        <f t="shared" si="41"/>
        <v>4158885</v>
      </c>
      <c r="C358" s="197">
        <v>25199</v>
      </c>
      <c r="D358" s="197">
        <v>5531</v>
      </c>
      <c r="E358" s="197">
        <v>608</v>
      </c>
      <c r="F358" s="197">
        <v>4112</v>
      </c>
      <c r="G358" s="170">
        <f t="shared" si="53"/>
        <v>420040</v>
      </c>
      <c r="H358" s="197">
        <v>7163</v>
      </c>
      <c r="I358" s="197">
        <v>620</v>
      </c>
      <c r="J358" s="170">
        <v>23244</v>
      </c>
      <c r="K358" s="170">
        <v>81143</v>
      </c>
      <c r="L358" s="197">
        <v>104393</v>
      </c>
      <c r="M358" s="197">
        <v>6317</v>
      </c>
      <c r="N358" s="177">
        <v>18770</v>
      </c>
      <c r="O358" s="197">
        <v>105</v>
      </c>
      <c r="P358" s="177">
        <f t="shared" si="43"/>
        <v>85623</v>
      </c>
      <c r="Q358" s="177">
        <f t="shared" si="44"/>
        <v>6212</v>
      </c>
      <c r="R358" s="170">
        <f t="shared" si="46"/>
        <v>6.948255956222768E-2</v>
      </c>
      <c r="S358" s="170">
        <f t="shared" si="45"/>
        <v>5.8471933471933475E-3</v>
      </c>
      <c r="T358" s="170">
        <f t="shared" si="47"/>
        <v>8.0859705468406678E-2</v>
      </c>
      <c r="U358" s="170">
        <f t="shared" si="48"/>
        <v>86985.857142857145</v>
      </c>
      <c r="V358" s="170">
        <f t="shared" si="49"/>
        <v>73792.71428571429</v>
      </c>
      <c r="W358" s="170">
        <f t="shared" si="50"/>
        <v>13193.142857142857</v>
      </c>
      <c r="X358" s="170">
        <f t="shared" si="51"/>
        <v>5966.8571428571431</v>
      </c>
      <c r="Y358" s="170">
        <f t="shared" si="52"/>
        <v>77.142857142857139</v>
      </c>
    </row>
    <row r="359" spans="1:25" s="170" customFormat="1" x14ac:dyDescent="0.35">
      <c r="A359" s="115">
        <v>44209</v>
      </c>
      <c r="B359" s="170">
        <f t="shared" si="41"/>
        <v>4182091</v>
      </c>
      <c r="C359" s="197">
        <v>23206</v>
      </c>
      <c r="D359" s="197">
        <v>4880</v>
      </c>
      <c r="E359" s="197">
        <v>580</v>
      </c>
      <c r="F359" s="197">
        <v>3846</v>
      </c>
      <c r="G359" s="170">
        <f t="shared" si="53"/>
        <v>423886</v>
      </c>
      <c r="H359" s="197">
        <v>7232</v>
      </c>
      <c r="I359" s="197">
        <v>589</v>
      </c>
      <c r="J359" s="170">
        <v>21442</v>
      </c>
      <c r="K359" s="170">
        <v>70621</v>
      </c>
      <c r="L359" s="197">
        <v>92065</v>
      </c>
      <c r="M359" s="197">
        <v>5633</v>
      </c>
      <c r="N359" s="177">
        <v>15481</v>
      </c>
      <c r="O359" s="197">
        <v>90</v>
      </c>
      <c r="P359" s="177">
        <f t="shared" si="43"/>
        <v>76584</v>
      </c>
      <c r="Q359" s="177">
        <f t="shared" si="44"/>
        <v>5543</v>
      </c>
      <c r="R359" s="170">
        <f t="shared" si="46"/>
        <v>6.6332200964308016E-2</v>
      </c>
      <c r="S359" s="170">
        <f t="shared" si="45"/>
        <v>5.5177736982643527E-3</v>
      </c>
      <c r="T359" s="170">
        <f t="shared" si="47"/>
        <v>7.781214742939728E-2</v>
      </c>
      <c r="U359" s="170">
        <f t="shared" si="48"/>
        <v>86249.857142857145</v>
      </c>
      <c r="V359" s="170">
        <f t="shared" si="49"/>
        <v>72553.857142857145</v>
      </c>
      <c r="W359" s="170">
        <f t="shared" si="50"/>
        <v>13696</v>
      </c>
      <c r="X359" s="170">
        <f t="shared" si="51"/>
        <v>5645.5714285714284</v>
      </c>
      <c r="Y359" s="170">
        <f t="shared" si="52"/>
        <v>75.571428571428569</v>
      </c>
    </row>
    <row r="360" spans="1:25" s="170" customFormat="1" x14ac:dyDescent="0.35">
      <c r="A360" s="115">
        <v>44210</v>
      </c>
      <c r="B360" s="170">
        <f t="shared" si="41"/>
        <v>4204891</v>
      </c>
      <c r="C360" s="197">
        <v>22800</v>
      </c>
      <c r="D360" s="197">
        <v>4994</v>
      </c>
      <c r="E360" s="197">
        <v>563</v>
      </c>
      <c r="F360" s="197">
        <v>4241</v>
      </c>
      <c r="G360" s="170">
        <f t="shared" si="53"/>
        <v>428127</v>
      </c>
      <c r="H360" s="197">
        <v>9264</v>
      </c>
      <c r="I360" s="197">
        <v>570</v>
      </c>
      <c r="J360" s="170">
        <v>21101</v>
      </c>
      <c r="K360" s="170">
        <v>82947</v>
      </c>
      <c r="L360" s="197">
        <v>104056</v>
      </c>
      <c r="M360" s="197">
        <v>5814</v>
      </c>
      <c r="N360" s="177">
        <v>19096</v>
      </c>
      <c r="O360" s="197">
        <v>68</v>
      </c>
      <c r="P360" s="177">
        <f t="shared" si="43"/>
        <v>84960</v>
      </c>
      <c r="Q360" s="177">
        <f t="shared" si="44"/>
        <v>5746</v>
      </c>
      <c r="R360" s="170">
        <f t="shared" si="46"/>
        <v>6.3690989672935044E-2</v>
      </c>
      <c r="S360" s="170">
        <f t="shared" si="45"/>
        <v>5.1968068289598487E-3</v>
      </c>
      <c r="T360" s="170">
        <f t="shared" si="47"/>
        <v>7.5413568819237511E-2</v>
      </c>
      <c r="U360" s="170">
        <f t="shared" si="48"/>
        <v>86610.142857142855</v>
      </c>
      <c r="V360" s="170">
        <f t="shared" si="49"/>
        <v>72150.71428571429</v>
      </c>
      <c r="W360" s="170">
        <f t="shared" si="50"/>
        <v>14459.428571428571</v>
      </c>
      <c r="X360" s="170">
        <f t="shared" si="51"/>
        <v>5441.1428571428569</v>
      </c>
      <c r="Y360" s="170">
        <f t="shared" si="52"/>
        <v>75.142857142857139</v>
      </c>
    </row>
    <row r="361" spans="1:25" s="170" customFormat="1" x14ac:dyDescent="0.35">
      <c r="A361" s="115">
        <v>44211</v>
      </c>
      <c r="B361" s="170">
        <f t="shared" si="41"/>
        <v>4226391</v>
      </c>
      <c r="C361" s="197">
        <v>21500</v>
      </c>
      <c r="D361" s="197">
        <v>4388</v>
      </c>
      <c r="E361" s="197">
        <v>464</v>
      </c>
      <c r="F361" s="197">
        <v>3771</v>
      </c>
      <c r="G361" s="170">
        <f t="shared" si="53"/>
        <v>431898</v>
      </c>
      <c r="H361" s="197">
        <v>7996</v>
      </c>
      <c r="I361" s="197">
        <v>479</v>
      </c>
      <c r="J361" s="170">
        <v>20048</v>
      </c>
      <c r="K361" s="170">
        <v>69440</v>
      </c>
      <c r="L361" s="197">
        <v>89487</v>
      </c>
      <c r="M361" s="197">
        <v>5367</v>
      </c>
      <c r="N361" s="177">
        <v>20853</v>
      </c>
      <c r="O361" s="197">
        <v>73</v>
      </c>
      <c r="P361" s="177">
        <f t="shared" si="43"/>
        <v>68634</v>
      </c>
      <c r="Q361" s="177">
        <f t="shared" si="44"/>
        <v>5294</v>
      </c>
      <c r="R361" s="170">
        <f t="shared" si="46"/>
        <v>6.1740873971453392E-2</v>
      </c>
      <c r="S361" s="170">
        <f t="shared" si="45"/>
        <v>4.8305193495756108E-3</v>
      </c>
      <c r="T361" s="170">
        <f t="shared" si="47"/>
        <v>7.4249347258485643E-2</v>
      </c>
      <c r="U361" s="170">
        <f t="shared" si="48"/>
        <v>86495.142857142855</v>
      </c>
      <c r="V361" s="170">
        <f t="shared" si="49"/>
        <v>70909.71428571429</v>
      </c>
      <c r="W361" s="170">
        <f t="shared" si="50"/>
        <v>15585.428571428571</v>
      </c>
      <c r="X361" s="170">
        <f t="shared" si="51"/>
        <v>5265</v>
      </c>
      <c r="Y361" s="170">
        <f t="shared" si="52"/>
        <v>75.285714285714292</v>
      </c>
    </row>
    <row r="362" spans="1:25" s="170" customFormat="1" x14ac:dyDescent="0.35">
      <c r="A362" s="115">
        <v>44212</v>
      </c>
      <c r="B362" s="170">
        <f t="shared" si="41"/>
        <v>4240615</v>
      </c>
      <c r="C362" s="197">
        <v>14224</v>
      </c>
      <c r="D362" s="197">
        <v>2662</v>
      </c>
      <c r="E362" s="197">
        <v>353</v>
      </c>
      <c r="F362" s="197">
        <v>2302</v>
      </c>
      <c r="G362" s="170">
        <f t="shared" si="53"/>
        <v>434200</v>
      </c>
      <c r="H362" s="197">
        <v>3979</v>
      </c>
      <c r="I362" s="197">
        <v>358</v>
      </c>
      <c r="J362" s="170">
        <v>13374</v>
      </c>
      <c r="K362" s="170">
        <v>29822</v>
      </c>
      <c r="L362" s="197">
        <v>43190</v>
      </c>
      <c r="M362" s="197">
        <v>3150</v>
      </c>
      <c r="N362" s="177">
        <v>8902</v>
      </c>
      <c r="O362" s="197">
        <v>48</v>
      </c>
      <c r="P362" s="177">
        <f t="shared" si="43"/>
        <v>34288</v>
      </c>
      <c r="Q362" s="177">
        <f t="shared" si="44"/>
        <v>3102</v>
      </c>
      <c r="R362" s="170">
        <f t="shared" si="46"/>
        <v>6.0539216909459001E-2</v>
      </c>
      <c r="S362" s="170">
        <f t="shared" si="45"/>
        <v>4.8888104482880338E-3</v>
      </c>
      <c r="T362" s="170">
        <f t="shared" si="47"/>
        <v>7.3466977989426238E-2</v>
      </c>
      <c r="U362" s="170">
        <f t="shared" si="48"/>
        <v>85875.857142857145</v>
      </c>
      <c r="V362" s="170">
        <f t="shared" si="49"/>
        <v>69687.28571428571</v>
      </c>
      <c r="W362" s="170">
        <f t="shared" si="50"/>
        <v>16188.571428571429</v>
      </c>
      <c r="X362" s="170">
        <f t="shared" si="51"/>
        <v>5119.7142857142853</v>
      </c>
      <c r="Y362" s="170">
        <f t="shared" si="52"/>
        <v>79.142857142857139</v>
      </c>
    </row>
    <row r="363" spans="1:25" s="170" customFormat="1" x14ac:dyDescent="0.35">
      <c r="A363" s="115">
        <v>44213</v>
      </c>
      <c r="B363" s="170">
        <f t="shared" si="41"/>
        <v>4251544</v>
      </c>
      <c r="C363" s="197">
        <v>10929</v>
      </c>
      <c r="D363" s="197">
        <v>1983</v>
      </c>
      <c r="E363" s="197">
        <v>367</v>
      </c>
      <c r="F363" s="197">
        <v>2354</v>
      </c>
      <c r="G363" s="170">
        <f t="shared" si="53"/>
        <v>436554</v>
      </c>
      <c r="H363" s="197">
        <v>3783</v>
      </c>
      <c r="I363" s="197">
        <v>369</v>
      </c>
      <c r="J363" s="170">
        <v>10323</v>
      </c>
      <c r="K363" s="170">
        <v>30495</v>
      </c>
      <c r="L363" s="197">
        <v>40817</v>
      </c>
      <c r="M363" s="197">
        <v>2415</v>
      </c>
      <c r="N363" s="177">
        <v>9167</v>
      </c>
      <c r="O363" s="197">
        <v>49</v>
      </c>
      <c r="P363" s="177">
        <f t="shared" si="43"/>
        <v>31650</v>
      </c>
      <c r="Q363" s="177">
        <f t="shared" si="44"/>
        <v>2366</v>
      </c>
      <c r="R363" s="170">
        <f t="shared" si="46"/>
        <v>5.9643981689730903E-2</v>
      </c>
      <c r="S363" s="170">
        <f t="shared" si="45"/>
        <v>4.8432516794462916E-3</v>
      </c>
      <c r="T363" s="170">
        <f t="shared" si="47"/>
        <v>7.2916153100297462E-2</v>
      </c>
      <c r="U363" s="170">
        <f t="shared" si="48"/>
        <v>86384</v>
      </c>
      <c r="V363" s="170">
        <f t="shared" si="49"/>
        <v>69541.71428571429</v>
      </c>
      <c r="W363" s="170">
        <f t="shared" si="50"/>
        <v>16842.285714285714</v>
      </c>
      <c r="X363" s="170">
        <f t="shared" si="51"/>
        <v>5070.7142857142853</v>
      </c>
      <c r="Y363" s="170">
        <f t="shared" si="52"/>
        <v>81.571428571428569</v>
      </c>
    </row>
    <row r="364" spans="1:25" s="170" customFormat="1" x14ac:dyDescent="0.35">
      <c r="A364" s="115">
        <v>44214</v>
      </c>
      <c r="B364" s="170">
        <f t="shared" si="41"/>
        <v>4271385</v>
      </c>
      <c r="C364" s="197">
        <v>19841</v>
      </c>
      <c r="D364" s="197">
        <v>4311</v>
      </c>
      <c r="E364" s="197">
        <v>578</v>
      </c>
      <c r="F364" s="197">
        <v>3733</v>
      </c>
      <c r="G364" s="170">
        <f t="shared" si="53"/>
        <v>440287</v>
      </c>
      <c r="H364" s="197">
        <v>8212</v>
      </c>
      <c r="I364" s="197">
        <v>592</v>
      </c>
      <c r="J364" s="170">
        <v>18072</v>
      </c>
      <c r="K364" s="170">
        <v>76033</v>
      </c>
      <c r="L364" s="197">
        <v>94105</v>
      </c>
      <c r="M364" s="197">
        <v>5036</v>
      </c>
      <c r="N364" s="177">
        <v>20585</v>
      </c>
      <c r="O364" s="197">
        <v>112</v>
      </c>
      <c r="P364" s="177">
        <f t="shared" si="43"/>
        <v>73520</v>
      </c>
      <c r="Q364" s="177">
        <f t="shared" si="44"/>
        <v>4924</v>
      </c>
      <c r="R364" s="170">
        <f t="shared" si="46"/>
        <v>5.9375511561960387E-2</v>
      </c>
      <c r="S364" s="170">
        <f t="shared" si="45"/>
        <v>4.8292484094493767E-3</v>
      </c>
      <c r="T364" s="170">
        <f t="shared" si="47"/>
        <v>7.2896966342235955E-2</v>
      </c>
      <c r="U364" s="170">
        <f t="shared" si="48"/>
        <v>81159</v>
      </c>
      <c r="V364" s="170">
        <f t="shared" si="49"/>
        <v>65037</v>
      </c>
      <c r="W364" s="170">
        <f t="shared" si="50"/>
        <v>16122</v>
      </c>
      <c r="X364" s="170">
        <f t="shared" si="51"/>
        <v>4741</v>
      </c>
      <c r="Y364" s="170">
        <f t="shared" si="52"/>
        <v>77.857142857142861</v>
      </c>
    </row>
    <row r="365" spans="1:25" s="170" customFormat="1" x14ac:dyDescent="0.35">
      <c r="A365" s="115">
        <v>44215</v>
      </c>
      <c r="B365" s="170">
        <f t="shared" si="41"/>
        <v>4297814</v>
      </c>
      <c r="C365" s="197">
        <v>26429</v>
      </c>
      <c r="D365" s="197">
        <v>5374</v>
      </c>
      <c r="E365" s="197">
        <v>558</v>
      </c>
      <c r="F365" s="197">
        <v>3935</v>
      </c>
      <c r="G365" s="170">
        <f t="shared" si="53"/>
        <v>444222</v>
      </c>
      <c r="H365" s="197">
        <v>6944</v>
      </c>
      <c r="I365" s="197">
        <v>563</v>
      </c>
      <c r="J365" s="170">
        <v>24392</v>
      </c>
      <c r="K365" s="170">
        <v>112880</v>
      </c>
      <c r="L365" s="197">
        <v>137420</v>
      </c>
      <c r="M365" s="197">
        <v>6254</v>
      </c>
      <c r="N365" s="177">
        <v>37636</v>
      </c>
      <c r="O365" s="197">
        <v>175</v>
      </c>
      <c r="P365" s="177">
        <f t="shared" si="43"/>
        <v>99784</v>
      </c>
      <c r="Q365" s="177">
        <f t="shared" si="44"/>
        <v>6079</v>
      </c>
      <c r="R365" s="170">
        <f t="shared" si="46"/>
        <v>5.6008583690987122E-2</v>
      </c>
      <c r="S365" s="170">
        <f t="shared" si="45"/>
        <v>4.6689948375341636E-3</v>
      </c>
      <c r="T365" s="170">
        <f t="shared" si="47"/>
        <v>7.0414554130629289E-2</v>
      </c>
      <c r="U365" s="170">
        <f t="shared" si="48"/>
        <v>85877.142857142855</v>
      </c>
      <c r="V365" s="170">
        <f t="shared" si="49"/>
        <v>67060</v>
      </c>
      <c r="W365" s="170">
        <f t="shared" si="50"/>
        <v>18817.142857142859</v>
      </c>
      <c r="X365" s="170">
        <f t="shared" si="51"/>
        <v>4722</v>
      </c>
      <c r="Y365" s="170">
        <f t="shared" si="52"/>
        <v>87.857142857142861</v>
      </c>
    </row>
    <row r="366" spans="1:25" s="170" customFormat="1" x14ac:dyDescent="0.35">
      <c r="A366" s="115">
        <v>44216</v>
      </c>
      <c r="B366" s="170">
        <f t="shared" si="41"/>
        <v>4318986</v>
      </c>
      <c r="C366" s="197">
        <v>21172</v>
      </c>
      <c r="D366" s="197">
        <v>4427</v>
      </c>
      <c r="E366" s="197">
        <v>518</v>
      </c>
      <c r="F366" s="197">
        <v>4019</v>
      </c>
      <c r="G366" s="170">
        <f t="shared" si="53"/>
        <v>448241</v>
      </c>
      <c r="H366" s="197">
        <v>8050</v>
      </c>
      <c r="I366" s="197">
        <v>527</v>
      </c>
      <c r="J366" s="170">
        <v>19614</v>
      </c>
      <c r="K366" s="170">
        <v>82711</v>
      </c>
      <c r="L366" s="197">
        <v>102363</v>
      </c>
      <c r="M366" s="197">
        <v>5206</v>
      </c>
      <c r="N366" s="177">
        <v>24087</v>
      </c>
      <c r="O366" s="197">
        <v>115</v>
      </c>
      <c r="P366" s="177">
        <f t="shared" si="43"/>
        <v>78276</v>
      </c>
      <c r="Q366" s="177">
        <f t="shared" si="44"/>
        <v>5091</v>
      </c>
      <c r="R366" s="170">
        <f t="shared" si="46"/>
        <v>5.4366918640974225E-2</v>
      </c>
      <c r="S366" s="170">
        <f t="shared" si="45"/>
        <v>4.5608084032894829E-3</v>
      </c>
      <c r="T366" s="170">
        <f t="shared" si="47"/>
        <v>6.9202227920324683E-2</v>
      </c>
      <c r="U366" s="170">
        <f t="shared" si="48"/>
        <v>87348.28571428571</v>
      </c>
      <c r="V366" s="170">
        <f t="shared" si="49"/>
        <v>67301.71428571429</v>
      </c>
      <c r="W366" s="170">
        <f t="shared" si="50"/>
        <v>20046.571428571428</v>
      </c>
      <c r="X366" s="170">
        <f t="shared" si="51"/>
        <v>4657.4285714285716</v>
      </c>
      <c r="Y366" s="170">
        <f t="shared" si="52"/>
        <v>91.428571428571431</v>
      </c>
    </row>
    <row r="367" spans="1:25" s="170" customFormat="1" x14ac:dyDescent="0.35">
      <c r="A367" s="115">
        <v>44217</v>
      </c>
      <c r="B367" s="170">
        <f t="shared" si="41"/>
        <v>4340406</v>
      </c>
      <c r="C367" s="197">
        <v>21420</v>
      </c>
      <c r="D367" s="197">
        <v>4337</v>
      </c>
      <c r="E367" s="197">
        <v>536</v>
      </c>
      <c r="F367" s="197">
        <v>4561</v>
      </c>
      <c r="G367" s="170">
        <f t="shared" si="53"/>
        <v>452802</v>
      </c>
      <c r="H367" s="197">
        <v>9553</v>
      </c>
      <c r="I367" s="197">
        <v>549</v>
      </c>
      <c r="J367" s="170">
        <v>19903</v>
      </c>
      <c r="K367" s="170">
        <v>93648</v>
      </c>
      <c r="L367" s="197">
        <v>113551</v>
      </c>
      <c r="M367" s="197">
        <v>5098</v>
      </c>
      <c r="N367" s="177">
        <v>30745</v>
      </c>
      <c r="O367" s="197">
        <v>144</v>
      </c>
      <c r="P367" s="177">
        <f t="shared" si="43"/>
        <v>82806</v>
      </c>
      <c r="Q367" s="177">
        <f t="shared" si="44"/>
        <v>4954</v>
      </c>
      <c r="R367" s="170">
        <f t="shared" si="46"/>
        <v>5.2382463164302749E-2</v>
      </c>
      <c r="S367" s="170">
        <f t="shared" si="45"/>
        <v>4.7113012008554037E-3</v>
      </c>
      <c r="T367" s="170">
        <f t="shared" si="47"/>
        <v>6.7831234353609493E-2</v>
      </c>
      <c r="U367" s="170">
        <f t="shared" si="48"/>
        <v>88704.71428571429</v>
      </c>
      <c r="V367" s="170">
        <f t="shared" si="49"/>
        <v>66994</v>
      </c>
      <c r="W367" s="170">
        <f t="shared" si="50"/>
        <v>21710.714285714286</v>
      </c>
      <c r="X367" s="170">
        <f t="shared" si="51"/>
        <v>4544.2857142857147</v>
      </c>
      <c r="Y367" s="170">
        <f t="shared" si="52"/>
        <v>102.28571428571429</v>
      </c>
    </row>
    <row r="368" spans="1:25" s="170" customFormat="1" x14ac:dyDescent="0.35">
      <c r="A368" s="115">
        <v>44218</v>
      </c>
      <c r="B368" s="170">
        <f t="shared" si="41"/>
        <v>4359765</v>
      </c>
      <c r="C368" s="197">
        <v>19359</v>
      </c>
      <c r="D368" s="197">
        <v>3938</v>
      </c>
      <c r="E368" s="197">
        <v>489</v>
      </c>
      <c r="F368" s="197">
        <v>4119</v>
      </c>
      <c r="G368" s="170">
        <f t="shared" si="53"/>
        <v>456921</v>
      </c>
      <c r="H368" s="197">
        <v>9094</v>
      </c>
      <c r="I368" s="197">
        <v>504</v>
      </c>
      <c r="J368" s="170">
        <v>17986</v>
      </c>
      <c r="K368" s="170">
        <v>78950</v>
      </c>
      <c r="L368" s="197">
        <v>96922</v>
      </c>
      <c r="M368" s="197">
        <v>4722</v>
      </c>
      <c r="N368" s="177">
        <v>31160</v>
      </c>
      <c r="O368" s="197">
        <v>124</v>
      </c>
      <c r="P368" s="177">
        <f t="shared" si="43"/>
        <v>65762</v>
      </c>
      <c r="Q368" s="177">
        <f t="shared" si="44"/>
        <v>4598</v>
      </c>
      <c r="R368" s="170">
        <f t="shared" si="46"/>
        <v>5.0736192804216637E-2</v>
      </c>
      <c r="S368" s="170">
        <f t="shared" si="45"/>
        <v>4.726340567653837E-3</v>
      </c>
      <c r="T368" s="170">
        <f t="shared" si="47"/>
        <v>6.6755920581180295E-2</v>
      </c>
      <c r="U368" s="170">
        <f t="shared" si="48"/>
        <v>89766.857142857145</v>
      </c>
      <c r="V368" s="170">
        <f t="shared" si="49"/>
        <v>66583.71428571429</v>
      </c>
      <c r="W368" s="170">
        <f t="shared" si="50"/>
        <v>23183.142857142859</v>
      </c>
      <c r="X368" s="170">
        <f t="shared" si="51"/>
        <v>4444.8571428571431</v>
      </c>
      <c r="Y368" s="170">
        <f t="shared" si="52"/>
        <v>109.57142857142857</v>
      </c>
    </row>
    <row r="369" spans="1:25" s="170" customFormat="1" ht="15" customHeight="1" x14ac:dyDescent="0.35">
      <c r="A369" s="115">
        <v>44219</v>
      </c>
      <c r="B369" s="170">
        <f t="shared" si="41"/>
        <v>4372752</v>
      </c>
      <c r="C369" s="197">
        <v>12987</v>
      </c>
      <c r="D369" s="197">
        <v>2434</v>
      </c>
      <c r="E369" s="197">
        <v>337</v>
      </c>
      <c r="F369" s="197">
        <v>2475</v>
      </c>
      <c r="G369" s="170">
        <f t="shared" si="53"/>
        <v>459396</v>
      </c>
      <c r="H369" s="197">
        <v>4183</v>
      </c>
      <c r="I369" s="197">
        <v>346</v>
      </c>
      <c r="J369" s="170">
        <v>12170</v>
      </c>
      <c r="K369" s="170">
        <v>39435</v>
      </c>
      <c r="L369" s="197">
        <v>51588</v>
      </c>
      <c r="M369" s="197">
        <v>2935</v>
      </c>
      <c r="N369" s="177">
        <v>14817</v>
      </c>
      <c r="O369" s="197">
        <v>42</v>
      </c>
      <c r="P369" s="177">
        <f t="shared" si="43"/>
        <v>36771</v>
      </c>
      <c r="Q369" s="177">
        <f t="shared" si="44"/>
        <v>2893</v>
      </c>
      <c r="R369" s="170">
        <f t="shared" si="46"/>
        <v>4.9729413944840019E-2</v>
      </c>
      <c r="S369" s="170">
        <f t="shared" si="45"/>
        <v>4.5244564409591135E-3</v>
      </c>
      <c r="T369" s="170">
        <f t="shared" si="47"/>
        <v>6.5956134528746033E-2</v>
      </c>
      <c r="U369" s="170">
        <f t="shared" si="48"/>
        <v>90966.571428571435</v>
      </c>
      <c r="V369" s="170">
        <f t="shared" si="49"/>
        <v>66938.428571428565</v>
      </c>
      <c r="W369" s="170">
        <f t="shared" si="50"/>
        <v>24028.142857142859</v>
      </c>
      <c r="X369" s="170">
        <f t="shared" si="51"/>
        <v>4415</v>
      </c>
      <c r="Y369" s="170">
        <f t="shared" si="52"/>
        <v>108.71428571428571</v>
      </c>
    </row>
    <row r="370" spans="1:25" s="170" customFormat="1" x14ac:dyDescent="0.35">
      <c r="A370" s="115">
        <v>44220</v>
      </c>
      <c r="B370" s="170">
        <f t="shared" si="41"/>
        <v>4383160</v>
      </c>
      <c r="C370" s="197">
        <v>10408</v>
      </c>
      <c r="D370" s="197">
        <v>1586</v>
      </c>
      <c r="E370" s="197">
        <v>306</v>
      </c>
      <c r="F370" s="197">
        <v>2376</v>
      </c>
      <c r="G370" s="170">
        <f t="shared" si="53"/>
        <v>461772</v>
      </c>
      <c r="H370" s="197">
        <v>4047</v>
      </c>
      <c r="I370" s="197">
        <v>312</v>
      </c>
      <c r="J370" s="170">
        <v>9853</v>
      </c>
      <c r="K370" s="170">
        <v>35908</v>
      </c>
      <c r="L370" s="197">
        <v>45756</v>
      </c>
      <c r="M370" s="197">
        <v>1901</v>
      </c>
      <c r="N370" s="177">
        <v>18135</v>
      </c>
      <c r="O370" s="197">
        <v>87</v>
      </c>
      <c r="P370" s="177">
        <f t="shared" si="43"/>
        <v>27621</v>
      </c>
      <c r="Q370" s="177">
        <f t="shared" si="44"/>
        <v>1814</v>
      </c>
      <c r="R370" s="170">
        <f t="shared" si="46"/>
        <v>4.8545671297558844E-2</v>
      </c>
      <c r="S370" s="170">
        <f t="shared" si="45"/>
        <v>4.5099201309513727E-3</v>
      </c>
      <c r="T370" s="170">
        <f t="shared" si="47"/>
        <v>6.5339906143712059E-2</v>
      </c>
      <c r="U370" s="170">
        <f t="shared" si="48"/>
        <v>91672.142857142855</v>
      </c>
      <c r="V370" s="170">
        <f t="shared" si="49"/>
        <v>66362.857142857145</v>
      </c>
      <c r="W370" s="170">
        <f t="shared" si="50"/>
        <v>25309.285714285714</v>
      </c>
      <c r="X370" s="170">
        <f t="shared" si="51"/>
        <v>4336.1428571428569</v>
      </c>
      <c r="Y370" s="170">
        <f t="shared" si="52"/>
        <v>114.14285714285714</v>
      </c>
    </row>
    <row r="371" spans="1:25" s="170" customFormat="1" x14ac:dyDescent="0.35">
      <c r="A371" s="115">
        <v>44221</v>
      </c>
      <c r="B371" s="170">
        <f t="shared" si="41"/>
        <v>4406230</v>
      </c>
      <c r="C371" s="197">
        <v>23070</v>
      </c>
      <c r="D371" s="197">
        <v>4344</v>
      </c>
      <c r="E371" s="197">
        <v>507</v>
      </c>
      <c r="F371" s="197">
        <v>4517</v>
      </c>
      <c r="G371" s="170">
        <f t="shared" si="53"/>
        <v>466289</v>
      </c>
      <c r="H371" s="197">
        <v>9615</v>
      </c>
      <c r="I371" s="197">
        <v>521</v>
      </c>
      <c r="J371" s="170">
        <v>21511</v>
      </c>
      <c r="K371" s="170">
        <v>109759</v>
      </c>
      <c r="L371" s="197">
        <v>131315</v>
      </c>
      <c r="M371" s="197">
        <v>5012</v>
      </c>
      <c r="N371" s="177">
        <v>41039</v>
      </c>
      <c r="O371" s="197">
        <v>169</v>
      </c>
      <c r="P371" s="177">
        <f t="shared" si="43"/>
        <v>90276</v>
      </c>
      <c r="Q371" s="177">
        <f t="shared" si="44"/>
        <v>4843</v>
      </c>
      <c r="R371" s="170">
        <f t="shared" si="46"/>
        <v>4.584962771480966E-2</v>
      </c>
      <c r="S371" s="170">
        <f t="shared" si="45"/>
        <v>4.3315673088113998E-3</v>
      </c>
      <c r="T371" s="170">
        <f t="shared" si="47"/>
        <v>6.2896845184668065E-2</v>
      </c>
      <c r="U371" s="170">
        <f t="shared" si="48"/>
        <v>96987.857142857145</v>
      </c>
      <c r="V371" s="170">
        <f t="shared" si="49"/>
        <v>68756.571428571435</v>
      </c>
      <c r="W371" s="170">
        <f t="shared" si="50"/>
        <v>28231.285714285714</v>
      </c>
      <c r="X371" s="170">
        <f t="shared" si="51"/>
        <v>4324.5714285714284</v>
      </c>
      <c r="Y371" s="170">
        <f t="shared" si="52"/>
        <v>122.28571428571429</v>
      </c>
    </row>
    <row r="372" spans="1:25" s="170" customFormat="1" x14ac:dyDescent="0.35">
      <c r="A372" s="115">
        <v>44222</v>
      </c>
      <c r="B372" s="170">
        <f t="shared" si="41"/>
        <v>4428002</v>
      </c>
      <c r="C372" s="197">
        <v>21772</v>
      </c>
      <c r="D372" s="197">
        <v>3758</v>
      </c>
      <c r="E372" s="197">
        <v>366</v>
      </c>
      <c r="F372" s="197">
        <v>3458</v>
      </c>
      <c r="G372" s="170">
        <f t="shared" si="53"/>
        <v>469747</v>
      </c>
      <c r="H372" s="197">
        <v>7368</v>
      </c>
      <c r="I372" s="197">
        <v>375</v>
      </c>
      <c r="J372" s="170">
        <v>20417</v>
      </c>
      <c r="K372" s="170">
        <v>107158</v>
      </c>
      <c r="L372" s="197">
        <v>127641</v>
      </c>
      <c r="M372" s="197">
        <v>4368</v>
      </c>
      <c r="N372" s="177">
        <v>44952</v>
      </c>
      <c r="O372" s="197">
        <v>170</v>
      </c>
      <c r="P372" s="177">
        <f t="shared" si="43"/>
        <v>82689</v>
      </c>
      <c r="Q372" s="177">
        <f t="shared" si="44"/>
        <v>4198</v>
      </c>
      <c r="R372" s="170">
        <f t="shared" si="46"/>
        <v>4.3701131010736236E-2</v>
      </c>
      <c r="S372" s="170">
        <f t="shared" si="45"/>
        <v>4.1525361700051238E-3</v>
      </c>
      <c r="T372" s="170">
        <f t="shared" si="47"/>
        <v>6.1161005685037302E-2</v>
      </c>
      <c r="U372" s="170">
        <f t="shared" si="48"/>
        <v>95590.857142857145</v>
      </c>
      <c r="V372" s="170">
        <f t="shared" si="49"/>
        <v>66314.428571428565</v>
      </c>
      <c r="W372" s="170">
        <f t="shared" si="50"/>
        <v>29276.428571428572</v>
      </c>
      <c r="X372" s="170">
        <f t="shared" si="51"/>
        <v>4055.8571428571427</v>
      </c>
      <c r="Y372" s="170">
        <f t="shared" si="52"/>
        <v>121.57142857142857</v>
      </c>
    </row>
    <row r="373" spans="1:25" s="170" customFormat="1" x14ac:dyDescent="0.35">
      <c r="A373" s="115">
        <v>44223</v>
      </c>
      <c r="B373" s="170">
        <f t="shared" si="41"/>
        <v>4446638</v>
      </c>
      <c r="C373" s="197">
        <v>18636</v>
      </c>
      <c r="D373" s="197">
        <v>3085</v>
      </c>
      <c r="E373" s="197">
        <v>384</v>
      </c>
      <c r="F373" s="197">
        <v>3520</v>
      </c>
      <c r="G373" s="170">
        <f t="shared" si="53"/>
        <v>473267</v>
      </c>
      <c r="H373" s="197">
        <v>8009</v>
      </c>
      <c r="I373" s="197">
        <v>391</v>
      </c>
      <c r="J373" s="170">
        <v>17698</v>
      </c>
      <c r="K373" s="170">
        <v>85011</v>
      </c>
      <c r="L373" s="197">
        <v>102732</v>
      </c>
      <c r="M373" s="197">
        <v>3604</v>
      </c>
      <c r="N373" s="177">
        <v>34150</v>
      </c>
      <c r="O373" s="197">
        <v>145</v>
      </c>
      <c r="P373" s="177">
        <f t="shared" si="43"/>
        <v>68582</v>
      </c>
      <c r="Q373" s="177">
        <f t="shared" si="44"/>
        <v>3459</v>
      </c>
      <c r="R373" s="170">
        <f t="shared" si="46"/>
        <v>4.1284232380639427E-2</v>
      </c>
      <c r="S373" s="170">
        <f t="shared" si="45"/>
        <v>4.0977125368608083E-3</v>
      </c>
      <c r="T373" s="170">
        <f t="shared" si="47"/>
        <v>5.8874780806456223E-2</v>
      </c>
      <c r="U373" s="170">
        <f t="shared" si="48"/>
        <v>95643.571428571435</v>
      </c>
      <c r="V373" s="170">
        <f t="shared" si="49"/>
        <v>64929.571428571428</v>
      </c>
      <c r="W373" s="170">
        <f t="shared" si="50"/>
        <v>30714</v>
      </c>
      <c r="X373" s="170">
        <f t="shared" si="51"/>
        <v>3822.7142857142858</v>
      </c>
      <c r="Y373" s="170">
        <f t="shared" si="52"/>
        <v>125.85714285714286</v>
      </c>
    </row>
    <row r="374" spans="1:25" s="170" customFormat="1" x14ac:dyDescent="0.35">
      <c r="A374" s="115">
        <v>44224</v>
      </c>
      <c r="B374" s="170">
        <f t="shared" si="41"/>
        <v>4464446</v>
      </c>
      <c r="C374" s="197">
        <v>17808</v>
      </c>
      <c r="D374" s="197">
        <v>3096</v>
      </c>
      <c r="E374" s="197">
        <v>375</v>
      </c>
      <c r="F374" s="197">
        <v>3492</v>
      </c>
      <c r="G374" s="170">
        <f t="shared" si="53"/>
        <v>476759</v>
      </c>
      <c r="H374" s="197">
        <v>8152</v>
      </c>
      <c r="I374" s="197">
        <v>382</v>
      </c>
      <c r="J374" s="170">
        <v>16872</v>
      </c>
      <c r="K374" s="170">
        <v>101183</v>
      </c>
      <c r="L374" s="197">
        <v>118058</v>
      </c>
      <c r="M374" s="197">
        <v>3694</v>
      </c>
      <c r="N374" s="177">
        <v>40231</v>
      </c>
      <c r="O374" s="197">
        <v>143</v>
      </c>
      <c r="P374" s="177">
        <f t="shared" si="43"/>
        <v>77827</v>
      </c>
      <c r="Q374" s="177">
        <f t="shared" si="44"/>
        <v>3551</v>
      </c>
      <c r="R374" s="170">
        <f t="shared" si="46"/>
        <v>3.8925122994842819E-2</v>
      </c>
      <c r="S374" s="170">
        <f t="shared" si="45"/>
        <v>3.9201012098857829E-3</v>
      </c>
      <c r="T374" s="170">
        <f t="shared" si="47"/>
        <v>5.6405830115142996E-2</v>
      </c>
      <c r="U374" s="170">
        <f t="shared" si="48"/>
        <v>96287.428571428565</v>
      </c>
      <c r="V374" s="170">
        <f t="shared" si="49"/>
        <v>64218.285714285717</v>
      </c>
      <c r="W374" s="170">
        <f t="shared" si="50"/>
        <v>32069.142857142859</v>
      </c>
      <c r="X374" s="170">
        <f t="shared" si="51"/>
        <v>3622.2857142857142</v>
      </c>
      <c r="Y374" s="170">
        <f t="shared" si="52"/>
        <v>125.71428571428571</v>
      </c>
    </row>
    <row r="375" spans="1:25" s="170" customFormat="1" x14ac:dyDescent="0.35">
      <c r="A375" s="115">
        <v>44225</v>
      </c>
      <c r="B375" s="170">
        <f t="shared" si="41"/>
        <v>4480335</v>
      </c>
      <c r="C375" s="197">
        <v>15889</v>
      </c>
      <c r="D375" s="197">
        <v>2644</v>
      </c>
      <c r="E375" s="197">
        <v>323</v>
      </c>
      <c r="F375" s="197">
        <v>3228</v>
      </c>
      <c r="G375" s="170">
        <f t="shared" si="53"/>
        <v>479987</v>
      </c>
      <c r="H375" s="197">
        <v>8155</v>
      </c>
      <c r="I375" s="197">
        <v>328</v>
      </c>
      <c r="J375" s="170">
        <v>15096</v>
      </c>
      <c r="K375" s="170">
        <v>83217</v>
      </c>
      <c r="L375" s="197">
        <v>98316</v>
      </c>
      <c r="M375" s="197">
        <v>3085</v>
      </c>
      <c r="N375" s="177">
        <v>40362</v>
      </c>
      <c r="O375" s="197">
        <v>102</v>
      </c>
      <c r="P375" s="177">
        <f t="shared" si="43"/>
        <v>57954</v>
      </c>
      <c r="Q375" s="177">
        <f t="shared" si="44"/>
        <v>2983</v>
      </c>
      <c r="R375" s="170">
        <f t="shared" si="46"/>
        <v>3.64210563720192E-2</v>
      </c>
      <c r="S375" s="170">
        <f t="shared" si="45"/>
        <v>3.6715935058154962E-3</v>
      </c>
      <c r="T375" s="170">
        <f t="shared" si="47"/>
        <v>5.3746717377524227E-2</v>
      </c>
      <c r="U375" s="170">
        <f t="shared" si="48"/>
        <v>96486.571428571435</v>
      </c>
      <c r="V375" s="170">
        <f t="shared" si="49"/>
        <v>63102.857142857145</v>
      </c>
      <c r="W375" s="170">
        <f t="shared" si="50"/>
        <v>33383.714285714283</v>
      </c>
      <c r="X375" s="170">
        <f t="shared" si="51"/>
        <v>3391.5714285714284</v>
      </c>
      <c r="Y375" s="170">
        <f t="shared" si="52"/>
        <v>122.57142857142857</v>
      </c>
    </row>
    <row r="376" spans="1:25" s="170" customFormat="1" x14ac:dyDescent="0.35">
      <c r="A376" s="115">
        <v>44226</v>
      </c>
      <c r="B376" s="170">
        <f t="shared" si="41"/>
        <v>4490243</v>
      </c>
      <c r="C376" s="197">
        <v>9908</v>
      </c>
      <c r="D376" s="197">
        <v>1693</v>
      </c>
      <c r="E376" s="197">
        <v>252</v>
      </c>
      <c r="F376" s="197">
        <v>2463</v>
      </c>
      <c r="G376" s="170">
        <f t="shared" si="53"/>
        <v>482450</v>
      </c>
      <c r="H376" s="197">
        <v>4065</v>
      </c>
      <c r="I376" s="197">
        <v>257</v>
      </c>
      <c r="J376" s="170">
        <v>9384</v>
      </c>
      <c r="K376" s="170">
        <v>35400</v>
      </c>
      <c r="L376" s="197">
        <v>44788</v>
      </c>
      <c r="M376" s="197">
        <v>2024</v>
      </c>
      <c r="N376" s="177">
        <v>15826</v>
      </c>
      <c r="O376" s="197">
        <v>55</v>
      </c>
      <c r="P376" s="177">
        <f t="shared" si="43"/>
        <v>28962</v>
      </c>
      <c r="Q376" s="177">
        <f t="shared" si="44"/>
        <v>1969</v>
      </c>
      <c r="R376" s="170">
        <f t="shared" si="46"/>
        <v>3.5428937221622298E-2</v>
      </c>
      <c r="S376" s="170">
        <f t="shared" si="45"/>
        <v>3.7111996420886684E-3</v>
      </c>
      <c r="T376" s="170">
        <f t="shared" si="47"/>
        <v>5.2584516179585213E-2</v>
      </c>
      <c r="U376" s="170">
        <f t="shared" si="48"/>
        <v>95515.142857142855</v>
      </c>
      <c r="V376" s="170">
        <f t="shared" si="49"/>
        <v>61987.285714285717</v>
      </c>
      <c r="W376" s="170">
        <f t="shared" si="50"/>
        <v>33527.857142857145</v>
      </c>
      <c r="X376" s="170">
        <f t="shared" si="51"/>
        <v>3259.5714285714284</v>
      </c>
      <c r="Y376" s="170">
        <f t="shared" si="52"/>
        <v>124.42857142857143</v>
      </c>
    </row>
    <row r="377" spans="1:25" s="170" customFormat="1" x14ac:dyDescent="0.35">
      <c r="A377" s="115">
        <v>44227</v>
      </c>
      <c r="B377" s="170">
        <f t="shared" si="41"/>
        <v>4498507</v>
      </c>
      <c r="C377" s="197">
        <v>8264</v>
      </c>
      <c r="D377" s="197">
        <v>1337</v>
      </c>
      <c r="E377" s="197">
        <v>265</v>
      </c>
      <c r="F377" s="197">
        <v>2212</v>
      </c>
      <c r="G377" s="170">
        <f t="shared" si="53"/>
        <v>484662</v>
      </c>
      <c r="H377" s="197">
        <v>3468</v>
      </c>
      <c r="I377" s="197">
        <v>271</v>
      </c>
      <c r="J377" s="170">
        <v>7762</v>
      </c>
      <c r="K377" s="170">
        <v>36580</v>
      </c>
      <c r="L377" s="197">
        <v>44350</v>
      </c>
      <c r="M377" s="197">
        <v>1555</v>
      </c>
      <c r="N377" s="177">
        <v>17920</v>
      </c>
      <c r="O377" s="197">
        <v>56</v>
      </c>
      <c r="P377" s="177">
        <f t="shared" si="43"/>
        <v>26430</v>
      </c>
      <c r="Q377" s="177">
        <f t="shared" si="44"/>
        <v>1499</v>
      </c>
      <c r="R377" s="170">
        <f t="shared" si="46"/>
        <v>3.4985011990407676E-2</v>
      </c>
      <c r="S377" s="170">
        <f t="shared" si="45"/>
        <v>3.5823950870010235E-3</v>
      </c>
      <c r="T377" s="170">
        <f t="shared" si="47"/>
        <v>5.2001294139397303E-2</v>
      </c>
      <c r="U377" s="170">
        <f t="shared" si="48"/>
        <v>95314.28571428571</v>
      </c>
      <c r="V377" s="170">
        <f t="shared" si="49"/>
        <v>61817.142857142855</v>
      </c>
      <c r="W377" s="170">
        <f t="shared" si="50"/>
        <v>33497.142857142855</v>
      </c>
      <c r="X377" s="170">
        <f t="shared" si="51"/>
        <v>3214.5714285714284</v>
      </c>
      <c r="Y377" s="170">
        <f t="shared" si="52"/>
        <v>120</v>
      </c>
    </row>
    <row r="378" spans="1:25" s="170" customFormat="1" x14ac:dyDescent="0.35">
      <c r="A378" s="115">
        <v>44228</v>
      </c>
      <c r="B378" s="170">
        <f t="shared" si="41"/>
        <v>4512936</v>
      </c>
      <c r="C378" s="197">
        <v>14429</v>
      </c>
      <c r="D378" s="197">
        <v>2704</v>
      </c>
      <c r="E378" s="197">
        <v>321</v>
      </c>
      <c r="F378" s="197">
        <v>2947</v>
      </c>
      <c r="G378" s="170">
        <f t="shared" si="53"/>
        <v>487609</v>
      </c>
      <c r="H378" s="197">
        <v>7102</v>
      </c>
      <c r="I378" s="197">
        <v>328</v>
      </c>
      <c r="J378" s="170">
        <v>13316</v>
      </c>
      <c r="K378" s="170">
        <v>95552</v>
      </c>
      <c r="L378" s="197">
        <v>108936</v>
      </c>
      <c r="M378" s="197">
        <v>3089</v>
      </c>
      <c r="N378" s="177">
        <v>37821</v>
      </c>
      <c r="O378" s="197">
        <v>153</v>
      </c>
      <c r="P378" s="177">
        <f t="shared" si="43"/>
        <v>71115</v>
      </c>
      <c r="Q378" s="177">
        <f t="shared" si="44"/>
        <v>2936</v>
      </c>
      <c r="R378" s="170">
        <f t="shared" si="46"/>
        <v>3.3216970290979975E-2</v>
      </c>
      <c r="S378" s="170">
        <f t="shared" si="45"/>
        <v>3.5630583494045713E-3</v>
      </c>
      <c r="T378" s="170">
        <f t="shared" si="47"/>
        <v>4.9799424024141656E-2</v>
      </c>
      <c r="U378" s="170">
        <f t="shared" si="48"/>
        <v>92117.28571428571</v>
      </c>
      <c r="V378" s="170">
        <f t="shared" si="49"/>
        <v>59079.857142857145</v>
      </c>
      <c r="W378" s="170">
        <f t="shared" si="50"/>
        <v>33037.428571428572</v>
      </c>
      <c r="X378" s="170">
        <f t="shared" si="51"/>
        <v>2942.1428571428573</v>
      </c>
      <c r="Y378" s="170">
        <f t="shared" si="52"/>
        <v>117.71428571428571</v>
      </c>
    </row>
    <row r="379" spans="1:25" s="170" customFormat="1" x14ac:dyDescent="0.35">
      <c r="A379" s="115">
        <v>44229</v>
      </c>
      <c r="B379" s="170">
        <f t="shared" si="41"/>
        <v>4525034</v>
      </c>
      <c r="C379" s="197">
        <v>12098</v>
      </c>
      <c r="D379" s="197">
        <v>2364</v>
      </c>
      <c r="E379" s="197">
        <v>368</v>
      </c>
      <c r="F379" s="197">
        <v>2801</v>
      </c>
      <c r="G379" s="170">
        <f t="shared" si="53"/>
        <v>490410</v>
      </c>
      <c r="H379" s="197">
        <v>4883</v>
      </c>
      <c r="I379" s="197">
        <v>372</v>
      </c>
      <c r="J379" s="170">
        <v>11107</v>
      </c>
      <c r="K379" s="170">
        <v>76820</v>
      </c>
      <c r="L379" s="197">
        <v>88006</v>
      </c>
      <c r="M379" s="197">
        <v>2629</v>
      </c>
      <c r="N379" s="177">
        <v>35296</v>
      </c>
      <c r="O379" s="197">
        <v>167</v>
      </c>
      <c r="P379" s="177">
        <f t="shared" si="43"/>
        <v>52710</v>
      </c>
      <c r="Q379" s="177">
        <f t="shared" si="44"/>
        <v>2462</v>
      </c>
      <c r="R379" s="170">
        <f t="shared" si="46"/>
        <v>3.2518928065090734E-2</v>
      </c>
      <c r="S379" s="170">
        <f t="shared" si="45"/>
        <v>3.704773336462009E-3</v>
      </c>
      <c r="T379" s="170">
        <f t="shared" si="47"/>
        <v>4.9165754210334221E-2</v>
      </c>
      <c r="U379" s="170">
        <f t="shared" si="48"/>
        <v>86455.142857142855</v>
      </c>
      <c r="V379" s="170">
        <f t="shared" si="49"/>
        <v>54797.142857142855</v>
      </c>
      <c r="W379" s="170">
        <f t="shared" si="50"/>
        <v>31658</v>
      </c>
      <c r="X379" s="170">
        <f t="shared" si="51"/>
        <v>2694.1428571428573</v>
      </c>
      <c r="Y379" s="170">
        <f t="shared" si="52"/>
        <v>117.28571428571429</v>
      </c>
    </row>
    <row r="380" spans="1:25" s="170" customFormat="1" x14ac:dyDescent="0.35">
      <c r="A380" s="115">
        <v>44230</v>
      </c>
      <c r="B380" s="170">
        <f t="shared" si="41"/>
        <v>4542705</v>
      </c>
      <c r="C380" s="197">
        <v>17671</v>
      </c>
      <c r="D380" s="197">
        <v>3257</v>
      </c>
      <c r="E380" s="197">
        <v>401</v>
      </c>
      <c r="F380" s="197">
        <v>4093</v>
      </c>
      <c r="G380" s="170">
        <f t="shared" si="53"/>
        <v>494503</v>
      </c>
      <c r="H380" s="197">
        <v>7990</v>
      </c>
      <c r="I380" s="197">
        <v>408</v>
      </c>
      <c r="J380" s="170">
        <v>16295</v>
      </c>
      <c r="K380" s="170">
        <v>107937</v>
      </c>
      <c r="L380" s="197">
        <v>124285</v>
      </c>
      <c r="M380" s="197">
        <v>3732</v>
      </c>
      <c r="N380" s="177">
        <v>47773</v>
      </c>
      <c r="O380" s="197">
        <v>220</v>
      </c>
      <c r="P380" s="177">
        <f t="shared" si="43"/>
        <v>76512</v>
      </c>
      <c r="Q380" s="177">
        <f t="shared" si="44"/>
        <v>3512</v>
      </c>
      <c r="R380" s="170">
        <f t="shared" si="46"/>
        <v>3.1604862630217681E-2</v>
      </c>
      <c r="S380" s="170">
        <f t="shared" si="45"/>
        <v>3.8090541557376004E-3</v>
      </c>
      <c r="T380" s="170">
        <f t="shared" si="47"/>
        <v>4.8305279558631967E-2</v>
      </c>
      <c r="U380" s="170">
        <f t="shared" si="48"/>
        <v>89534.142857142855</v>
      </c>
      <c r="V380" s="170">
        <f t="shared" si="49"/>
        <v>55930</v>
      </c>
      <c r="W380" s="170">
        <f t="shared" si="50"/>
        <v>33604.142857142855</v>
      </c>
      <c r="X380" s="170">
        <f t="shared" si="51"/>
        <v>2701.7142857142858</v>
      </c>
      <c r="Y380" s="170">
        <f t="shared" si="52"/>
        <v>128</v>
      </c>
    </row>
    <row r="381" spans="1:25" s="170" customFormat="1" x14ac:dyDescent="0.35">
      <c r="A381" s="115">
        <v>44231</v>
      </c>
      <c r="B381" s="170">
        <f t="shared" si="41"/>
        <v>4558024</v>
      </c>
      <c r="C381" s="197">
        <v>15319</v>
      </c>
      <c r="D381" s="197">
        <v>2906</v>
      </c>
      <c r="E381" s="197">
        <v>350</v>
      </c>
      <c r="F381" s="197">
        <v>3535</v>
      </c>
      <c r="G381" s="170">
        <f t="shared" si="53"/>
        <v>498038</v>
      </c>
      <c r="H381" s="197">
        <v>8557</v>
      </c>
      <c r="I381" s="197">
        <v>357</v>
      </c>
      <c r="J381" s="170">
        <v>14181</v>
      </c>
      <c r="K381" s="170">
        <v>110777</v>
      </c>
      <c r="L381" s="197">
        <v>124966</v>
      </c>
      <c r="M381" s="197">
        <v>3392</v>
      </c>
      <c r="N381" s="177">
        <v>50651</v>
      </c>
      <c r="O381" s="197">
        <v>206</v>
      </c>
      <c r="P381" s="177">
        <f t="shared" si="43"/>
        <v>74315</v>
      </c>
      <c r="Q381" s="177">
        <f t="shared" si="44"/>
        <v>3186</v>
      </c>
      <c r="R381" s="170">
        <f t="shared" si="46"/>
        <v>3.0783701335286049E-2</v>
      </c>
      <c r="S381" s="170">
        <f t="shared" si="45"/>
        <v>3.9039442456513156E-3</v>
      </c>
      <c r="T381" s="170">
        <f t="shared" si="47"/>
        <v>4.7801792792746357E-2</v>
      </c>
      <c r="U381" s="170">
        <f t="shared" si="48"/>
        <v>90521</v>
      </c>
      <c r="V381" s="170">
        <f t="shared" si="49"/>
        <v>55428.285714285717</v>
      </c>
      <c r="W381" s="170">
        <f t="shared" si="50"/>
        <v>35092.714285714283</v>
      </c>
      <c r="X381" s="170">
        <f t="shared" si="51"/>
        <v>2649.5714285714284</v>
      </c>
      <c r="Y381" s="170">
        <f t="shared" si="52"/>
        <v>137</v>
      </c>
    </row>
    <row r="382" spans="1:25" s="170" customFormat="1" x14ac:dyDescent="0.35">
      <c r="A382" s="115">
        <v>44232</v>
      </c>
      <c r="B382" s="170">
        <f t="shared" si="41"/>
        <v>4572000</v>
      </c>
      <c r="C382" s="197">
        <v>13976</v>
      </c>
      <c r="D382" s="197">
        <v>2494</v>
      </c>
      <c r="E382" s="197">
        <v>294</v>
      </c>
      <c r="F382" s="197">
        <v>3864</v>
      </c>
      <c r="G382" s="170">
        <f t="shared" si="53"/>
        <v>501902</v>
      </c>
      <c r="H382" s="197">
        <v>7718</v>
      </c>
      <c r="I382" s="197">
        <v>299</v>
      </c>
      <c r="J382" s="170">
        <v>13061</v>
      </c>
      <c r="K382" s="170">
        <v>84826</v>
      </c>
      <c r="L382" s="197">
        <v>97888</v>
      </c>
      <c r="M382" s="197">
        <v>2953</v>
      </c>
      <c r="N382" s="177">
        <v>40118</v>
      </c>
      <c r="O382" s="197">
        <v>147</v>
      </c>
      <c r="P382" s="177">
        <f t="shared" si="43"/>
        <v>57770</v>
      </c>
      <c r="Q382" s="177">
        <f t="shared" si="44"/>
        <v>2806</v>
      </c>
      <c r="R382" s="170">
        <f t="shared" si="46"/>
        <v>3.0596049707920955E-2</v>
      </c>
      <c r="S382" s="170">
        <f t="shared" si="45"/>
        <v>4.0911961858967833E-3</v>
      </c>
      <c r="T382" s="170">
        <f t="shared" si="47"/>
        <v>4.7368068197641139E-2</v>
      </c>
      <c r="U382" s="170">
        <f t="shared" si="48"/>
        <v>90459.857142857145</v>
      </c>
      <c r="V382" s="170">
        <f t="shared" si="49"/>
        <v>55402</v>
      </c>
      <c r="W382" s="170">
        <f t="shared" si="50"/>
        <v>35057.857142857145</v>
      </c>
      <c r="X382" s="170">
        <f t="shared" si="51"/>
        <v>2624.2857142857142</v>
      </c>
      <c r="Y382" s="170">
        <f t="shared" si="52"/>
        <v>143.42857142857142</v>
      </c>
    </row>
    <row r="383" spans="1:25" s="170" customFormat="1" x14ac:dyDescent="0.35">
      <c r="A383" s="115">
        <v>44233</v>
      </c>
      <c r="B383" s="170">
        <f t="shared" si="41"/>
        <v>4580983</v>
      </c>
      <c r="C383" s="197">
        <v>8983</v>
      </c>
      <c r="D383" s="197">
        <v>1486</v>
      </c>
      <c r="E383" s="197">
        <v>244</v>
      </c>
      <c r="F383" s="197">
        <v>2330</v>
      </c>
      <c r="G383" s="170">
        <f t="shared" si="53"/>
        <v>504232</v>
      </c>
      <c r="H383" s="197">
        <v>3741</v>
      </c>
      <c r="I383" s="197">
        <v>248</v>
      </c>
      <c r="J383" s="170">
        <v>8446</v>
      </c>
      <c r="K383" s="170">
        <v>33827</v>
      </c>
      <c r="L383" s="197">
        <v>42268</v>
      </c>
      <c r="M383" s="197">
        <v>1766</v>
      </c>
      <c r="N383" s="177">
        <v>13028</v>
      </c>
      <c r="O383" s="197">
        <v>46</v>
      </c>
      <c r="P383" s="177">
        <f t="shared" si="43"/>
        <v>29240</v>
      </c>
      <c r="Q383" s="177">
        <f t="shared" si="44"/>
        <v>1720</v>
      </c>
      <c r="R383" s="170">
        <f t="shared" si="46"/>
        <v>3.030922833237408E-2</v>
      </c>
      <c r="S383" s="170">
        <f t="shared" si="45"/>
        <v>4.1012831451689357E-3</v>
      </c>
      <c r="T383" s="170">
        <f t="shared" si="47"/>
        <v>4.6692536821166114E-2</v>
      </c>
      <c r="U383" s="170">
        <f t="shared" si="48"/>
        <v>90099.857142857145</v>
      </c>
      <c r="V383" s="170">
        <f t="shared" si="49"/>
        <v>55441.714285714283</v>
      </c>
      <c r="W383" s="170">
        <f t="shared" si="50"/>
        <v>34658.142857142855</v>
      </c>
      <c r="X383" s="170">
        <f t="shared" si="51"/>
        <v>2588.7142857142858</v>
      </c>
      <c r="Y383" s="170">
        <f t="shared" si="52"/>
        <v>142.14285714285714</v>
      </c>
    </row>
    <row r="384" spans="1:25" s="170" customFormat="1" x14ac:dyDescent="0.35">
      <c r="A384" s="115">
        <v>44234</v>
      </c>
      <c r="B384" s="170">
        <f t="shared" si="41"/>
        <v>4586161</v>
      </c>
      <c r="C384" s="197">
        <v>5178</v>
      </c>
      <c r="D384" s="197">
        <v>820</v>
      </c>
      <c r="E384" s="197">
        <v>205</v>
      </c>
      <c r="F384" s="197">
        <v>1730</v>
      </c>
      <c r="G384" s="170">
        <f t="shared" si="53"/>
        <v>505962</v>
      </c>
      <c r="H384" s="197">
        <v>3024</v>
      </c>
      <c r="I384" s="197">
        <v>209</v>
      </c>
      <c r="J384" s="170">
        <v>4893</v>
      </c>
      <c r="K384" s="170">
        <v>26677</v>
      </c>
      <c r="L384" s="197">
        <v>31589</v>
      </c>
      <c r="M384" s="197">
        <v>976</v>
      </c>
      <c r="N384" s="177">
        <v>12839</v>
      </c>
      <c r="O384" s="197">
        <v>35</v>
      </c>
      <c r="P384" s="177">
        <f t="shared" si="43"/>
        <v>18750</v>
      </c>
      <c r="Q384" s="177">
        <f t="shared" si="44"/>
        <v>941</v>
      </c>
      <c r="R384" s="170">
        <f t="shared" si="46"/>
        <v>2.999815515472426E-2</v>
      </c>
      <c r="S384" s="170">
        <f t="shared" si="45"/>
        <v>4.1006037233818618E-3</v>
      </c>
      <c r="T384" s="170">
        <f t="shared" si="47"/>
        <v>4.616836482550498E-2</v>
      </c>
      <c r="U384" s="170">
        <f t="shared" si="48"/>
        <v>88276.857142857145</v>
      </c>
      <c r="V384" s="170">
        <f t="shared" si="49"/>
        <v>54344.571428571428</v>
      </c>
      <c r="W384" s="170">
        <f t="shared" si="50"/>
        <v>33932.285714285717</v>
      </c>
      <c r="X384" s="170">
        <f t="shared" si="51"/>
        <v>2509</v>
      </c>
      <c r="Y384" s="170">
        <f t="shared" si="52"/>
        <v>139.14285714285714</v>
      </c>
    </row>
    <row r="385" spans="1:25" s="170" customFormat="1" x14ac:dyDescent="0.35">
      <c r="A385" s="115">
        <v>44235</v>
      </c>
      <c r="B385" s="170">
        <f t="shared" si="41"/>
        <v>4602418</v>
      </c>
      <c r="C385" s="197">
        <v>16257</v>
      </c>
      <c r="D385" s="197">
        <v>2639</v>
      </c>
      <c r="E385" s="197">
        <v>285</v>
      </c>
      <c r="F385" s="197">
        <v>3725</v>
      </c>
      <c r="G385" s="170">
        <f t="shared" si="53"/>
        <v>509687</v>
      </c>
      <c r="H385" s="197">
        <v>7427</v>
      </c>
      <c r="I385" s="197">
        <v>291</v>
      </c>
      <c r="J385" s="170">
        <v>15099</v>
      </c>
      <c r="K385" s="170">
        <v>124394</v>
      </c>
      <c r="L385" s="197">
        <v>139560</v>
      </c>
      <c r="M385" s="197">
        <v>3064</v>
      </c>
      <c r="N385" s="177">
        <v>56266</v>
      </c>
      <c r="O385" s="197">
        <v>237</v>
      </c>
      <c r="P385" s="177">
        <f t="shared" si="43"/>
        <v>83294</v>
      </c>
      <c r="Q385" s="177">
        <f t="shared" si="44"/>
        <v>2827</v>
      </c>
      <c r="R385" s="170">
        <f t="shared" si="46"/>
        <v>2.8543146221949482E-2</v>
      </c>
      <c r="S385" s="170">
        <f t="shared" si="45"/>
        <v>4.1332807232069254E-3</v>
      </c>
      <c r="T385" s="170">
        <f t="shared" si="47"/>
        <v>4.4458482237239264E-2</v>
      </c>
      <c r="U385" s="170">
        <f t="shared" si="48"/>
        <v>92651.71428571429</v>
      </c>
      <c r="V385" s="170">
        <f t="shared" si="49"/>
        <v>56084.428571428572</v>
      </c>
      <c r="W385" s="170">
        <f t="shared" si="50"/>
        <v>36567.285714285717</v>
      </c>
      <c r="X385" s="170">
        <f t="shared" si="51"/>
        <v>2493.4285714285716</v>
      </c>
      <c r="Y385" s="170">
        <f t="shared" si="52"/>
        <v>151.14285714285714</v>
      </c>
    </row>
    <row r="386" spans="1:25" s="170" customFormat="1" x14ac:dyDescent="0.35">
      <c r="A386" s="115">
        <v>44236</v>
      </c>
      <c r="B386" s="170">
        <f t="shared" si="41"/>
        <v>4615493</v>
      </c>
      <c r="C386" s="197">
        <v>13075</v>
      </c>
      <c r="D386" s="197">
        <v>1934</v>
      </c>
      <c r="E386" s="197">
        <v>296</v>
      </c>
      <c r="F386" s="197">
        <v>3087</v>
      </c>
      <c r="G386" s="170">
        <f t="shared" si="53"/>
        <v>512774</v>
      </c>
      <c r="H386" s="197">
        <v>5914</v>
      </c>
      <c r="I386" s="197">
        <v>304</v>
      </c>
      <c r="J386" s="170">
        <v>12245</v>
      </c>
      <c r="K386" s="170">
        <v>93165</v>
      </c>
      <c r="L386" s="197">
        <v>105576</v>
      </c>
      <c r="M386" s="197">
        <v>2269</v>
      </c>
      <c r="N386" s="177">
        <v>41479</v>
      </c>
      <c r="O386" s="197">
        <v>122</v>
      </c>
      <c r="P386" s="177">
        <f t="shared" si="43"/>
        <v>64097</v>
      </c>
      <c r="Q386" s="177">
        <f t="shared" si="44"/>
        <v>2147</v>
      </c>
      <c r="R386" s="170">
        <f t="shared" si="46"/>
        <v>2.7249854383215338E-2</v>
      </c>
      <c r="S386" s="170">
        <f t="shared" si="45"/>
        <v>3.8641409247999266E-3</v>
      </c>
      <c r="T386" s="170">
        <f t="shared" si="47"/>
        <v>4.2425577630465026E-2</v>
      </c>
      <c r="U386" s="170">
        <f t="shared" si="48"/>
        <v>95161.71428571429</v>
      </c>
      <c r="V386" s="170">
        <f t="shared" si="49"/>
        <v>57711.142857142855</v>
      </c>
      <c r="W386" s="170">
        <f t="shared" si="50"/>
        <v>37450.571428571428</v>
      </c>
      <c r="X386" s="170">
        <f t="shared" si="51"/>
        <v>2448.4285714285716</v>
      </c>
      <c r="Y386" s="170">
        <f t="shared" si="52"/>
        <v>144.71428571428572</v>
      </c>
    </row>
    <row r="387" spans="1:25" s="170" customFormat="1" x14ac:dyDescent="0.35">
      <c r="A387" s="115">
        <v>44237</v>
      </c>
      <c r="B387" s="170">
        <f t="shared" si="41"/>
        <v>4630559</v>
      </c>
      <c r="C387" s="197">
        <v>15066</v>
      </c>
      <c r="D387" s="197">
        <v>2248</v>
      </c>
      <c r="E387" s="197">
        <v>279</v>
      </c>
      <c r="F387" s="197">
        <v>3956</v>
      </c>
      <c r="G387" s="170">
        <f t="shared" si="53"/>
        <v>516730</v>
      </c>
      <c r="H387" s="197">
        <v>7610</v>
      </c>
      <c r="I387" s="197">
        <v>284</v>
      </c>
      <c r="J387" s="170">
        <v>14032</v>
      </c>
      <c r="K387" s="170">
        <v>96321</v>
      </c>
      <c r="L387" s="197">
        <v>110633</v>
      </c>
      <c r="M387" s="197">
        <v>2553</v>
      </c>
      <c r="N387" s="177">
        <v>41326</v>
      </c>
      <c r="O387" s="197">
        <v>127</v>
      </c>
      <c r="P387" s="177">
        <f t="shared" si="43"/>
        <v>69307</v>
      </c>
      <c r="Q387" s="177">
        <f t="shared" si="44"/>
        <v>2426</v>
      </c>
      <c r="R387" s="170">
        <f t="shared" si="46"/>
        <v>2.6013057871505641E-2</v>
      </c>
      <c r="S387" s="170">
        <f t="shared" si="45"/>
        <v>3.5978678722131188E-3</v>
      </c>
      <c r="T387" s="170">
        <f t="shared" si="47"/>
        <v>4.0458902193445626E-2</v>
      </c>
      <c r="U387" s="170">
        <f t="shared" si="48"/>
        <v>93211.428571428565</v>
      </c>
      <c r="V387" s="170">
        <f t="shared" si="49"/>
        <v>56681.857142857145</v>
      </c>
      <c r="W387" s="170">
        <f t="shared" si="50"/>
        <v>36529.571428571428</v>
      </c>
      <c r="X387" s="170">
        <f t="shared" si="51"/>
        <v>2293.2857142857142</v>
      </c>
      <c r="Y387" s="170">
        <f t="shared" si="52"/>
        <v>131.42857142857142</v>
      </c>
    </row>
    <row r="388" spans="1:25" s="170" customFormat="1" x14ac:dyDescent="0.35">
      <c r="A388" s="115">
        <v>44238</v>
      </c>
      <c r="B388" s="170">
        <f t="shared" ref="B388:B451" si="54">C388+B387</f>
        <v>4644786</v>
      </c>
      <c r="C388" s="197">
        <v>14227</v>
      </c>
      <c r="D388" s="197">
        <v>2087</v>
      </c>
      <c r="E388" s="197">
        <v>236</v>
      </c>
      <c r="F388" s="197">
        <v>3476</v>
      </c>
      <c r="G388" s="170">
        <f t="shared" si="53"/>
        <v>520206</v>
      </c>
      <c r="H388" s="197">
        <v>8492</v>
      </c>
      <c r="I388" s="197">
        <v>245</v>
      </c>
      <c r="J388" s="170">
        <v>13352</v>
      </c>
      <c r="K388" s="170">
        <v>110066</v>
      </c>
      <c r="L388" s="197">
        <v>123729</v>
      </c>
      <c r="M388" s="197">
        <v>2439</v>
      </c>
      <c r="N388" s="177">
        <v>50230</v>
      </c>
      <c r="O388" s="197">
        <v>131</v>
      </c>
      <c r="P388" s="177">
        <f t="shared" si="43"/>
        <v>73499</v>
      </c>
      <c r="Q388" s="177">
        <f t="shared" si="44"/>
        <v>2308</v>
      </c>
      <c r="R388" s="170">
        <f t="shared" si="46"/>
        <v>2.4599112773572997E-2</v>
      </c>
      <c r="S388" s="170">
        <f t="shared" si="45"/>
        <v>3.3100130833653234E-3</v>
      </c>
      <c r="T388" s="170">
        <f t="shared" si="47"/>
        <v>3.8324868609470222E-2</v>
      </c>
      <c r="U388" s="170">
        <f t="shared" si="48"/>
        <v>93034.71428571429</v>
      </c>
      <c r="V388" s="170">
        <f t="shared" si="49"/>
        <v>56565.285714285717</v>
      </c>
      <c r="W388" s="170">
        <f t="shared" si="50"/>
        <v>36469.428571428572</v>
      </c>
      <c r="X388" s="170">
        <f t="shared" si="51"/>
        <v>2167.8571428571427</v>
      </c>
      <c r="Y388" s="170">
        <f t="shared" si="52"/>
        <v>120.71428571428571</v>
      </c>
    </row>
    <row r="389" spans="1:25" s="170" customFormat="1" x14ac:dyDescent="0.35">
      <c r="A389" s="115">
        <v>44239</v>
      </c>
      <c r="B389" s="170">
        <f t="shared" si="54"/>
        <v>4656100</v>
      </c>
      <c r="C389" s="197">
        <v>11314</v>
      </c>
      <c r="D389" s="197">
        <v>1688</v>
      </c>
      <c r="E389" s="197">
        <v>227</v>
      </c>
      <c r="F389" s="197">
        <v>3275</v>
      </c>
      <c r="G389" s="170">
        <f t="shared" si="53"/>
        <v>523481</v>
      </c>
      <c r="H389" s="197">
        <v>6739</v>
      </c>
      <c r="I389" s="197">
        <v>238</v>
      </c>
      <c r="J389" s="170">
        <v>10649</v>
      </c>
      <c r="K389" s="170">
        <v>80792</v>
      </c>
      <c r="L389" s="197">
        <v>91493</v>
      </c>
      <c r="M389" s="197">
        <v>2049</v>
      </c>
      <c r="N389" s="177">
        <v>40733</v>
      </c>
      <c r="O389" s="197">
        <v>108</v>
      </c>
      <c r="P389" s="177">
        <f t="shared" si="43"/>
        <v>50760</v>
      </c>
      <c r="Q389" s="177">
        <f t="shared" si="44"/>
        <v>1941</v>
      </c>
      <c r="R389" s="170">
        <f t="shared" si="46"/>
        <v>2.3441183038483488E-2</v>
      </c>
      <c r="S389" s="170">
        <f t="shared" si="45"/>
        <v>3.149655530849821E-3</v>
      </c>
      <c r="T389" s="170">
        <f t="shared" si="47"/>
        <v>3.6791645134169951E-2</v>
      </c>
      <c r="U389" s="170">
        <f t="shared" si="48"/>
        <v>92121.142857142855</v>
      </c>
      <c r="V389" s="170">
        <f t="shared" si="49"/>
        <v>55563.857142857145</v>
      </c>
      <c r="W389" s="170">
        <f t="shared" si="50"/>
        <v>36557.285714285717</v>
      </c>
      <c r="X389" s="170">
        <f t="shared" si="51"/>
        <v>2044.2857142857142</v>
      </c>
      <c r="Y389" s="170">
        <f t="shared" si="52"/>
        <v>115.14285714285714</v>
      </c>
    </row>
    <row r="390" spans="1:25" s="170" customFormat="1" x14ac:dyDescent="0.35">
      <c r="A390" s="115">
        <v>44240</v>
      </c>
      <c r="B390" s="170">
        <f t="shared" si="54"/>
        <v>4664295</v>
      </c>
      <c r="C390" s="197">
        <v>8195</v>
      </c>
      <c r="D390" s="197">
        <v>1106</v>
      </c>
      <c r="E390" s="197">
        <v>205</v>
      </c>
      <c r="F390" s="197">
        <v>2186</v>
      </c>
      <c r="G390" s="170">
        <f t="shared" si="53"/>
        <v>525667</v>
      </c>
      <c r="H390" s="197">
        <v>3533</v>
      </c>
      <c r="I390" s="197">
        <v>212</v>
      </c>
      <c r="J390" s="170">
        <v>7809</v>
      </c>
      <c r="K390" s="170">
        <v>30811</v>
      </c>
      <c r="L390" s="197">
        <v>38621</v>
      </c>
      <c r="M390" s="197">
        <v>1343</v>
      </c>
      <c r="N390" s="177">
        <v>12490</v>
      </c>
      <c r="O390" s="197">
        <v>36</v>
      </c>
      <c r="P390" s="177">
        <f t="shared" si="43"/>
        <v>26131</v>
      </c>
      <c r="Q390" s="177">
        <f t="shared" si="44"/>
        <v>1307</v>
      </c>
      <c r="R390" s="170">
        <f t="shared" si="46"/>
        <v>2.29148114241868E-2</v>
      </c>
      <c r="S390" s="170">
        <f t="shared" si="45"/>
        <v>3.1171312993660007E-3</v>
      </c>
      <c r="T390" s="170">
        <f t="shared" si="47"/>
        <v>3.6017706913264114E-2</v>
      </c>
      <c r="U390" s="170">
        <f t="shared" si="48"/>
        <v>91600.142857142855</v>
      </c>
      <c r="V390" s="170">
        <f t="shared" si="49"/>
        <v>55119.714285714283</v>
      </c>
      <c r="W390" s="170">
        <f t="shared" si="50"/>
        <v>36480.428571428572</v>
      </c>
      <c r="X390" s="170">
        <f t="shared" si="51"/>
        <v>1985.2857142857142</v>
      </c>
      <c r="Y390" s="170">
        <f t="shared" si="52"/>
        <v>113.71428571428571</v>
      </c>
    </row>
    <row r="391" spans="1:25" s="170" customFormat="1" x14ac:dyDescent="0.35">
      <c r="A391" s="115">
        <v>44241</v>
      </c>
      <c r="B391" s="170">
        <f t="shared" si="54"/>
        <v>4670243</v>
      </c>
      <c r="C391" s="197">
        <v>5948</v>
      </c>
      <c r="D391" s="197">
        <v>805</v>
      </c>
      <c r="E391" s="197">
        <v>175</v>
      </c>
      <c r="F391" s="197">
        <v>1906</v>
      </c>
      <c r="G391" s="170">
        <f t="shared" si="53"/>
        <v>527573</v>
      </c>
      <c r="H391" s="197">
        <v>3085</v>
      </c>
      <c r="I391" s="197">
        <v>181</v>
      </c>
      <c r="J391" s="170">
        <v>5636</v>
      </c>
      <c r="K391" s="170">
        <v>31790</v>
      </c>
      <c r="L391" s="197">
        <v>37425</v>
      </c>
      <c r="M391" s="197">
        <v>981</v>
      </c>
      <c r="N391" s="177">
        <v>15850</v>
      </c>
      <c r="O391" s="197">
        <v>29</v>
      </c>
      <c r="P391" s="177">
        <f t="shared" si="43"/>
        <v>21575</v>
      </c>
      <c r="Q391" s="177">
        <f t="shared" si="44"/>
        <v>952</v>
      </c>
      <c r="R391" s="170">
        <f t="shared" si="46"/>
        <v>2.271585705299697E-2</v>
      </c>
      <c r="S391" s="170">
        <f t="shared" si="45"/>
        <v>3.0575831933553686E-3</v>
      </c>
      <c r="T391" s="170">
        <f t="shared" si="47"/>
        <v>3.5784214087782991E-2</v>
      </c>
      <c r="U391" s="170">
        <f t="shared" si="48"/>
        <v>92433.857142857145</v>
      </c>
      <c r="V391" s="170">
        <f t="shared" si="49"/>
        <v>55523.285714285717</v>
      </c>
      <c r="W391" s="170">
        <f t="shared" si="50"/>
        <v>36910.571428571428</v>
      </c>
      <c r="X391" s="170">
        <f t="shared" si="51"/>
        <v>1986.8571428571429</v>
      </c>
      <c r="Y391" s="170">
        <f t="shared" si="52"/>
        <v>112.85714285714286</v>
      </c>
    </row>
    <row r="392" spans="1:25" s="170" customFormat="1" x14ac:dyDescent="0.35">
      <c r="A392" s="115">
        <v>44242</v>
      </c>
      <c r="B392" s="170">
        <f t="shared" si="54"/>
        <v>4680663</v>
      </c>
      <c r="C392" s="197">
        <v>10420</v>
      </c>
      <c r="D392" s="197">
        <v>1636</v>
      </c>
      <c r="E392" s="197">
        <v>271</v>
      </c>
      <c r="F392" s="197">
        <v>3094</v>
      </c>
      <c r="G392" s="170">
        <f t="shared" si="53"/>
        <v>530667</v>
      </c>
      <c r="H392" s="197">
        <v>6557</v>
      </c>
      <c r="I392" s="197">
        <v>277</v>
      </c>
      <c r="J392" s="170">
        <v>9608</v>
      </c>
      <c r="K392" s="170">
        <v>80178</v>
      </c>
      <c r="L392" s="197">
        <v>89918</v>
      </c>
      <c r="M392" s="197">
        <v>1886</v>
      </c>
      <c r="N392" s="177">
        <v>38270</v>
      </c>
      <c r="O392" s="197">
        <v>135</v>
      </c>
      <c r="P392" s="177">
        <f t="shared" si="43"/>
        <v>51648</v>
      </c>
      <c r="Q392" s="177">
        <f t="shared" si="44"/>
        <v>1751</v>
      </c>
      <c r="R392" s="170">
        <f t="shared" si="46"/>
        <v>2.263159216263946E-2</v>
      </c>
      <c r="S392" s="170">
        <f t="shared" si="45"/>
        <v>2.862158766609257E-3</v>
      </c>
      <c r="T392" s="170">
        <f t="shared" si="47"/>
        <v>3.5942266054557623E-2</v>
      </c>
      <c r="U392" s="170">
        <f t="shared" si="48"/>
        <v>85342.142857142855</v>
      </c>
      <c r="V392" s="170">
        <f t="shared" si="49"/>
        <v>51002.428571428572</v>
      </c>
      <c r="W392" s="170">
        <f t="shared" si="50"/>
        <v>34339.714285714283</v>
      </c>
      <c r="X392" s="170">
        <f t="shared" si="51"/>
        <v>1833.1428571428571</v>
      </c>
      <c r="Y392" s="170">
        <f t="shared" si="52"/>
        <v>98.285714285714292</v>
      </c>
    </row>
    <row r="393" spans="1:25" s="170" customFormat="1" x14ac:dyDescent="0.35">
      <c r="A393" s="115">
        <v>44243</v>
      </c>
      <c r="B393" s="170">
        <f t="shared" si="54"/>
        <v>4693479</v>
      </c>
      <c r="C393" s="197">
        <v>12816</v>
      </c>
      <c r="D393" s="197">
        <v>1922</v>
      </c>
      <c r="E393" s="197">
        <v>282</v>
      </c>
      <c r="F393" s="197">
        <v>3054</v>
      </c>
      <c r="G393" s="170">
        <f t="shared" si="53"/>
        <v>533721</v>
      </c>
      <c r="H393" s="197">
        <v>6069</v>
      </c>
      <c r="I393" s="197">
        <v>290</v>
      </c>
      <c r="J393" s="170">
        <v>11977</v>
      </c>
      <c r="K393" s="170">
        <v>112006</v>
      </c>
      <c r="L393" s="197">
        <v>124161</v>
      </c>
      <c r="M393" s="197">
        <v>2215</v>
      </c>
      <c r="N393" s="177">
        <v>53165</v>
      </c>
      <c r="O393" s="197">
        <v>168</v>
      </c>
      <c r="P393" s="177">
        <f t="shared" si="43"/>
        <v>70996</v>
      </c>
      <c r="Q393" s="177">
        <f t="shared" si="44"/>
        <v>2047</v>
      </c>
      <c r="R393" s="170">
        <f t="shared" si="46"/>
        <v>2.1861099386343712E-2</v>
      </c>
      <c r="S393" s="170">
        <f t="shared" si="45"/>
        <v>2.9119588675891837E-3</v>
      </c>
      <c r="T393" s="170">
        <f t="shared" si="47"/>
        <v>3.4986095692412532E-2</v>
      </c>
      <c r="U393" s="170">
        <f t="shared" si="48"/>
        <v>87997.142857142855</v>
      </c>
      <c r="V393" s="170">
        <f t="shared" si="49"/>
        <v>51988</v>
      </c>
      <c r="W393" s="170">
        <f t="shared" si="50"/>
        <v>36009.142857142855</v>
      </c>
      <c r="X393" s="170">
        <f t="shared" si="51"/>
        <v>1818.8571428571429</v>
      </c>
      <c r="Y393" s="170">
        <f t="shared" si="52"/>
        <v>104.85714285714286</v>
      </c>
    </row>
    <row r="394" spans="1:25" s="170" customFormat="1" x14ac:dyDescent="0.35">
      <c r="A394" s="115">
        <v>44244</v>
      </c>
      <c r="B394" s="170">
        <f t="shared" si="54"/>
        <v>4706326</v>
      </c>
      <c r="C394" s="197">
        <v>12847</v>
      </c>
      <c r="D394" s="197">
        <v>1866</v>
      </c>
      <c r="E394" s="197">
        <v>245</v>
      </c>
      <c r="F394" s="197">
        <v>3022</v>
      </c>
      <c r="G394" s="170">
        <f t="shared" si="53"/>
        <v>536743</v>
      </c>
      <c r="H394" s="197">
        <v>6477</v>
      </c>
      <c r="I394" s="197">
        <v>253</v>
      </c>
      <c r="J394" s="170">
        <v>12059</v>
      </c>
      <c r="K394" s="170">
        <v>95505</v>
      </c>
      <c r="L394" s="197">
        <v>107872</v>
      </c>
      <c r="M394" s="197">
        <v>2164</v>
      </c>
      <c r="N394" s="177">
        <v>42945</v>
      </c>
      <c r="O394" s="197">
        <v>117</v>
      </c>
      <c r="P394" s="177">
        <f t="shared" si="43"/>
        <v>64927</v>
      </c>
      <c r="Q394" s="177">
        <f t="shared" si="44"/>
        <v>2047</v>
      </c>
      <c r="R394" s="170">
        <f t="shared" si="46"/>
        <v>2.132517094219194E-2</v>
      </c>
      <c r="S394" s="170">
        <f t="shared" si="45"/>
        <v>2.8539555271736776E-3</v>
      </c>
      <c r="T394" s="170">
        <f t="shared" si="47"/>
        <v>3.4358172755996619E-2</v>
      </c>
      <c r="U394" s="170">
        <f t="shared" si="48"/>
        <v>87602.71428571429</v>
      </c>
      <c r="V394" s="170">
        <f t="shared" si="49"/>
        <v>51362.285714285717</v>
      </c>
      <c r="W394" s="170">
        <f t="shared" si="50"/>
        <v>36240.428571428572</v>
      </c>
      <c r="X394" s="170">
        <f t="shared" si="51"/>
        <v>1764.7142857142858</v>
      </c>
      <c r="Y394" s="170">
        <f t="shared" si="52"/>
        <v>103.42857142857143</v>
      </c>
    </row>
    <row r="395" spans="1:25" s="170" customFormat="1" x14ac:dyDescent="0.35">
      <c r="A395" s="115">
        <v>44245</v>
      </c>
      <c r="B395" s="170">
        <f t="shared" si="54"/>
        <v>4718501</v>
      </c>
      <c r="C395" s="197">
        <v>12175</v>
      </c>
      <c r="D395" s="197">
        <v>1699</v>
      </c>
      <c r="E395" s="197">
        <v>266</v>
      </c>
      <c r="F395" s="197">
        <v>3021</v>
      </c>
      <c r="G395" s="170">
        <f t="shared" si="53"/>
        <v>539764</v>
      </c>
      <c r="H395" s="197">
        <v>7604</v>
      </c>
      <c r="I395" s="197">
        <v>273</v>
      </c>
      <c r="J395" s="170">
        <v>11542</v>
      </c>
      <c r="K395" s="170">
        <v>105045</v>
      </c>
      <c r="L395" s="197">
        <v>116939</v>
      </c>
      <c r="M395" s="197">
        <v>2008</v>
      </c>
      <c r="N395" s="177">
        <v>50214</v>
      </c>
      <c r="O395" s="197">
        <v>100</v>
      </c>
      <c r="P395" s="177">
        <f t="shared" si="43"/>
        <v>66725</v>
      </c>
      <c r="Q395" s="177">
        <f t="shared" si="44"/>
        <v>1908</v>
      </c>
      <c r="R395" s="170">
        <f t="shared" si="46"/>
        <v>2.0853224367568174E-2</v>
      </c>
      <c r="S395" s="170">
        <f t="shared" si="45"/>
        <v>2.7319280789381353E-3</v>
      </c>
      <c r="T395" s="170">
        <f t="shared" si="47"/>
        <v>3.3884035128500238E-2</v>
      </c>
      <c r="U395" s="170">
        <f t="shared" si="48"/>
        <v>86632.71428571429</v>
      </c>
      <c r="V395" s="170">
        <f t="shared" si="49"/>
        <v>50394.571428571428</v>
      </c>
      <c r="W395" s="170">
        <f t="shared" si="50"/>
        <v>36238.142857142855</v>
      </c>
      <c r="X395" s="170">
        <f t="shared" si="51"/>
        <v>1707.5714285714287</v>
      </c>
      <c r="Y395" s="170">
        <f t="shared" si="52"/>
        <v>99</v>
      </c>
    </row>
    <row r="396" spans="1:25" s="170" customFormat="1" x14ac:dyDescent="0.35">
      <c r="A396" s="115">
        <v>44246</v>
      </c>
      <c r="B396" s="170">
        <f t="shared" si="54"/>
        <v>4729182</v>
      </c>
      <c r="C396" s="197">
        <v>10681</v>
      </c>
      <c r="D396" s="197">
        <v>1431</v>
      </c>
      <c r="E396" s="197">
        <v>229</v>
      </c>
      <c r="F396" s="197">
        <v>3130</v>
      </c>
      <c r="G396" s="170">
        <f t="shared" si="53"/>
        <v>542894</v>
      </c>
      <c r="H396" s="197">
        <v>6859</v>
      </c>
      <c r="I396" s="197">
        <v>239</v>
      </c>
      <c r="J396" s="170">
        <v>10161</v>
      </c>
      <c r="K396" s="170">
        <v>73996</v>
      </c>
      <c r="L396" s="197">
        <v>84174</v>
      </c>
      <c r="M396" s="197">
        <v>1649</v>
      </c>
      <c r="N396" s="177">
        <v>36726</v>
      </c>
      <c r="O396" s="197">
        <v>78</v>
      </c>
      <c r="P396" s="177">
        <f t="shared" si="43"/>
        <v>47448</v>
      </c>
      <c r="Q396" s="177">
        <f t="shared" si="44"/>
        <v>1571</v>
      </c>
      <c r="R396" s="170">
        <f t="shared" si="46"/>
        <v>2.0440319807714775E-2</v>
      </c>
      <c r="S396" s="170">
        <f t="shared" si="45"/>
        <v>2.6556116318192744E-3</v>
      </c>
      <c r="T396" s="170">
        <f t="shared" si="47"/>
        <v>3.3146372871655456E-2</v>
      </c>
      <c r="U396" s="170">
        <f t="shared" si="48"/>
        <v>85587.142857142855</v>
      </c>
      <c r="V396" s="170">
        <f t="shared" si="49"/>
        <v>49921.428571428572</v>
      </c>
      <c r="W396" s="170">
        <f t="shared" si="50"/>
        <v>35665.714285714283</v>
      </c>
      <c r="X396" s="170">
        <f t="shared" si="51"/>
        <v>1654.7142857142858</v>
      </c>
      <c r="Y396" s="170">
        <f t="shared" si="52"/>
        <v>94.714285714285708</v>
      </c>
    </row>
    <row r="397" spans="1:25" s="170" customFormat="1" x14ac:dyDescent="0.35">
      <c r="A397" s="115">
        <v>44247</v>
      </c>
      <c r="B397" s="170">
        <f t="shared" si="54"/>
        <v>4738129</v>
      </c>
      <c r="C397" s="197">
        <v>8947</v>
      </c>
      <c r="D397" s="197">
        <v>1030</v>
      </c>
      <c r="E397" s="197">
        <v>159</v>
      </c>
      <c r="F397" s="197">
        <v>2306</v>
      </c>
      <c r="G397" s="170">
        <f t="shared" si="53"/>
        <v>545200</v>
      </c>
      <c r="H397" s="197">
        <v>3814</v>
      </c>
      <c r="I397" s="197">
        <v>167</v>
      </c>
      <c r="J397" s="170">
        <v>8610</v>
      </c>
      <c r="K397" s="170">
        <v>36487</v>
      </c>
      <c r="L397" s="197">
        <v>45113</v>
      </c>
      <c r="M397" s="197">
        <v>1237</v>
      </c>
      <c r="N397" s="177">
        <v>12262</v>
      </c>
      <c r="O397" s="197">
        <v>27</v>
      </c>
      <c r="P397" s="177">
        <f t="shared" si="43"/>
        <v>32851</v>
      </c>
      <c r="Q397" s="177">
        <f t="shared" si="44"/>
        <v>1210</v>
      </c>
      <c r="R397" s="170">
        <f t="shared" si="46"/>
        <v>2.0046168936033896E-2</v>
      </c>
      <c r="S397" s="170">
        <f t="shared" si="45"/>
        <v>2.6219570865005292E-3</v>
      </c>
      <c r="T397" s="170">
        <f t="shared" si="47"/>
        <v>3.2248645309823958E-2</v>
      </c>
      <c r="U397" s="170">
        <f t="shared" si="48"/>
        <v>86514.571428571435</v>
      </c>
      <c r="V397" s="170">
        <f t="shared" si="49"/>
        <v>50881.428571428572</v>
      </c>
      <c r="W397" s="170">
        <f t="shared" si="50"/>
        <v>35633.142857142855</v>
      </c>
      <c r="X397" s="170">
        <f t="shared" si="51"/>
        <v>1640.8571428571429</v>
      </c>
      <c r="Y397" s="170">
        <f t="shared" si="52"/>
        <v>93.428571428571431</v>
      </c>
    </row>
    <row r="398" spans="1:25" s="170" customFormat="1" x14ac:dyDescent="0.35">
      <c r="A398" s="115">
        <v>44248</v>
      </c>
      <c r="B398" s="170">
        <f t="shared" si="54"/>
        <v>4745677</v>
      </c>
      <c r="C398" s="197">
        <v>7548</v>
      </c>
      <c r="D398" s="197">
        <v>925</v>
      </c>
      <c r="E398" s="197">
        <v>204</v>
      </c>
      <c r="F398" s="197">
        <v>2350</v>
      </c>
      <c r="G398" s="170">
        <f t="shared" si="53"/>
        <v>547550</v>
      </c>
      <c r="H398" s="197">
        <v>4238</v>
      </c>
      <c r="I398" s="197">
        <v>210</v>
      </c>
      <c r="J398" s="170">
        <v>7183</v>
      </c>
      <c r="K398" s="170">
        <v>38526</v>
      </c>
      <c r="L398" s="197">
        <v>45720</v>
      </c>
      <c r="M398" s="197">
        <v>1059</v>
      </c>
      <c r="N398" s="177">
        <v>16421</v>
      </c>
      <c r="O398" s="197">
        <v>37</v>
      </c>
      <c r="P398" s="177">
        <f t="shared" si="43"/>
        <v>29299</v>
      </c>
      <c r="Q398" s="177">
        <f t="shared" si="44"/>
        <v>1022</v>
      </c>
      <c r="R398" s="170">
        <f t="shared" si="46"/>
        <v>1.9902361471061107E-2</v>
      </c>
      <c r="S398" s="170">
        <f t="shared" si="45"/>
        <v>2.6479682243813075E-3</v>
      </c>
      <c r="T398" s="170">
        <f t="shared" si="47"/>
        <v>3.1756500519382017E-2</v>
      </c>
      <c r="U398" s="170">
        <f t="shared" si="48"/>
        <v>87699.571428571435</v>
      </c>
      <c r="V398" s="170">
        <f t="shared" si="49"/>
        <v>51984.857142857145</v>
      </c>
      <c r="W398" s="170">
        <f t="shared" si="50"/>
        <v>35714.714285714283</v>
      </c>
      <c r="X398" s="170">
        <f t="shared" si="51"/>
        <v>1650.8571428571429</v>
      </c>
      <c r="Y398" s="170">
        <f t="shared" si="52"/>
        <v>94.571428571428569</v>
      </c>
    </row>
    <row r="399" spans="1:25" s="170" customFormat="1" x14ac:dyDescent="0.35">
      <c r="A399" s="115">
        <v>44249</v>
      </c>
      <c r="B399" s="170">
        <f t="shared" si="54"/>
        <v>4761787</v>
      </c>
      <c r="C399" s="197">
        <v>16110</v>
      </c>
      <c r="D399" s="197">
        <v>2101</v>
      </c>
      <c r="E399" s="197">
        <v>212</v>
      </c>
      <c r="F399" s="197">
        <v>3029</v>
      </c>
      <c r="G399" s="170">
        <f t="shared" si="53"/>
        <v>550579</v>
      </c>
      <c r="H399" s="197">
        <v>7057</v>
      </c>
      <c r="I399" s="197">
        <v>219</v>
      </c>
      <c r="J399" s="170">
        <v>15255</v>
      </c>
      <c r="K399" s="170">
        <v>125373</v>
      </c>
      <c r="L399" s="197">
        <v>140890</v>
      </c>
      <c r="M399" s="197">
        <v>2391</v>
      </c>
      <c r="N399" s="177">
        <v>58048</v>
      </c>
      <c r="O399" s="197">
        <v>170</v>
      </c>
      <c r="P399" s="177">
        <f t="shared" si="43"/>
        <v>82842</v>
      </c>
      <c r="Q399" s="177">
        <f t="shared" si="44"/>
        <v>2221</v>
      </c>
      <c r="R399" s="170">
        <f t="shared" si="46"/>
        <v>1.9136100494984726E-2</v>
      </c>
      <c r="S399" s="170">
        <f t="shared" si="45"/>
        <v>2.583577049532769E-3</v>
      </c>
      <c r="T399" s="170">
        <f t="shared" si="47"/>
        <v>3.0438788320576681E-2</v>
      </c>
      <c r="U399" s="170">
        <f t="shared" si="48"/>
        <v>94981.28571428571</v>
      </c>
      <c r="V399" s="170">
        <f t="shared" si="49"/>
        <v>56441.142857142855</v>
      </c>
      <c r="W399" s="170">
        <f t="shared" si="50"/>
        <v>38540.142857142855</v>
      </c>
      <c r="X399" s="170">
        <f t="shared" si="51"/>
        <v>1718</v>
      </c>
      <c r="Y399" s="170">
        <f t="shared" si="52"/>
        <v>99.571428571428569</v>
      </c>
    </row>
    <row r="400" spans="1:25" s="170" customFormat="1" x14ac:dyDescent="0.35">
      <c r="A400" s="115">
        <v>44250</v>
      </c>
      <c r="B400" s="170">
        <f t="shared" si="54"/>
        <v>4775254</v>
      </c>
      <c r="C400" s="197">
        <v>13467</v>
      </c>
      <c r="D400" s="197">
        <v>1819</v>
      </c>
      <c r="E400" s="197">
        <v>288</v>
      </c>
      <c r="F400" s="197">
        <v>3226</v>
      </c>
      <c r="G400" s="170">
        <f t="shared" si="53"/>
        <v>553805</v>
      </c>
      <c r="H400" s="197">
        <v>6213</v>
      </c>
      <c r="I400" s="197">
        <v>292</v>
      </c>
      <c r="J400" s="170">
        <v>12769</v>
      </c>
      <c r="K400" s="170">
        <v>105450</v>
      </c>
      <c r="L400" s="197">
        <v>118415</v>
      </c>
      <c r="M400" s="197">
        <v>2085</v>
      </c>
      <c r="N400" s="177">
        <v>50281</v>
      </c>
      <c r="O400" s="197">
        <v>141</v>
      </c>
      <c r="P400" s="177">
        <f t="shared" si="43"/>
        <v>68134</v>
      </c>
      <c r="Q400" s="177">
        <f t="shared" si="44"/>
        <v>1944</v>
      </c>
      <c r="R400" s="170">
        <f t="shared" si="46"/>
        <v>1.9105690440175811E-2</v>
      </c>
      <c r="S400" s="170">
        <f t="shared" si="45"/>
        <v>2.5103317009932671E-3</v>
      </c>
      <c r="T400" s="170">
        <f t="shared" si="47"/>
        <v>3.0398290781335251E-2</v>
      </c>
      <c r="U400" s="170">
        <f t="shared" si="48"/>
        <v>94160.428571428565</v>
      </c>
      <c r="V400" s="170">
        <f t="shared" si="49"/>
        <v>56032.285714285717</v>
      </c>
      <c r="W400" s="170">
        <f t="shared" si="50"/>
        <v>38128.142857142855</v>
      </c>
      <c r="X400" s="170">
        <f t="shared" si="51"/>
        <v>1703.2857142857142</v>
      </c>
      <c r="Y400" s="170">
        <f t="shared" si="52"/>
        <v>95.714285714285708</v>
      </c>
    </row>
    <row r="401" spans="1:25" s="170" customFormat="1" x14ac:dyDescent="0.35">
      <c r="A401" s="115">
        <v>44251</v>
      </c>
      <c r="B401" s="170">
        <f t="shared" si="54"/>
        <v>4786960</v>
      </c>
      <c r="C401" s="197">
        <v>11706</v>
      </c>
      <c r="D401" s="197">
        <v>1676</v>
      </c>
      <c r="E401" s="197">
        <v>259</v>
      </c>
      <c r="F401" s="197">
        <v>3148</v>
      </c>
      <c r="G401" s="170">
        <f t="shared" si="53"/>
        <v>556953</v>
      </c>
      <c r="H401" s="197">
        <v>6793</v>
      </c>
      <c r="I401" s="197">
        <v>265</v>
      </c>
      <c r="J401" s="170">
        <v>11055</v>
      </c>
      <c r="K401" s="170">
        <v>88858</v>
      </c>
      <c r="L401" s="197">
        <v>100243</v>
      </c>
      <c r="M401" s="197">
        <v>1921</v>
      </c>
      <c r="N401" s="177">
        <v>39196</v>
      </c>
      <c r="O401" s="197">
        <v>129</v>
      </c>
      <c r="P401" s="177">
        <f t="shared" ref="P401:P464" si="55">L401-N401</f>
        <v>61047</v>
      </c>
      <c r="Q401" s="177">
        <f t="shared" ref="Q401:Q464" si="56">M401-O401</f>
        <v>1792</v>
      </c>
      <c r="R401" s="170">
        <f t="shared" si="46"/>
        <v>1.8956429376172305E-2</v>
      </c>
      <c r="S401" s="170">
        <f t="shared" si="45"/>
        <v>2.5916974478240383E-3</v>
      </c>
      <c r="T401" s="170">
        <f t="shared" si="47"/>
        <v>3.0045371910615792E-2</v>
      </c>
      <c r="U401" s="170">
        <f t="shared" si="48"/>
        <v>93070.571428571435</v>
      </c>
      <c r="V401" s="170">
        <f t="shared" si="49"/>
        <v>55478</v>
      </c>
      <c r="W401" s="170">
        <f t="shared" si="50"/>
        <v>37592.571428571428</v>
      </c>
      <c r="X401" s="170">
        <f t="shared" si="51"/>
        <v>1666.8571428571429</v>
      </c>
      <c r="Y401" s="170">
        <f t="shared" si="52"/>
        <v>97.428571428571431</v>
      </c>
    </row>
    <row r="402" spans="1:25" s="170" customFormat="1" x14ac:dyDescent="0.35">
      <c r="A402" s="115">
        <v>44252</v>
      </c>
      <c r="B402" s="170">
        <f t="shared" si="54"/>
        <v>4798280</v>
      </c>
      <c r="C402" s="197">
        <v>11320</v>
      </c>
      <c r="D402" s="197">
        <v>1583</v>
      </c>
      <c r="E402" s="197">
        <v>255</v>
      </c>
      <c r="F402" s="197">
        <v>3162</v>
      </c>
      <c r="G402" s="170">
        <f t="shared" si="53"/>
        <v>560115</v>
      </c>
      <c r="H402" s="197">
        <v>7016</v>
      </c>
      <c r="I402" s="197">
        <v>262</v>
      </c>
      <c r="J402" s="170">
        <v>10716</v>
      </c>
      <c r="K402" s="170">
        <v>109058</v>
      </c>
      <c r="L402" s="197">
        <v>120112</v>
      </c>
      <c r="M402" s="197">
        <v>1849</v>
      </c>
      <c r="N402" s="177">
        <v>53350</v>
      </c>
      <c r="O402" s="197">
        <v>111</v>
      </c>
      <c r="P402" s="177">
        <f t="shared" si="55"/>
        <v>66762</v>
      </c>
      <c r="Q402" s="177">
        <f t="shared" si="56"/>
        <v>1738</v>
      </c>
      <c r="R402" s="170">
        <f t="shared" si="46"/>
        <v>1.8621680946190964E-2</v>
      </c>
      <c r="S402" s="170">
        <f t="shared" si="45"/>
        <v>2.6024845653512792E-3</v>
      </c>
      <c r="T402" s="170">
        <f t="shared" si="47"/>
        <v>2.9604797326350536E-2</v>
      </c>
      <c r="U402" s="170">
        <f t="shared" si="48"/>
        <v>93523.857142857145</v>
      </c>
      <c r="V402" s="170">
        <f t="shared" si="49"/>
        <v>55483.285714285717</v>
      </c>
      <c r="W402" s="170">
        <f t="shared" si="50"/>
        <v>38040.571428571428</v>
      </c>
      <c r="X402" s="170">
        <f t="shared" si="51"/>
        <v>1642.5714285714287</v>
      </c>
      <c r="Y402" s="170">
        <f t="shared" si="52"/>
        <v>99</v>
      </c>
    </row>
    <row r="403" spans="1:25" s="170" customFormat="1" x14ac:dyDescent="0.35">
      <c r="A403" s="115">
        <v>44253</v>
      </c>
      <c r="B403" s="170">
        <f t="shared" si="54"/>
        <v>4808938</v>
      </c>
      <c r="C403" s="197">
        <v>10658</v>
      </c>
      <c r="D403" s="197">
        <v>1428</v>
      </c>
      <c r="E403" s="197">
        <v>244</v>
      </c>
      <c r="F403" s="197">
        <v>3038</v>
      </c>
      <c r="G403" s="170">
        <f t="shared" si="53"/>
        <v>563153</v>
      </c>
      <c r="H403" s="197">
        <v>7638</v>
      </c>
      <c r="I403" s="197">
        <v>252</v>
      </c>
      <c r="J403" s="170">
        <v>10122</v>
      </c>
      <c r="K403" s="170">
        <v>77739</v>
      </c>
      <c r="L403" s="197">
        <v>87881</v>
      </c>
      <c r="M403" s="197">
        <v>1664</v>
      </c>
      <c r="N403" s="177">
        <v>40934</v>
      </c>
      <c r="O403" s="197">
        <v>89</v>
      </c>
      <c r="P403" s="177">
        <f t="shared" si="55"/>
        <v>46947</v>
      </c>
      <c r="Q403" s="177">
        <f t="shared" si="56"/>
        <v>1575</v>
      </c>
      <c r="R403" s="170">
        <f t="shared" si="46"/>
        <v>1.8539614261802562E-2</v>
      </c>
      <c r="S403" s="170">
        <f t="shared" si="45"/>
        <v>2.6026647738195585E-3</v>
      </c>
      <c r="T403" s="170">
        <f t="shared" si="47"/>
        <v>2.9653348183210356E-2</v>
      </c>
      <c r="U403" s="170">
        <f t="shared" si="48"/>
        <v>94053.428571428565</v>
      </c>
      <c r="V403" s="170">
        <f t="shared" si="49"/>
        <v>55411.714285714283</v>
      </c>
      <c r="W403" s="170">
        <f t="shared" si="50"/>
        <v>38641.714285714283</v>
      </c>
      <c r="X403" s="170">
        <f t="shared" si="51"/>
        <v>1643.1428571428571</v>
      </c>
      <c r="Y403" s="170">
        <f t="shared" si="52"/>
        <v>100.57142857142857</v>
      </c>
    </row>
    <row r="404" spans="1:25" s="170" customFormat="1" x14ac:dyDescent="0.35">
      <c r="A404" s="115">
        <v>44254</v>
      </c>
      <c r="B404" s="170">
        <f t="shared" si="54"/>
        <v>4815893</v>
      </c>
      <c r="C404" s="197">
        <v>6955</v>
      </c>
      <c r="D404" s="197">
        <v>963</v>
      </c>
      <c r="E404" s="197">
        <v>201</v>
      </c>
      <c r="F404" s="197">
        <v>2031</v>
      </c>
      <c r="G404" s="170">
        <f t="shared" si="53"/>
        <v>565184</v>
      </c>
      <c r="H404" s="197">
        <v>3512</v>
      </c>
      <c r="I404" s="197">
        <v>204</v>
      </c>
      <c r="J404" s="170">
        <v>6565</v>
      </c>
      <c r="K404" s="170">
        <v>26959</v>
      </c>
      <c r="L404" s="197">
        <v>33522</v>
      </c>
      <c r="M404" s="197">
        <v>1136</v>
      </c>
      <c r="N404" s="177">
        <v>9809</v>
      </c>
      <c r="O404" s="197">
        <v>45</v>
      </c>
      <c r="P404" s="177">
        <f t="shared" si="55"/>
        <v>23713</v>
      </c>
      <c r="Q404" s="177">
        <f t="shared" si="56"/>
        <v>1091</v>
      </c>
      <c r="R404" s="170">
        <f t="shared" si="46"/>
        <v>1.8715705267454464E-2</v>
      </c>
      <c r="S404" s="170">
        <f t="shared" si="45"/>
        <v>2.6936378661314214E-3</v>
      </c>
      <c r="T404" s="170">
        <f t="shared" si="47"/>
        <v>3.005460152504066E-2</v>
      </c>
      <c r="U404" s="170">
        <f t="shared" si="48"/>
        <v>92397.571428571435</v>
      </c>
      <c r="V404" s="170">
        <f t="shared" si="49"/>
        <v>54106.285714285717</v>
      </c>
      <c r="W404" s="170">
        <f t="shared" si="50"/>
        <v>38291.285714285717</v>
      </c>
      <c r="X404" s="170">
        <f t="shared" si="51"/>
        <v>1626.1428571428571</v>
      </c>
      <c r="Y404" s="170">
        <f t="shared" si="52"/>
        <v>103.14285714285714</v>
      </c>
    </row>
    <row r="405" spans="1:25" s="170" customFormat="1" x14ac:dyDescent="0.35">
      <c r="A405" s="115">
        <v>44255</v>
      </c>
      <c r="B405" s="170">
        <f t="shared" si="54"/>
        <v>4821786</v>
      </c>
      <c r="C405" s="197">
        <v>5893</v>
      </c>
      <c r="D405" s="197">
        <v>852</v>
      </c>
      <c r="E405" s="197">
        <v>219</v>
      </c>
      <c r="F405" s="197">
        <v>1993</v>
      </c>
      <c r="G405" s="170">
        <f t="shared" si="53"/>
        <v>567177</v>
      </c>
      <c r="H405" s="197">
        <v>3330</v>
      </c>
      <c r="I405" s="197">
        <v>221</v>
      </c>
      <c r="J405" s="170">
        <v>5509</v>
      </c>
      <c r="K405" s="170">
        <v>33601</v>
      </c>
      <c r="L405" s="197">
        <v>39119</v>
      </c>
      <c r="M405" s="197">
        <v>1002</v>
      </c>
      <c r="N405" s="177">
        <v>15962</v>
      </c>
      <c r="O405" s="197">
        <v>46</v>
      </c>
      <c r="P405" s="177">
        <f t="shared" si="55"/>
        <v>23157</v>
      </c>
      <c r="Q405" s="177">
        <f t="shared" si="56"/>
        <v>956</v>
      </c>
      <c r="R405" s="170">
        <f t="shared" si="46"/>
        <v>1.8819648162553774E-2</v>
      </c>
      <c r="S405" s="170">
        <f t="shared" si="45"/>
        <v>2.7318932655654386E-3</v>
      </c>
      <c r="T405" s="170">
        <f t="shared" si="47"/>
        <v>3.037289118147514E-2</v>
      </c>
      <c r="U405" s="170">
        <f t="shared" si="48"/>
        <v>91454.571428571435</v>
      </c>
      <c r="V405" s="170">
        <f t="shared" si="49"/>
        <v>53228.857142857145</v>
      </c>
      <c r="W405" s="170">
        <f t="shared" si="50"/>
        <v>38225.714285714283</v>
      </c>
      <c r="X405" s="170">
        <f t="shared" si="51"/>
        <v>1616.7142857142858</v>
      </c>
      <c r="Y405" s="170">
        <f t="shared" si="52"/>
        <v>104.42857142857143</v>
      </c>
    </row>
    <row r="406" spans="1:25" s="170" customFormat="1" x14ac:dyDescent="0.35">
      <c r="A406" s="115">
        <v>44256</v>
      </c>
      <c r="B406" s="170">
        <f t="shared" si="54"/>
        <v>4835015</v>
      </c>
      <c r="C406" s="197">
        <v>13229</v>
      </c>
      <c r="D406" s="197">
        <v>1784</v>
      </c>
      <c r="E406" s="197">
        <v>255</v>
      </c>
      <c r="F406" s="197">
        <v>3213</v>
      </c>
      <c r="G406" s="170">
        <f t="shared" si="53"/>
        <v>570390</v>
      </c>
      <c r="H406" s="197">
        <v>7253</v>
      </c>
      <c r="I406" s="197">
        <v>265</v>
      </c>
      <c r="J406" s="170">
        <v>12369</v>
      </c>
      <c r="K406" s="170">
        <v>118284</v>
      </c>
      <c r="L406" s="197">
        <v>130822</v>
      </c>
      <c r="M406" s="197">
        <v>2048</v>
      </c>
      <c r="N406" s="177">
        <v>57779</v>
      </c>
      <c r="O406" s="197">
        <v>162</v>
      </c>
      <c r="P406" s="177">
        <f t="shared" si="55"/>
        <v>73043</v>
      </c>
      <c r="Q406" s="177">
        <f t="shared" si="56"/>
        <v>1886</v>
      </c>
      <c r="R406" s="170">
        <f t="shared" si="46"/>
        <v>1.857600370726567E-2</v>
      </c>
      <c r="S406" s="170">
        <f t="shared" si="45"/>
        <v>2.704714733026325E-3</v>
      </c>
      <c r="T406" s="170">
        <f t="shared" si="47"/>
        <v>3.0269870976811108E-2</v>
      </c>
      <c r="U406" s="170">
        <f t="shared" si="48"/>
        <v>90016.28571428571</v>
      </c>
      <c r="V406" s="170">
        <f t="shared" si="49"/>
        <v>51829</v>
      </c>
      <c r="W406" s="170">
        <f t="shared" si="50"/>
        <v>38187.285714285717</v>
      </c>
      <c r="X406" s="170">
        <f t="shared" si="51"/>
        <v>1568.8571428571429</v>
      </c>
      <c r="Y406" s="170">
        <f t="shared" si="52"/>
        <v>103.28571428571429</v>
      </c>
    </row>
    <row r="407" spans="1:25" s="170" customFormat="1" x14ac:dyDescent="0.35">
      <c r="A407" s="115">
        <v>44257</v>
      </c>
      <c r="B407" s="170">
        <f t="shared" si="54"/>
        <v>4846048</v>
      </c>
      <c r="C407" s="197">
        <v>11033</v>
      </c>
      <c r="D407" s="197">
        <v>1429</v>
      </c>
      <c r="E407" s="197">
        <v>244</v>
      </c>
      <c r="F407" s="197">
        <v>3016</v>
      </c>
      <c r="G407" s="170">
        <f t="shared" si="53"/>
        <v>573406</v>
      </c>
      <c r="H407" s="197">
        <v>5939</v>
      </c>
      <c r="I407" s="197">
        <v>252</v>
      </c>
      <c r="J407" s="170">
        <v>10395</v>
      </c>
      <c r="K407" s="170">
        <v>94337</v>
      </c>
      <c r="L407" s="197">
        <v>105029</v>
      </c>
      <c r="M407" s="197">
        <v>1638</v>
      </c>
      <c r="N407" s="177">
        <v>49136</v>
      </c>
      <c r="O407" s="197">
        <v>146</v>
      </c>
      <c r="P407" s="177">
        <f t="shared" si="55"/>
        <v>55893</v>
      </c>
      <c r="Q407" s="177">
        <f t="shared" si="56"/>
        <v>1492</v>
      </c>
      <c r="R407" s="170">
        <f t="shared" si="46"/>
        <v>1.8254400643395469E-2</v>
      </c>
      <c r="S407" s="170">
        <f t="shared" ref="S407:S470" si="57">((SUM(O401:O407))/(SUM(N401:N407)))</f>
        <v>2.7351352163687325E-3</v>
      </c>
      <c r="T407" s="170">
        <f t="shared" si="47"/>
        <v>3.0037482670683076E-2</v>
      </c>
      <c r="U407" s="170">
        <f t="shared" si="48"/>
        <v>88104</v>
      </c>
      <c r="V407" s="170">
        <f t="shared" si="49"/>
        <v>50080.285714285717</v>
      </c>
      <c r="W407" s="170">
        <f t="shared" si="50"/>
        <v>38023.714285714283</v>
      </c>
      <c r="X407" s="170">
        <f t="shared" si="51"/>
        <v>1504.2857142857142</v>
      </c>
      <c r="Y407" s="170">
        <f t="shared" si="52"/>
        <v>104</v>
      </c>
    </row>
    <row r="408" spans="1:25" s="170" customFormat="1" x14ac:dyDescent="0.35">
      <c r="A408" s="115">
        <v>44258</v>
      </c>
      <c r="B408" s="170">
        <f t="shared" si="54"/>
        <v>4857127</v>
      </c>
      <c r="C408" s="197">
        <v>11079</v>
      </c>
      <c r="D408" s="197">
        <v>1568</v>
      </c>
      <c r="E408" s="197">
        <v>303</v>
      </c>
      <c r="F408" s="197">
        <v>3144</v>
      </c>
      <c r="G408" s="170">
        <f t="shared" si="53"/>
        <v>576550</v>
      </c>
      <c r="H408" s="197">
        <v>6763</v>
      </c>
      <c r="I408" s="197">
        <v>313</v>
      </c>
      <c r="J408" s="170">
        <v>10405</v>
      </c>
      <c r="K408" s="170">
        <v>84594</v>
      </c>
      <c r="L408" s="197">
        <v>95452</v>
      </c>
      <c r="M408" s="197">
        <v>1803</v>
      </c>
      <c r="N408" s="177">
        <v>38661</v>
      </c>
      <c r="O408" s="197">
        <v>132</v>
      </c>
      <c r="P408" s="177">
        <f t="shared" si="55"/>
        <v>56791</v>
      </c>
      <c r="Q408" s="177">
        <f t="shared" si="56"/>
        <v>1671</v>
      </c>
      <c r="R408" s="170">
        <f t="shared" si="46"/>
        <v>1.8204488370534875E-2</v>
      </c>
      <c r="S408" s="170">
        <f t="shared" si="57"/>
        <v>2.7519378385805872E-3</v>
      </c>
      <c r="T408" s="170">
        <f t="shared" si="47"/>
        <v>3.005723262086132E-2</v>
      </c>
      <c r="U408" s="170">
        <f t="shared" si="48"/>
        <v>87419.571428571435</v>
      </c>
      <c r="V408" s="170">
        <f t="shared" si="49"/>
        <v>49472.285714285717</v>
      </c>
      <c r="W408" s="170">
        <f t="shared" si="50"/>
        <v>37947.285714285717</v>
      </c>
      <c r="X408" s="170">
        <f t="shared" si="51"/>
        <v>1487</v>
      </c>
      <c r="Y408" s="170">
        <f t="shared" si="52"/>
        <v>104.42857142857143</v>
      </c>
    </row>
    <row r="409" spans="1:25" s="170" customFormat="1" x14ac:dyDescent="0.35">
      <c r="A409" s="115">
        <v>44259</v>
      </c>
      <c r="B409" s="170">
        <f t="shared" si="54"/>
        <v>4867621</v>
      </c>
      <c r="C409" s="197">
        <v>10494</v>
      </c>
      <c r="D409" s="197">
        <v>1527</v>
      </c>
      <c r="E409" s="197">
        <v>284</v>
      </c>
      <c r="F409" s="197">
        <v>3452</v>
      </c>
      <c r="G409" s="170">
        <f t="shared" si="53"/>
        <v>580002</v>
      </c>
      <c r="H409" s="197">
        <v>7469</v>
      </c>
      <c r="I409" s="197">
        <v>292</v>
      </c>
      <c r="J409" s="170">
        <v>9800</v>
      </c>
      <c r="K409" s="170">
        <v>105815</v>
      </c>
      <c r="L409" s="197">
        <v>115939</v>
      </c>
      <c r="M409" s="197">
        <v>1771</v>
      </c>
      <c r="N409" s="177">
        <v>53637</v>
      </c>
      <c r="O409" s="197">
        <v>125</v>
      </c>
      <c r="P409" s="177">
        <f t="shared" si="55"/>
        <v>62302</v>
      </c>
      <c r="Q409" s="177">
        <f t="shared" si="56"/>
        <v>1646</v>
      </c>
      <c r="R409" s="170">
        <f t="shared" si="46"/>
        <v>1.8201143865052883E-2</v>
      </c>
      <c r="S409" s="170">
        <f t="shared" si="57"/>
        <v>2.8016155356162427E-3</v>
      </c>
      <c r="T409" s="170">
        <f t="shared" si="47"/>
        <v>3.0180256606776149E-2</v>
      </c>
      <c r="U409" s="170">
        <f t="shared" si="48"/>
        <v>86823.428571428565</v>
      </c>
      <c r="V409" s="170">
        <f t="shared" si="49"/>
        <v>48835.142857142855</v>
      </c>
      <c r="W409" s="170">
        <f t="shared" si="50"/>
        <v>37988.285714285717</v>
      </c>
      <c r="X409" s="170">
        <f t="shared" si="51"/>
        <v>1473.8571428571429</v>
      </c>
      <c r="Y409" s="170">
        <f t="shared" si="52"/>
        <v>106.42857142857143</v>
      </c>
    </row>
    <row r="410" spans="1:25" s="170" customFormat="1" x14ac:dyDescent="0.35">
      <c r="A410" s="115">
        <v>44260</v>
      </c>
      <c r="B410" s="170">
        <f t="shared" si="54"/>
        <v>4877374</v>
      </c>
      <c r="C410" s="197">
        <v>9753</v>
      </c>
      <c r="D410" s="197">
        <v>1365</v>
      </c>
      <c r="E410" s="197">
        <v>291</v>
      </c>
      <c r="F410" s="197">
        <v>3123</v>
      </c>
      <c r="G410" s="170">
        <f t="shared" si="53"/>
        <v>583125</v>
      </c>
      <c r="H410" s="197">
        <v>6475</v>
      </c>
      <c r="I410" s="197">
        <v>302</v>
      </c>
      <c r="J410" s="170">
        <v>9176</v>
      </c>
      <c r="K410" s="170">
        <v>76509</v>
      </c>
      <c r="L410" s="197">
        <v>85794</v>
      </c>
      <c r="M410" s="197">
        <v>1640</v>
      </c>
      <c r="N410" s="177">
        <v>40380</v>
      </c>
      <c r="O410" s="197">
        <v>91</v>
      </c>
      <c r="P410" s="177">
        <f t="shared" si="55"/>
        <v>45414</v>
      </c>
      <c r="Q410" s="177">
        <f t="shared" si="56"/>
        <v>1549</v>
      </c>
      <c r="R410" s="170">
        <f t="shared" ref="R410:R473" si="58">((SUM(M404:M410))/(SUM(L404:L410)))</f>
        <v>1.8224235029561962E-2</v>
      </c>
      <c r="S410" s="170">
        <f t="shared" si="57"/>
        <v>2.8150012812589499E-3</v>
      </c>
      <c r="T410" s="170">
        <f t="shared" si="47"/>
        <v>3.0239808646745789E-2</v>
      </c>
      <c r="U410" s="170">
        <f t="shared" si="48"/>
        <v>86525.28571428571</v>
      </c>
      <c r="V410" s="170">
        <f t="shared" ref="V410:V473" si="59">AVERAGE(P404:P410)</f>
        <v>48616.142857142855</v>
      </c>
      <c r="W410" s="170">
        <f t="shared" si="50"/>
        <v>37909.142857142855</v>
      </c>
      <c r="X410" s="170">
        <f t="shared" si="51"/>
        <v>1470.1428571428571</v>
      </c>
      <c r="Y410" s="170">
        <f t="shared" si="52"/>
        <v>106.71428571428571</v>
      </c>
    </row>
    <row r="411" spans="1:25" s="170" customFormat="1" x14ac:dyDescent="0.35">
      <c r="A411" s="115">
        <v>44261</v>
      </c>
      <c r="B411" s="170">
        <f t="shared" si="54"/>
        <v>4884130</v>
      </c>
      <c r="C411" s="197">
        <v>6756</v>
      </c>
      <c r="D411" s="197">
        <v>864</v>
      </c>
      <c r="E411" s="197">
        <v>223</v>
      </c>
      <c r="F411" s="197">
        <v>2059</v>
      </c>
      <c r="G411" s="170">
        <f t="shared" si="53"/>
        <v>585184</v>
      </c>
      <c r="H411" s="197">
        <v>3841</v>
      </c>
      <c r="I411" s="197">
        <v>226</v>
      </c>
      <c r="J411" s="170">
        <v>6466</v>
      </c>
      <c r="K411" s="170">
        <v>26576</v>
      </c>
      <c r="L411" s="197">
        <v>33067</v>
      </c>
      <c r="M411" s="197">
        <v>1023</v>
      </c>
      <c r="N411" s="177">
        <v>9947</v>
      </c>
      <c r="O411" s="197">
        <v>22</v>
      </c>
      <c r="P411" s="177">
        <f t="shared" si="55"/>
        <v>23120</v>
      </c>
      <c r="Q411" s="177">
        <f t="shared" si="56"/>
        <v>1001</v>
      </c>
      <c r="R411" s="170">
        <f t="shared" si="58"/>
        <v>1.8051227483468876E-2</v>
      </c>
      <c r="S411" s="170">
        <f t="shared" si="57"/>
        <v>2.7269097784574127E-3</v>
      </c>
      <c r="T411" s="170">
        <f t="shared" si="47"/>
        <v>3.0027669845755327E-2</v>
      </c>
      <c r="U411" s="170">
        <f t="shared" si="48"/>
        <v>86460.28571428571</v>
      </c>
      <c r="V411" s="170">
        <f t="shared" si="59"/>
        <v>48531.428571428572</v>
      </c>
      <c r="W411" s="170">
        <f t="shared" si="50"/>
        <v>37928.857142857145</v>
      </c>
      <c r="X411" s="170">
        <f t="shared" si="51"/>
        <v>1457.2857142857142</v>
      </c>
      <c r="Y411" s="170">
        <f t="shared" si="52"/>
        <v>103.42857142857143</v>
      </c>
    </row>
    <row r="412" spans="1:25" s="170" customFormat="1" x14ac:dyDescent="0.35">
      <c r="A412" s="115">
        <v>44262</v>
      </c>
      <c r="B412" s="170">
        <f t="shared" si="54"/>
        <v>4889975</v>
      </c>
      <c r="C412" s="197">
        <v>5845</v>
      </c>
      <c r="D412" s="197">
        <v>741</v>
      </c>
      <c r="E412" s="197">
        <v>198</v>
      </c>
      <c r="F412" s="197">
        <v>1914</v>
      </c>
      <c r="G412" s="170">
        <f t="shared" ref="G412:G475" si="60">F412+G411</f>
        <v>587098</v>
      </c>
      <c r="H412" s="197">
        <v>3271</v>
      </c>
      <c r="I412" s="197">
        <v>202</v>
      </c>
      <c r="J412" s="170">
        <v>5512</v>
      </c>
      <c r="K412" s="170">
        <v>31104</v>
      </c>
      <c r="L412" s="197">
        <v>36617</v>
      </c>
      <c r="M412" s="197">
        <v>862</v>
      </c>
      <c r="N412" s="177">
        <v>14523</v>
      </c>
      <c r="O412" s="197">
        <v>29</v>
      </c>
      <c r="P412" s="177">
        <f t="shared" si="55"/>
        <v>22094</v>
      </c>
      <c r="Q412" s="177">
        <f t="shared" si="56"/>
        <v>833</v>
      </c>
      <c r="R412" s="170">
        <f t="shared" si="58"/>
        <v>1.7893881072471463E-2</v>
      </c>
      <c r="S412" s="170">
        <f t="shared" si="57"/>
        <v>2.6773913800873278E-3</v>
      </c>
      <c r="T412" s="170">
        <f t="shared" si="47"/>
        <v>2.9758723428129345E-2</v>
      </c>
      <c r="U412" s="170">
        <f t="shared" si="48"/>
        <v>86102.857142857145</v>
      </c>
      <c r="V412" s="170">
        <f t="shared" si="59"/>
        <v>48379.571428571428</v>
      </c>
      <c r="W412" s="170">
        <f t="shared" si="50"/>
        <v>37723.285714285717</v>
      </c>
      <c r="X412" s="170">
        <f t="shared" si="51"/>
        <v>1439.7142857142858</v>
      </c>
      <c r="Y412" s="170">
        <f t="shared" si="52"/>
        <v>101</v>
      </c>
    </row>
    <row r="413" spans="1:25" s="170" customFormat="1" x14ac:dyDescent="0.35">
      <c r="A413" s="115">
        <v>44263</v>
      </c>
      <c r="B413" s="170">
        <f t="shared" si="54"/>
        <v>4902629</v>
      </c>
      <c r="C413" s="197">
        <v>12654</v>
      </c>
      <c r="D413" s="197">
        <v>1754</v>
      </c>
      <c r="E413" s="197">
        <v>315</v>
      </c>
      <c r="F413" s="197">
        <v>3383</v>
      </c>
      <c r="G413" s="170">
        <f t="shared" si="60"/>
        <v>590481</v>
      </c>
      <c r="H413" s="197">
        <v>7829</v>
      </c>
      <c r="I413" s="197">
        <v>323</v>
      </c>
      <c r="J413" s="170">
        <v>11875</v>
      </c>
      <c r="K413" s="170">
        <v>118321</v>
      </c>
      <c r="L413" s="197">
        <v>130436</v>
      </c>
      <c r="M413" s="197">
        <v>1963</v>
      </c>
      <c r="N413" s="177">
        <v>58450</v>
      </c>
      <c r="O413" s="197">
        <v>120</v>
      </c>
      <c r="P413" s="177">
        <f t="shared" si="55"/>
        <v>71986</v>
      </c>
      <c r="Q413" s="177">
        <f t="shared" si="56"/>
        <v>1843</v>
      </c>
      <c r="R413" s="170">
        <f t="shared" si="58"/>
        <v>1.7764230476778664E-2</v>
      </c>
      <c r="S413" s="170">
        <f t="shared" si="57"/>
        <v>2.5119553967378576E-3</v>
      </c>
      <c r="T413" s="170">
        <f t="shared" si="47"/>
        <v>2.9724526066350711E-2</v>
      </c>
      <c r="U413" s="170">
        <f t="shared" si="48"/>
        <v>86047.71428571429</v>
      </c>
      <c r="V413" s="170">
        <f t="shared" si="59"/>
        <v>48228.571428571428</v>
      </c>
      <c r="W413" s="170">
        <f t="shared" si="50"/>
        <v>37819.142857142855</v>
      </c>
      <c r="X413" s="170">
        <f t="shared" si="51"/>
        <v>1433.5714285714287</v>
      </c>
      <c r="Y413" s="170">
        <f t="shared" si="52"/>
        <v>95</v>
      </c>
    </row>
    <row r="414" spans="1:25" s="170" customFormat="1" x14ac:dyDescent="0.35">
      <c r="A414" s="115">
        <v>44264</v>
      </c>
      <c r="B414" s="170">
        <f t="shared" si="54"/>
        <v>4914476</v>
      </c>
      <c r="C414" s="197">
        <v>11847</v>
      </c>
      <c r="D414" s="197">
        <v>1585</v>
      </c>
      <c r="E414" s="197">
        <v>306</v>
      </c>
      <c r="F414" s="197">
        <v>3149</v>
      </c>
      <c r="G414" s="170">
        <f t="shared" si="60"/>
        <v>593630</v>
      </c>
      <c r="H414" s="197">
        <v>6047</v>
      </c>
      <c r="I414" s="197">
        <v>311</v>
      </c>
      <c r="J414" s="170">
        <v>11133</v>
      </c>
      <c r="K414" s="170">
        <v>97906</v>
      </c>
      <c r="L414" s="197">
        <v>109319</v>
      </c>
      <c r="M414" s="197">
        <v>1807</v>
      </c>
      <c r="N414" s="177">
        <v>48595</v>
      </c>
      <c r="O414" s="197">
        <v>125</v>
      </c>
      <c r="P414" s="177">
        <f t="shared" si="55"/>
        <v>60724</v>
      </c>
      <c r="Q414" s="177">
        <f t="shared" si="56"/>
        <v>1682</v>
      </c>
      <c r="R414" s="170">
        <f t="shared" si="58"/>
        <v>1.7917194176293717E-2</v>
      </c>
      <c r="S414" s="170">
        <f t="shared" si="57"/>
        <v>2.4376118973629128E-3</v>
      </c>
      <c r="T414" s="170">
        <f t="shared" si="47"/>
        <v>2.9860030195864275E-2</v>
      </c>
      <c r="U414" s="170">
        <f t="shared" si="48"/>
        <v>86660.571428571435</v>
      </c>
      <c r="V414" s="170">
        <f t="shared" si="59"/>
        <v>48918.714285714283</v>
      </c>
      <c r="W414" s="170">
        <f t="shared" si="50"/>
        <v>37741.857142857145</v>
      </c>
      <c r="X414" s="170">
        <f t="shared" si="51"/>
        <v>1460.7142857142858</v>
      </c>
      <c r="Y414" s="170">
        <f t="shared" si="52"/>
        <v>92</v>
      </c>
    </row>
    <row r="415" spans="1:25" s="170" customFormat="1" x14ac:dyDescent="0.35">
      <c r="A415" s="115">
        <v>44265</v>
      </c>
      <c r="B415" s="170">
        <f t="shared" si="54"/>
        <v>4925298</v>
      </c>
      <c r="C415" s="197">
        <v>10822</v>
      </c>
      <c r="D415" s="197">
        <v>1531</v>
      </c>
      <c r="E415" s="197">
        <v>322</v>
      </c>
      <c r="F415" s="197">
        <v>3089</v>
      </c>
      <c r="G415" s="170">
        <f t="shared" si="60"/>
        <v>596719</v>
      </c>
      <c r="H415" s="197">
        <v>6410</v>
      </c>
      <c r="I415" s="197">
        <v>330</v>
      </c>
      <c r="J415" s="170">
        <v>10162</v>
      </c>
      <c r="K415" s="170">
        <v>80556</v>
      </c>
      <c r="L415" s="197">
        <v>91031</v>
      </c>
      <c r="M415" s="197">
        <v>1722</v>
      </c>
      <c r="N415" s="177">
        <v>36985</v>
      </c>
      <c r="O415" s="197">
        <v>86</v>
      </c>
      <c r="P415" s="177">
        <f t="shared" si="55"/>
        <v>54046</v>
      </c>
      <c r="Q415" s="177">
        <f t="shared" si="56"/>
        <v>1636</v>
      </c>
      <c r="R415" s="170">
        <f t="shared" si="58"/>
        <v>1.791422493743804E-2</v>
      </c>
      <c r="S415" s="170">
        <f t="shared" si="57"/>
        <v>2.2779477138623406E-3</v>
      </c>
      <c r="T415" s="170">
        <f t="shared" si="47"/>
        <v>2.9998292540758229E-2</v>
      </c>
      <c r="U415" s="170">
        <f t="shared" si="48"/>
        <v>86029</v>
      </c>
      <c r="V415" s="170">
        <f t="shared" si="59"/>
        <v>48526.571428571428</v>
      </c>
      <c r="W415" s="170">
        <f t="shared" si="50"/>
        <v>37502.428571428572</v>
      </c>
      <c r="X415" s="170">
        <f t="shared" si="51"/>
        <v>1455.7142857142858</v>
      </c>
      <c r="Y415" s="170">
        <f t="shared" si="52"/>
        <v>85.428571428571431</v>
      </c>
    </row>
    <row r="416" spans="1:25" s="170" customFormat="1" x14ac:dyDescent="0.35">
      <c r="A416" s="115">
        <v>44266</v>
      </c>
      <c r="B416" s="170">
        <f t="shared" si="54"/>
        <v>4935682</v>
      </c>
      <c r="C416" s="197">
        <v>10384</v>
      </c>
      <c r="D416" s="197">
        <v>1597</v>
      </c>
      <c r="E416" s="197">
        <v>288</v>
      </c>
      <c r="F416" s="197">
        <v>3046</v>
      </c>
      <c r="G416" s="170">
        <f t="shared" si="60"/>
        <v>599765</v>
      </c>
      <c r="H416" s="197">
        <v>6621</v>
      </c>
      <c r="I416" s="197">
        <v>293</v>
      </c>
      <c r="J416" s="170">
        <v>9676</v>
      </c>
      <c r="K416" s="170">
        <v>100733</v>
      </c>
      <c r="L416" s="197">
        <v>110680</v>
      </c>
      <c r="M416" s="197">
        <v>1787</v>
      </c>
      <c r="N416" s="177">
        <v>52853</v>
      </c>
      <c r="O416" s="197">
        <v>91</v>
      </c>
      <c r="P416" s="177">
        <f t="shared" si="55"/>
        <v>57827</v>
      </c>
      <c r="Q416" s="177">
        <f t="shared" si="56"/>
        <v>1696</v>
      </c>
      <c r="R416" s="170">
        <f t="shared" si="58"/>
        <v>1.8098850143397037E-2</v>
      </c>
      <c r="S416" s="170">
        <f t="shared" si="57"/>
        <v>2.1548677469023776E-3</v>
      </c>
      <c r="T416" s="170">
        <f t="shared" si="47"/>
        <v>3.0547923546661655E-2</v>
      </c>
      <c r="U416" s="170">
        <f t="shared" si="48"/>
        <v>85277.71428571429</v>
      </c>
      <c r="V416" s="170">
        <f t="shared" si="59"/>
        <v>47887.285714285717</v>
      </c>
      <c r="W416" s="170">
        <f t="shared" si="50"/>
        <v>37390.428571428572</v>
      </c>
      <c r="X416" s="170">
        <f t="shared" si="51"/>
        <v>1462.8571428571429</v>
      </c>
      <c r="Y416" s="170">
        <f t="shared" si="52"/>
        <v>80.571428571428569</v>
      </c>
    </row>
    <row r="417" spans="1:25" s="170" customFormat="1" x14ac:dyDescent="0.35">
      <c r="A417" s="115">
        <v>44267</v>
      </c>
      <c r="B417" s="170">
        <f t="shared" si="54"/>
        <v>4945275</v>
      </c>
      <c r="C417" s="197">
        <v>9593</v>
      </c>
      <c r="D417" s="197">
        <v>1432</v>
      </c>
      <c r="E417" s="197">
        <v>306</v>
      </c>
      <c r="F417" s="197">
        <v>2841</v>
      </c>
      <c r="G417" s="170">
        <f t="shared" si="60"/>
        <v>602606</v>
      </c>
      <c r="H417" s="197">
        <v>6164</v>
      </c>
      <c r="I417" s="197">
        <v>317</v>
      </c>
      <c r="J417" s="170">
        <v>9007</v>
      </c>
      <c r="K417" s="170">
        <v>74983</v>
      </c>
      <c r="L417" s="197">
        <v>84053</v>
      </c>
      <c r="M417" s="197">
        <v>1654</v>
      </c>
      <c r="N417" s="177">
        <v>39887</v>
      </c>
      <c r="O417" s="197">
        <v>85</v>
      </c>
      <c r="P417" s="177">
        <f t="shared" si="55"/>
        <v>44166</v>
      </c>
      <c r="Q417" s="177">
        <f t="shared" si="56"/>
        <v>1569</v>
      </c>
      <c r="R417" s="170">
        <f t="shared" si="58"/>
        <v>1.81753116163729E-2</v>
      </c>
      <c r="S417" s="170">
        <f t="shared" si="57"/>
        <v>2.1359669269637115E-3</v>
      </c>
      <c r="T417" s="170">
        <f t="shared" si="47"/>
        <v>3.0721966205837174E-2</v>
      </c>
      <c r="U417" s="170">
        <f t="shared" si="48"/>
        <v>85029</v>
      </c>
      <c r="V417" s="170">
        <f t="shared" si="59"/>
        <v>47709</v>
      </c>
      <c r="W417" s="170">
        <f t="shared" si="50"/>
        <v>37320</v>
      </c>
      <c r="X417" s="170">
        <f t="shared" si="51"/>
        <v>1465.7142857142858</v>
      </c>
      <c r="Y417" s="170">
        <f t="shared" si="52"/>
        <v>79.714285714285708</v>
      </c>
    </row>
    <row r="418" spans="1:25" s="170" customFormat="1" x14ac:dyDescent="0.35">
      <c r="A418" s="115">
        <v>44268</v>
      </c>
      <c r="B418" s="170">
        <f t="shared" si="54"/>
        <v>4952302</v>
      </c>
      <c r="C418" s="197">
        <v>7027</v>
      </c>
      <c r="D418" s="197">
        <v>1070</v>
      </c>
      <c r="E418" s="197">
        <v>250</v>
      </c>
      <c r="F418" s="197">
        <v>2090</v>
      </c>
      <c r="G418" s="170">
        <f t="shared" si="60"/>
        <v>604696</v>
      </c>
      <c r="H418" s="197">
        <v>3565</v>
      </c>
      <c r="I418" s="197">
        <v>257</v>
      </c>
      <c r="J418" s="170">
        <v>6628</v>
      </c>
      <c r="K418" s="170">
        <v>26103</v>
      </c>
      <c r="L418" s="197">
        <v>32741</v>
      </c>
      <c r="M418" s="197">
        <v>1225</v>
      </c>
      <c r="N418" s="177">
        <v>9258</v>
      </c>
      <c r="O418" s="197">
        <v>29</v>
      </c>
      <c r="P418" s="177">
        <f t="shared" si="55"/>
        <v>23483</v>
      </c>
      <c r="Q418" s="177">
        <f t="shared" si="56"/>
        <v>1196</v>
      </c>
      <c r="R418" s="170">
        <f t="shared" si="58"/>
        <v>1.8524837907668307E-2</v>
      </c>
      <c r="S418" s="170">
        <f t="shared" si="57"/>
        <v>2.1684814105491822E-3</v>
      </c>
      <c r="T418" s="170">
        <f t="shared" si="47"/>
        <v>3.1271872364099708E-2</v>
      </c>
      <c r="U418" s="170">
        <f t="shared" si="48"/>
        <v>84982.428571428565</v>
      </c>
      <c r="V418" s="170">
        <f t="shared" si="59"/>
        <v>47760.857142857145</v>
      </c>
      <c r="W418" s="170">
        <f t="shared" si="50"/>
        <v>37221.571428571428</v>
      </c>
      <c r="X418" s="170">
        <f t="shared" si="51"/>
        <v>1493.5714285714287</v>
      </c>
      <c r="Y418" s="170">
        <f t="shared" si="52"/>
        <v>80.714285714285708</v>
      </c>
    </row>
    <row r="419" spans="1:25" s="170" customFormat="1" x14ac:dyDescent="0.35">
      <c r="A419" s="115">
        <v>44269</v>
      </c>
      <c r="B419" s="170">
        <f t="shared" si="54"/>
        <v>4957970</v>
      </c>
      <c r="C419" s="197">
        <v>5668</v>
      </c>
      <c r="D419" s="197">
        <v>829</v>
      </c>
      <c r="E419" s="197">
        <v>221</v>
      </c>
      <c r="F419" s="197">
        <v>2047</v>
      </c>
      <c r="G419" s="170">
        <f t="shared" si="60"/>
        <v>606743</v>
      </c>
      <c r="H419" s="197">
        <v>3327</v>
      </c>
      <c r="I419" s="197">
        <v>228</v>
      </c>
      <c r="J419" s="170">
        <v>5344</v>
      </c>
      <c r="K419" s="170">
        <v>30162</v>
      </c>
      <c r="L419" s="197">
        <v>35509</v>
      </c>
      <c r="M419" s="197">
        <v>932</v>
      </c>
      <c r="N419" s="177">
        <v>14682</v>
      </c>
      <c r="O419" s="197">
        <v>27</v>
      </c>
      <c r="P419" s="177">
        <f t="shared" si="55"/>
        <v>20827</v>
      </c>
      <c r="Q419" s="177">
        <f t="shared" si="56"/>
        <v>905</v>
      </c>
      <c r="R419" s="170">
        <f t="shared" si="58"/>
        <v>1.8677297063336078E-2</v>
      </c>
      <c r="S419" s="170">
        <f t="shared" si="57"/>
        <v>2.159487553220053E-3</v>
      </c>
      <c r="T419" s="170">
        <f t="shared" si="47"/>
        <v>3.1607012571346217E-2</v>
      </c>
      <c r="U419" s="170">
        <f t="shared" si="48"/>
        <v>84824.142857142855</v>
      </c>
      <c r="V419" s="170">
        <f t="shared" si="59"/>
        <v>47579.857142857145</v>
      </c>
      <c r="W419" s="170">
        <f t="shared" si="50"/>
        <v>37244.285714285717</v>
      </c>
      <c r="X419" s="170">
        <f t="shared" si="51"/>
        <v>1503.8571428571429</v>
      </c>
      <c r="Y419" s="170">
        <f t="shared" si="52"/>
        <v>80.428571428571431</v>
      </c>
    </row>
    <row r="420" spans="1:25" s="170" customFormat="1" x14ac:dyDescent="0.35">
      <c r="A420" s="115">
        <v>44270</v>
      </c>
      <c r="B420" s="170">
        <f t="shared" si="54"/>
        <v>4971059</v>
      </c>
      <c r="C420" s="197">
        <v>13089</v>
      </c>
      <c r="D420" s="197">
        <v>1984</v>
      </c>
      <c r="E420" s="197">
        <v>338</v>
      </c>
      <c r="F420" s="197">
        <v>3431</v>
      </c>
      <c r="G420" s="170">
        <f t="shared" si="60"/>
        <v>610174</v>
      </c>
      <c r="H420" s="197">
        <v>6982</v>
      </c>
      <c r="I420" s="197">
        <v>355</v>
      </c>
      <c r="J420" s="170">
        <v>12172</v>
      </c>
      <c r="K420" s="170">
        <v>112223</v>
      </c>
      <c r="L420" s="197">
        <v>124530</v>
      </c>
      <c r="M420" s="197">
        <v>2255</v>
      </c>
      <c r="N420" s="177">
        <v>56684</v>
      </c>
      <c r="O420" s="197">
        <v>137</v>
      </c>
      <c r="P420" s="177">
        <f t="shared" si="55"/>
        <v>67846</v>
      </c>
      <c r="Q420" s="177">
        <f t="shared" si="56"/>
        <v>2118</v>
      </c>
      <c r="R420" s="170">
        <f t="shared" si="58"/>
        <v>1.9361653990810784E-2</v>
      </c>
      <c r="S420" s="170">
        <f t="shared" si="57"/>
        <v>2.239866534849234E-3</v>
      </c>
      <c r="T420" s="170">
        <f t="shared" si="47"/>
        <v>3.2840912200268149E-2</v>
      </c>
      <c r="U420" s="170">
        <f t="shared" si="48"/>
        <v>83980.428571428565</v>
      </c>
      <c r="V420" s="170">
        <f t="shared" si="59"/>
        <v>46988.428571428572</v>
      </c>
      <c r="W420" s="170">
        <f t="shared" si="50"/>
        <v>36992</v>
      </c>
      <c r="X420" s="170">
        <f t="shared" si="51"/>
        <v>1543.1428571428571</v>
      </c>
      <c r="Y420" s="170">
        <f t="shared" si="52"/>
        <v>82.857142857142861</v>
      </c>
    </row>
    <row r="421" spans="1:25" s="170" customFormat="1" x14ac:dyDescent="0.35">
      <c r="A421" s="115">
        <v>44271</v>
      </c>
      <c r="B421" s="170">
        <f t="shared" si="54"/>
        <v>4983216</v>
      </c>
      <c r="C421" s="197">
        <v>12157</v>
      </c>
      <c r="D421" s="197">
        <v>1805</v>
      </c>
      <c r="E421" s="197">
        <v>318</v>
      </c>
      <c r="F421" s="197">
        <v>3155</v>
      </c>
      <c r="G421" s="170">
        <f t="shared" si="60"/>
        <v>613329</v>
      </c>
      <c r="H421" s="197">
        <v>5992</v>
      </c>
      <c r="I421" s="197">
        <v>322</v>
      </c>
      <c r="J421" s="170">
        <v>11309</v>
      </c>
      <c r="K421" s="170">
        <v>95754</v>
      </c>
      <c r="L421" s="197">
        <v>107282</v>
      </c>
      <c r="M421" s="197">
        <v>2003</v>
      </c>
      <c r="N421" s="177">
        <v>46654</v>
      </c>
      <c r="O421" s="197">
        <v>134</v>
      </c>
      <c r="P421" s="177">
        <f t="shared" si="55"/>
        <v>60628</v>
      </c>
      <c r="Q421" s="177">
        <f t="shared" si="56"/>
        <v>1869</v>
      </c>
      <c r="R421" s="170">
        <f t="shared" si="58"/>
        <v>1.9763547538006167E-2</v>
      </c>
      <c r="S421" s="170">
        <f t="shared" si="57"/>
        <v>2.2918020412213088E-3</v>
      </c>
      <c r="T421" s="170">
        <f t="shared" si="47"/>
        <v>3.3419195129294484E-2</v>
      </c>
      <c r="U421" s="170">
        <f t="shared" si="48"/>
        <v>83689.428571428565</v>
      </c>
      <c r="V421" s="170">
        <f t="shared" si="59"/>
        <v>46974.714285714283</v>
      </c>
      <c r="W421" s="170">
        <f t="shared" si="50"/>
        <v>36714.714285714283</v>
      </c>
      <c r="X421" s="170">
        <f t="shared" si="51"/>
        <v>1569.8571428571429</v>
      </c>
      <c r="Y421" s="170">
        <f t="shared" si="52"/>
        <v>84.142857142857139</v>
      </c>
    </row>
    <row r="422" spans="1:25" s="170" customFormat="1" x14ac:dyDescent="0.35">
      <c r="A422" s="115">
        <v>44272</v>
      </c>
      <c r="B422" s="170">
        <f t="shared" si="54"/>
        <v>4994698</v>
      </c>
      <c r="C422" s="197">
        <v>11482</v>
      </c>
      <c r="D422" s="197">
        <v>1861</v>
      </c>
      <c r="E422" s="197">
        <v>329</v>
      </c>
      <c r="F422" s="197">
        <v>3380</v>
      </c>
      <c r="G422" s="170">
        <f t="shared" si="60"/>
        <v>616709</v>
      </c>
      <c r="H422" s="197">
        <v>6489</v>
      </c>
      <c r="I422" s="197">
        <v>336</v>
      </c>
      <c r="J422" s="170">
        <v>10603</v>
      </c>
      <c r="K422" s="170">
        <v>79903</v>
      </c>
      <c r="L422" s="197">
        <v>90759</v>
      </c>
      <c r="M422" s="197">
        <v>2032</v>
      </c>
      <c r="N422" s="177">
        <v>37788</v>
      </c>
      <c r="O422" s="197">
        <v>102</v>
      </c>
      <c r="P422" s="177">
        <f t="shared" si="55"/>
        <v>52971</v>
      </c>
      <c r="Q422" s="177">
        <f t="shared" si="56"/>
        <v>1930</v>
      </c>
      <c r="R422" s="170">
        <f t="shared" si="58"/>
        <v>2.0302141220109503E-2</v>
      </c>
      <c r="S422" s="170">
        <f t="shared" si="57"/>
        <v>2.3467258326028101E-3</v>
      </c>
      <c r="T422" s="170">
        <f t="shared" si="47"/>
        <v>3.4425839364389713E-2</v>
      </c>
      <c r="U422" s="170">
        <f t="shared" si="48"/>
        <v>83650.571428571435</v>
      </c>
      <c r="V422" s="170">
        <f t="shared" si="59"/>
        <v>46821.142857142855</v>
      </c>
      <c r="W422" s="170">
        <f t="shared" si="50"/>
        <v>36829.428571428572</v>
      </c>
      <c r="X422" s="170">
        <f t="shared" si="51"/>
        <v>1611.8571428571429</v>
      </c>
      <c r="Y422" s="170">
        <f t="shared" si="52"/>
        <v>86.428571428571431</v>
      </c>
    </row>
    <row r="423" spans="1:25" s="170" customFormat="1" x14ac:dyDescent="0.35">
      <c r="A423" s="115">
        <v>44273</v>
      </c>
      <c r="B423" s="170">
        <f t="shared" si="54"/>
        <v>5005860</v>
      </c>
      <c r="C423" s="197">
        <v>11162</v>
      </c>
      <c r="D423" s="197">
        <v>1925</v>
      </c>
      <c r="E423" s="197">
        <v>324</v>
      </c>
      <c r="F423" s="197">
        <v>3328</v>
      </c>
      <c r="G423" s="170">
        <f t="shared" si="60"/>
        <v>620037</v>
      </c>
      <c r="H423" s="197">
        <v>6102</v>
      </c>
      <c r="I423" s="197">
        <v>334</v>
      </c>
      <c r="J423" s="170">
        <v>10197</v>
      </c>
      <c r="K423" s="170">
        <v>99445</v>
      </c>
      <c r="L423" s="197">
        <v>110012</v>
      </c>
      <c r="M423" s="197">
        <v>2161</v>
      </c>
      <c r="N423" s="177">
        <v>50956</v>
      </c>
      <c r="O423" s="197">
        <v>101</v>
      </c>
      <c r="P423" s="177">
        <f t="shared" si="55"/>
        <v>59056</v>
      </c>
      <c r="Q423" s="177">
        <f t="shared" si="56"/>
        <v>2060</v>
      </c>
      <c r="R423" s="170">
        <f t="shared" si="58"/>
        <v>2.0964769202887399E-2</v>
      </c>
      <c r="S423" s="170">
        <f t="shared" si="57"/>
        <v>2.4031980117932548E-3</v>
      </c>
      <c r="T423" s="170">
        <f t="shared" si="47"/>
        <v>3.5403690835529536E-2</v>
      </c>
      <c r="U423" s="170">
        <f t="shared" si="48"/>
        <v>83555.142857142855</v>
      </c>
      <c r="V423" s="170">
        <f t="shared" si="59"/>
        <v>46996.714285714283</v>
      </c>
      <c r="W423" s="170">
        <f t="shared" si="50"/>
        <v>36558.428571428572</v>
      </c>
      <c r="X423" s="170">
        <f t="shared" si="51"/>
        <v>1663.8571428571429</v>
      </c>
      <c r="Y423" s="170">
        <f t="shared" si="52"/>
        <v>87.857142857142861</v>
      </c>
    </row>
    <row r="424" spans="1:25" s="170" customFormat="1" x14ac:dyDescent="0.35">
      <c r="A424" s="115">
        <v>44274</v>
      </c>
      <c r="B424" s="170">
        <f t="shared" si="54"/>
        <v>5016659</v>
      </c>
      <c r="C424" s="197">
        <v>10799</v>
      </c>
      <c r="D424" s="197">
        <v>1748</v>
      </c>
      <c r="E424" s="197">
        <v>313</v>
      </c>
      <c r="F424" s="197">
        <v>3095</v>
      </c>
      <c r="G424" s="170">
        <f t="shared" si="60"/>
        <v>623132</v>
      </c>
      <c r="H424" s="197">
        <v>6085</v>
      </c>
      <c r="I424" s="197">
        <v>322</v>
      </c>
      <c r="J424" s="170">
        <v>9969</v>
      </c>
      <c r="K424" s="170">
        <v>75404</v>
      </c>
      <c r="L424" s="197">
        <v>85612</v>
      </c>
      <c r="M424" s="197">
        <v>1986</v>
      </c>
      <c r="N424" s="177">
        <v>38270</v>
      </c>
      <c r="O424" s="197">
        <v>61</v>
      </c>
      <c r="P424" s="177">
        <f t="shared" si="55"/>
        <v>47342</v>
      </c>
      <c r="Q424" s="177">
        <f t="shared" si="56"/>
        <v>1925</v>
      </c>
      <c r="R424" s="170">
        <f t="shared" si="58"/>
        <v>2.1475159648389874E-2</v>
      </c>
      <c r="S424" s="170">
        <f t="shared" si="57"/>
        <v>2.3240998537114813E-3</v>
      </c>
      <c r="T424" s="170">
        <f t="shared" si="47"/>
        <v>3.6136960978826023E-2</v>
      </c>
      <c r="U424" s="170">
        <f t="shared" si="48"/>
        <v>83777.857142857145</v>
      </c>
      <c r="V424" s="170">
        <f t="shared" si="59"/>
        <v>47450.428571428572</v>
      </c>
      <c r="W424" s="170">
        <f t="shared" si="50"/>
        <v>36327.428571428572</v>
      </c>
      <c r="X424" s="170">
        <f t="shared" si="51"/>
        <v>1714.7142857142858</v>
      </c>
      <c r="Y424" s="170">
        <f t="shared" si="52"/>
        <v>84.428571428571431</v>
      </c>
    </row>
    <row r="425" spans="1:25" s="170" customFormat="1" x14ac:dyDescent="0.35">
      <c r="A425" s="115">
        <v>44275</v>
      </c>
      <c r="B425" s="170">
        <f t="shared" si="54"/>
        <v>5023757</v>
      </c>
      <c r="C425" s="197">
        <v>7098</v>
      </c>
      <c r="D425" s="197">
        <v>1233</v>
      </c>
      <c r="E425" s="197">
        <v>254</v>
      </c>
      <c r="F425" s="197">
        <v>2234</v>
      </c>
      <c r="G425" s="170">
        <f t="shared" si="60"/>
        <v>625366</v>
      </c>
      <c r="H425" s="197">
        <v>3687</v>
      </c>
      <c r="I425" s="197">
        <v>266</v>
      </c>
      <c r="J425" s="170">
        <v>6569</v>
      </c>
      <c r="K425" s="170">
        <v>27157</v>
      </c>
      <c r="L425" s="197">
        <v>33745</v>
      </c>
      <c r="M425" s="197">
        <v>1385</v>
      </c>
      <c r="N425" s="177">
        <v>9250</v>
      </c>
      <c r="O425" s="197">
        <v>21</v>
      </c>
      <c r="P425" s="177">
        <f t="shared" si="55"/>
        <v>24495</v>
      </c>
      <c r="Q425" s="177">
        <f t="shared" si="56"/>
        <v>1364</v>
      </c>
      <c r="R425" s="170">
        <f t="shared" si="58"/>
        <v>2.1710820854235858E-2</v>
      </c>
      <c r="S425" s="170">
        <f t="shared" si="57"/>
        <v>2.2927120856994542E-3</v>
      </c>
      <c r="T425" s="170">
        <f t="shared" si="47"/>
        <v>3.6531448381432623E-2</v>
      </c>
      <c r="U425" s="170">
        <f t="shared" si="48"/>
        <v>83921.28571428571</v>
      </c>
      <c r="V425" s="170">
        <f t="shared" si="59"/>
        <v>47595</v>
      </c>
      <c r="W425" s="170">
        <f t="shared" si="50"/>
        <v>36326.285714285717</v>
      </c>
      <c r="X425" s="170">
        <f t="shared" si="51"/>
        <v>1738.7142857142858</v>
      </c>
      <c r="Y425" s="170">
        <f t="shared" si="52"/>
        <v>83.285714285714292</v>
      </c>
    </row>
    <row r="426" spans="1:25" s="170" customFormat="1" x14ac:dyDescent="0.35">
      <c r="A426" s="115">
        <v>44276</v>
      </c>
      <c r="B426" s="170">
        <f t="shared" si="54"/>
        <v>5030222</v>
      </c>
      <c r="C426" s="197">
        <v>6465</v>
      </c>
      <c r="D426" s="197">
        <v>1042</v>
      </c>
      <c r="E426" s="197">
        <v>256</v>
      </c>
      <c r="F426" s="197">
        <v>2094</v>
      </c>
      <c r="G426" s="170">
        <f t="shared" si="60"/>
        <v>627460</v>
      </c>
      <c r="H426" s="197">
        <v>3265</v>
      </c>
      <c r="I426" s="197">
        <v>263</v>
      </c>
      <c r="J426" s="170">
        <v>5983</v>
      </c>
      <c r="K426" s="170">
        <v>33842</v>
      </c>
      <c r="L426" s="197">
        <v>39838</v>
      </c>
      <c r="M426" s="197">
        <v>1197</v>
      </c>
      <c r="N426" s="177">
        <v>15839</v>
      </c>
      <c r="O426" s="197">
        <v>23</v>
      </c>
      <c r="P426" s="177">
        <f t="shared" si="55"/>
        <v>23999</v>
      </c>
      <c r="Q426" s="177">
        <f t="shared" si="56"/>
        <v>1174</v>
      </c>
      <c r="R426" s="170">
        <f t="shared" si="58"/>
        <v>2.199980398054676E-2</v>
      </c>
      <c r="S426" s="170">
        <f t="shared" si="57"/>
        <v>2.2666682325859985E-3</v>
      </c>
      <c r="T426" s="170">
        <f t="shared" si="47"/>
        <v>3.698671273157577E-2</v>
      </c>
      <c r="U426" s="170">
        <f t="shared" si="48"/>
        <v>84539.71428571429</v>
      </c>
      <c r="V426" s="170">
        <f t="shared" si="59"/>
        <v>48048.142857142855</v>
      </c>
      <c r="W426" s="170">
        <f t="shared" si="50"/>
        <v>36491.571428571428</v>
      </c>
      <c r="X426" s="170">
        <f t="shared" si="51"/>
        <v>1777.1428571428571</v>
      </c>
      <c r="Y426" s="170">
        <f t="shared" ref="Y426:Y489" si="61">AVERAGE(O420:O426)</f>
        <v>82.714285714285708</v>
      </c>
    </row>
    <row r="427" spans="1:25" s="170" customFormat="1" x14ac:dyDescent="0.35">
      <c r="A427" s="115">
        <v>44277</v>
      </c>
      <c r="B427" s="170">
        <f t="shared" si="54"/>
        <v>5044064</v>
      </c>
      <c r="C427" s="197">
        <v>13842</v>
      </c>
      <c r="D427" s="197">
        <v>2366</v>
      </c>
      <c r="E427" s="197">
        <v>437</v>
      </c>
      <c r="F427" s="197">
        <v>3814</v>
      </c>
      <c r="G427" s="170">
        <f t="shared" si="60"/>
        <v>631274</v>
      </c>
      <c r="H427" s="197">
        <v>7587</v>
      </c>
      <c r="I427" s="197">
        <v>446</v>
      </c>
      <c r="J427" s="170">
        <v>12754</v>
      </c>
      <c r="K427" s="170">
        <v>115215</v>
      </c>
      <c r="L427" s="197">
        <v>128166</v>
      </c>
      <c r="M427" s="197">
        <v>2661</v>
      </c>
      <c r="N427" s="177">
        <v>59613</v>
      </c>
      <c r="O427" s="197">
        <v>196</v>
      </c>
      <c r="P427" s="177">
        <f t="shared" si="55"/>
        <v>68553</v>
      </c>
      <c r="Q427" s="177">
        <f t="shared" si="56"/>
        <v>2465</v>
      </c>
      <c r="R427" s="170">
        <f t="shared" si="58"/>
        <v>2.2547336811025605E-2</v>
      </c>
      <c r="S427" s="170">
        <f t="shared" si="57"/>
        <v>2.4693269342415916E-3</v>
      </c>
      <c r="T427" s="170">
        <f t="shared" si="47"/>
        <v>3.7938666761609757E-2</v>
      </c>
      <c r="U427" s="170">
        <f t="shared" si="48"/>
        <v>85059.142857142855</v>
      </c>
      <c r="V427" s="170">
        <f t="shared" si="59"/>
        <v>48149.142857142855</v>
      </c>
      <c r="W427" s="170">
        <f t="shared" si="50"/>
        <v>36910</v>
      </c>
      <c r="X427" s="170">
        <f t="shared" si="51"/>
        <v>1826.7142857142858</v>
      </c>
      <c r="Y427" s="170">
        <f t="shared" si="61"/>
        <v>91.142857142857139</v>
      </c>
    </row>
    <row r="428" spans="1:25" s="170" customFormat="1" x14ac:dyDescent="0.35">
      <c r="A428" s="115">
        <v>44278</v>
      </c>
      <c r="B428" s="170">
        <f t="shared" si="54"/>
        <v>5056548</v>
      </c>
      <c r="C428" s="197">
        <v>12484</v>
      </c>
      <c r="D428" s="197">
        <v>2116</v>
      </c>
      <c r="E428" s="197">
        <v>388</v>
      </c>
      <c r="F428" s="197">
        <v>3372</v>
      </c>
      <c r="G428" s="170">
        <f t="shared" si="60"/>
        <v>634646</v>
      </c>
      <c r="H428" s="197">
        <v>6227</v>
      </c>
      <c r="I428" s="197">
        <v>395</v>
      </c>
      <c r="J428" s="170">
        <v>11404</v>
      </c>
      <c r="K428" s="170">
        <v>93946</v>
      </c>
      <c r="L428" s="197">
        <v>105610</v>
      </c>
      <c r="M428" s="197">
        <v>2311</v>
      </c>
      <c r="N428" s="177">
        <v>47123</v>
      </c>
      <c r="O428" s="197">
        <v>181</v>
      </c>
      <c r="P428" s="177">
        <f t="shared" si="55"/>
        <v>58487</v>
      </c>
      <c r="Q428" s="177">
        <f t="shared" si="56"/>
        <v>2130</v>
      </c>
      <c r="R428" s="170">
        <f t="shared" si="58"/>
        <v>2.3129574798481496E-2</v>
      </c>
      <c r="S428" s="170">
        <f t="shared" si="57"/>
        <v>2.6464327245894165E-3</v>
      </c>
      <c r="T428" s="170">
        <f t="shared" si="47"/>
        <v>3.89605348414317E-2</v>
      </c>
      <c r="U428" s="170">
        <f t="shared" si="48"/>
        <v>84820.28571428571</v>
      </c>
      <c r="V428" s="170">
        <f t="shared" si="59"/>
        <v>47843.285714285717</v>
      </c>
      <c r="W428" s="170">
        <f t="shared" si="50"/>
        <v>36977</v>
      </c>
      <c r="X428" s="170">
        <f t="shared" si="51"/>
        <v>1864</v>
      </c>
      <c r="Y428" s="170">
        <f t="shared" si="61"/>
        <v>97.857142857142861</v>
      </c>
    </row>
    <row r="429" spans="1:25" s="170" customFormat="1" x14ac:dyDescent="0.35">
      <c r="A429" s="115">
        <v>44279</v>
      </c>
      <c r="B429" s="170">
        <f t="shared" si="54"/>
        <v>5068734</v>
      </c>
      <c r="C429" s="197">
        <v>12186</v>
      </c>
      <c r="D429" s="197">
        <v>2282</v>
      </c>
      <c r="E429" s="197">
        <v>371</v>
      </c>
      <c r="F429" s="197">
        <v>3340</v>
      </c>
      <c r="G429" s="170">
        <f t="shared" si="60"/>
        <v>637986</v>
      </c>
      <c r="H429" s="197">
        <v>5968</v>
      </c>
      <c r="I429" s="197">
        <v>378</v>
      </c>
      <c r="J429" s="170">
        <v>11060</v>
      </c>
      <c r="K429" s="170">
        <v>80887</v>
      </c>
      <c r="L429" s="197">
        <v>92189</v>
      </c>
      <c r="M429" s="197">
        <v>2531</v>
      </c>
      <c r="N429" s="177">
        <v>37247</v>
      </c>
      <c r="O429" s="197">
        <v>187</v>
      </c>
      <c r="P429" s="177">
        <f t="shared" si="55"/>
        <v>54942</v>
      </c>
      <c r="Q429" s="177">
        <f t="shared" si="56"/>
        <v>2344</v>
      </c>
      <c r="R429" s="170">
        <f t="shared" si="58"/>
        <v>2.3912415234587647E-2</v>
      </c>
      <c r="S429" s="170">
        <f t="shared" si="57"/>
        <v>2.981052892395605E-3</v>
      </c>
      <c r="T429" s="170">
        <f t="shared" si="47"/>
        <v>3.9961528642756636E-2</v>
      </c>
      <c r="U429" s="170">
        <f t="shared" si="48"/>
        <v>85024.571428571435</v>
      </c>
      <c r="V429" s="170">
        <f t="shared" si="59"/>
        <v>48124.857142857145</v>
      </c>
      <c r="W429" s="170">
        <f t="shared" si="50"/>
        <v>36899.714285714283</v>
      </c>
      <c r="X429" s="170">
        <f t="shared" si="51"/>
        <v>1923.1428571428571</v>
      </c>
      <c r="Y429" s="170">
        <f t="shared" si="61"/>
        <v>110</v>
      </c>
    </row>
    <row r="430" spans="1:25" s="170" customFormat="1" x14ac:dyDescent="0.35">
      <c r="A430" s="115">
        <v>44280</v>
      </c>
      <c r="B430" s="170">
        <f t="shared" si="54"/>
        <v>5080720</v>
      </c>
      <c r="C430" s="197">
        <v>11986</v>
      </c>
      <c r="D430" s="197">
        <v>2380</v>
      </c>
      <c r="E430" s="197">
        <v>370</v>
      </c>
      <c r="F430" s="197">
        <v>3301</v>
      </c>
      <c r="G430" s="170">
        <f t="shared" si="60"/>
        <v>641287</v>
      </c>
      <c r="H430" s="197">
        <v>6177</v>
      </c>
      <c r="I430" s="197">
        <v>389</v>
      </c>
      <c r="J430" s="170">
        <v>10737</v>
      </c>
      <c r="K430" s="170">
        <v>103253</v>
      </c>
      <c r="L430" s="197">
        <v>114293</v>
      </c>
      <c r="M430" s="197">
        <v>2663</v>
      </c>
      <c r="N430" s="177">
        <v>52674</v>
      </c>
      <c r="O430" s="197">
        <v>133</v>
      </c>
      <c r="P430" s="177">
        <f t="shared" si="55"/>
        <v>61619</v>
      </c>
      <c r="Q430" s="177">
        <f t="shared" si="56"/>
        <v>2530</v>
      </c>
      <c r="R430" s="170">
        <f t="shared" si="58"/>
        <v>2.4579074589667581E-2</v>
      </c>
      <c r="S430" s="170">
        <f t="shared" si="57"/>
        <v>3.0844255738108426E-3</v>
      </c>
      <c r="T430" s="170">
        <f t="shared" si="47"/>
        <v>4.1044435344408534E-2</v>
      </c>
      <c r="U430" s="170">
        <f t="shared" si="48"/>
        <v>85636.142857142855</v>
      </c>
      <c r="V430" s="170">
        <f t="shared" si="59"/>
        <v>48491</v>
      </c>
      <c r="W430" s="170">
        <f t="shared" si="50"/>
        <v>37145.142857142855</v>
      </c>
      <c r="X430" s="170">
        <f t="shared" si="51"/>
        <v>1990.2857142857142</v>
      </c>
      <c r="Y430" s="170">
        <f t="shared" si="61"/>
        <v>114.57142857142857</v>
      </c>
    </row>
    <row r="431" spans="1:25" s="170" customFormat="1" x14ac:dyDescent="0.35">
      <c r="A431" s="115">
        <v>44281</v>
      </c>
      <c r="B431" s="170">
        <f t="shared" si="54"/>
        <v>5092215</v>
      </c>
      <c r="C431" s="197">
        <v>11495</v>
      </c>
      <c r="D431" s="197">
        <v>2140</v>
      </c>
      <c r="E431" s="197">
        <v>343</v>
      </c>
      <c r="F431" s="197">
        <v>3203</v>
      </c>
      <c r="G431" s="170">
        <f t="shared" si="60"/>
        <v>644490</v>
      </c>
      <c r="H431" s="197">
        <v>6416</v>
      </c>
      <c r="I431" s="197">
        <v>355</v>
      </c>
      <c r="J431" s="170">
        <v>10405</v>
      </c>
      <c r="K431" s="170">
        <v>77246</v>
      </c>
      <c r="L431" s="197">
        <v>87890</v>
      </c>
      <c r="M431" s="197">
        <v>2419</v>
      </c>
      <c r="N431" s="177">
        <v>37312</v>
      </c>
      <c r="O431" s="197">
        <v>117</v>
      </c>
      <c r="P431" s="177">
        <f t="shared" si="55"/>
        <v>50578</v>
      </c>
      <c r="Q431" s="177">
        <f t="shared" si="56"/>
        <v>2302</v>
      </c>
      <c r="R431" s="170">
        <f t="shared" si="58"/>
        <v>2.5205615133672688E-2</v>
      </c>
      <c r="S431" s="170">
        <f t="shared" si="57"/>
        <v>3.3119996294266149E-3</v>
      </c>
      <c r="T431" s="170">
        <f t="shared" si="47"/>
        <v>4.1757010327630129E-2</v>
      </c>
      <c r="U431" s="170">
        <f t="shared" si="48"/>
        <v>85961.571428571435</v>
      </c>
      <c r="V431" s="170">
        <f t="shared" si="59"/>
        <v>48953.285714285717</v>
      </c>
      <c r="W431" s="170">
        <f t="shared" si="50"/>
        <v>37008.285714285717</v>
      </c>
      <c r="X431" s="170">
        <f t="shared" si="51"/>
        <v>2044.1428571428571</v>
      </c>
      <c r="Y431" s="170">
        <f t="shared" si="61"/>
        <v>122.57142857142857</v>
      </c>
    </row>
    <row r="432" spans="1:25" s="170" customFormat="1" x14ac:dyDescent="0.35">
      <c r="A432" s="115">
        <v>44282</v>
      </c>
      <c r="B432" s="170">
        <f t="shared" si="54"/>
        <v>5099761</v>
      </c>
      <c r="C432" s="197">
        <v>7546</v>
      </c>
      <c r="D432" s="197">
        <v>1395</v>
      </c>
      <c r="E432" s="197">
        <v>268</v>
      </c>
      <c r="F432" s="197">
        <v>2140</v>
      </c>
      <c r="G432" s="170">
        <f t="shared" si="60"/>
        <v>646630</v>
      </c>
      <c r="H432" s="197">
        <v>3705</v>
      </c>
      <c r="I432" s="197">
        <v>280</v>
      </c>
      <c r="J432" s="170">
        <v>6885</v>
      </c>
      <c r="K432" s="170">
        <v>27742</v>
      </c>
      <c r="L432" s="197">
        <v>34677</v>
      </c>
      <c r="M432" s="197">
        <v>1638</v>
      </c>
      <c r="N432" s="177">
        <v>9919</v>
      </c>
      <c r="O432" s="197">
        <v>46</v>
      </c>
      <c r="P432" s="177">
        <f t="shared" si="55"/>
        <v>24758</v>
      </c>
      <c r="Q432" s="177">
        <f t="shared" si="56"/>
        <v>1592</v>
      </c>
      <c r="R432" s="170">
        <f t="shared" si="58"/>
        <v>2.5586438855546133E-2</v>
      </c>
      <c r="S432" s="170">
        <f t="shared" si="57"/>
        <v>3.3997235558875282E-3</v>
      </c>
      <c r="T432" s="170">
        <f t="shared" si="47"/>
        <v>4.238983367158887E-2</v>
      </c>
      <c r="U432" s="170">
        <f t="shared" si="48"/>
        <v>86094.71428571429</v>
      </c>
      <c r="V432" s="170">
        <f t="shared" si="59"/>
        <v>48990.857142857145</v>
      </c>
      <c r="W432" s="170">
        <f t="shared" si="50"/>
        <v>37103.857142857145</v>
      </c>
      <c r="X432" s="170">
        <f t="shared" si="51"/>
        <v>2076.7142857142858</v>
      </c>
      <c r="Y432" s="170">
        <f t="shared" si="61"/>
        <v>126.14285714285714</v>
      </c>
    </row>
    <row r="433" spans="1:25" s="170" customFormat="1" x14ac:dyDescent="0.35">
      <c r="A433" s="115">
        <v>44283</v>
      </c>
      <c r="B433" s="170">
        <f t="shared" si="54"/>
        <v>5106712</v>
      </c>
      <c r="C433" s="197">
        <v>6951</v>
      </c>
      <c r="D433" s="197">
        <v>1124</v>
      </c>
      <c r="E433" s="197">
        <v>240</v>
      </c>
      <c r="F433" s="197">
        <v>1925</v>
      </c>
      <c r="G433" s="170">
        <f t="shared" si="60"/>
        <v>648555</v>
      </c>
      <c r="H433" s="197">
        <v>3028</v>
      </c>
      <c r="I433" s="197">
        <v>250</v>
      </c>
      <c r="J433" s="170">
        <v>6446</v>
      </c>
      <c r="K433" s="170">
        <v>32872</v>
      </c>
      <c r="L433" s="197">
        <v>39354</v>
      </c>
      <c r="M433" s="197">
        <v>1263</v>
      </c>
      <c r="N433" s="177">
        <v>14631</v>
      </c>
      <c r="O433" s="197">
        <v>33</v>
      </c>
      <c r="P433" s="177">
        <f t="shared" si="55"/>
        <v>24723</v>
      </c>
      <c r="Q433" s="177">
        <f t="shared" si="56"/>
        <v>1230</v>
      </c>
      <c r="R433" s="170">
        <f t="shared" si="58"/>
        <v>2.5716605859719452E-2</v>
      </c>
      <c r="S433" s="170">
        <f t="shared" si="57"/>
        <v>3.4542915607750301E-3</v>
      </c>
      <c r="T433" s="170">
        <f t="shared" si="47"/>
        <v>4.24634813478438E-2</v>
      </c>
      <c r="U433" s="170">
        <f t="shared" si="48"/>
        <v>86025.571428571435</v>
      </c>
      <c r="V433" s="170">
        <f t="shared" si="59"/>
        <v>49094.285714285717</v>
      </c>
      <c r="W433" s="170">
        <f t="shared" si="50"/>
        <v>36931.285714285717</v>
      </c>
      <c r="X433" s="170">
        <f t="shared" si="51"/>
        <v>2084.7142857142858</v>
      </c>
      <c r="Y433" s="170">
        <f t="shared" si="61"/>
        <v>127.57142857142857</v>
      </c>
    </row>
    <row r="434" spans="1:25" s="170" customFormat="1" x14ac:dyDescent="0.35">
      <c r="A434" s="115">
        <v>44284</v>
      </c>
      <c r="B434" s="170">
        <f t="shared" si="54"/>
        <v>5120998</v>
      </c>
      <c r="C434" s="197">
        <v>14286</v>
      </c>
      <c r="D434" s="197">
        <v>2599</v>
      </c>
      <c r="E434" s="197">
        <v>430</v>
      </c>
      <c r="F434" s="197">
        <v>4149</v>
      </c>
      <c r="G434" s="170">
        <f t="shared" si="60"/>
        <v>652704</v>
      </c>
      <c r="H434" s="197">
        <v>7795</v>
      </c>
      <c r="I434" s="197">
        <v>443</v>
      </c>
      <c r="J434" s="170">
        <v>12904</v>
      </c>
      <c r="K434" s="170">
        <v>120767</v>
      </c>
      <c r="L434" s="197">
        <v>133970</v>
      </c>
      <c r="M434" s="197">
        <v>2835</v>
      </c>
      <c r="N434" s="177">
        <v>59255</v>
      </c>
      <c r="O434" s="197">
        <v>215</v>
      </c>
      <c r="P434" s="177">
        <f t="shared" si="55"/>
        <v>74715</v>
      </c>
      <c r="Q434" s="177">
        <f t="shared" si="56"/>
        <v>2620</v>
      </c>
      <c r="R434" s="170">
        <f t="shared" si="58"/>
        <v>2.575729913500871E-2</v>
      </c>
      <c r="S434" s="170">
        <f t="shared" si="57"/>
        <v>3.5326792195567881E-3</v>
      </c>
      <c r="T434" s="170">
        <f t="shared" si="47"/>
        <v>4.2158583508184161E-2</v>
      </c>
      <c r="U434" s="170">
        <f t="shared" si="48"/>
        <v>86854.71428571429</v>
      </c>
      <c r="V434" s="170">
        <f t="shared" si="59"/>
        <v>49974.571428571428</v>
      </c>
      <c r="W434" s="170">
        <f t="shared" si="50"/>
        <v>36880.142857142855</v>
      </c>
      <c r="X434" s="170">
        <f t="shared" si="51"/>
        <v>2106.8571428571427</v>
      </c>
      <c r="Y434" s="170">
        <f t="shared" si="61"/>
        <v>130.28571428571428</v>
      </c>
    </row>
    <row r="435" spans="1:25" s="170" customFormat="1" x14ac:dyDescent="0.35">
      <c r="A435" s="115">
        <v>44285</v>
      </c>
      <c r="B435" s="170">
        <f t="shared" si="54"/>
        <v>5134030</v>
      </c>
      <c r="C435" s="197">
        <v>13032</v>
      </c>
      <c r="D435" s="197">
        <v>2304</v>
      </c>
      <c r="E435" s="197">
        <v>360</v>
      </c>
      <c r="F435" s="197">
        <v>3404</v>
      </c>
      <c r="G435" s="170">
        <f t="shared" si="60"/>
        <v>656108</v>
      </c>
      <c r="H435" s="197">
        <v>5904</v>
      </c>
      <c r="I435" s="197">
        <v>383</v>
      </c>
      <c r="J435" s="170">
        <v>11868</v>
      </c>
      <c r="K435" s="170">
        <v>96515</v>
      </c>
      <c r="L435" s="197">
        <v>108949</v>
      </c>
      <c r="M435" s="197">
        <v>2578</v>
      </c>
      <c r="N435" s="177">
        <v>46800</v>
      </c>
      <c r="O435" s="197">
        <v>144</v>
      </c>
      <c r="P435" s="177">
        <f t="shared" si="55"/>
        <v>62149</v>
      </c>
      <c r="Q435" s="177">
        <f t="shared" si="56"/>
        <v>2434</v>
      </c>
      <c r="R435" s="170">
        <f t="shared" si="58"/>
        <v>2.6053372854240482E-2</v>
      </c>
      <c r="S435" s="170">
        <f t="shared" si="57"/>
        <v>3.3936037356789924E-3</v>
      </c>
      <c r="T435" s="170">
        <f t="shared" si="47"/>
        <v>4.2581842459630419E-2</v>
      </c>
      <c r="U435" s="170">
        <f t="shared" si="48"/>
        <v>87331.71428571429</v>
      </c>
      <c r="V435" s="170">
        <f t="shared" si="59"/>
        <v>50497.714285714283</v>
      </c>
      <c r="W435" s="170">
        <f t="shared" si="50"/>
        <v>36834</v>
      </c>
      <c r="X435" s="170">
        <f t="shared" si="51"/>
        <v>2150.2857142857142</v>
      </c>
      <c r="Y435" s="170">
        <f t="shared" si="61"/>
        <v>125</v>
      </c>
    </row>
    <row r="436" spans="1:25" s="170" customFormat="1" x14ac:dyDescent="0.35">
      <c r="A436" s="115">
        <v>44286</v>
      </c>
      <c r="B436" s="170">
        <f t="shared" si="54"/>
        <v>5147126</v>
      </c>
      <c r="C436" s="197">
        <v>13096</v>
      </c>
      <c r="D436" s="197">
        <v>2338</v>
      </c>
      <c r="E436" s="197">
        <v>399</v>
      </c>
      <c r="F436" s="197">
        <v>3715</v>
      </c>
      <c r="G436" s="170">
        <f t="shared" si="60"/>
        <v>659823</v>
      </c>
      <c r="H436" s="197">
        <v>6845</v>
      </c>
      <c r="I436" s="197">
        <v>408</v>
      </c>
      <c r="J436" s="170">
        <v>11849</v>
      </c>
      <c r="K436" s="170">
        <v>84428</v>
      </c>
      <c r="L436" s="197">
        <v>97040</v>
      </c>
      <c r="M436" s="197">
        <v>2610</v>
      </c>
      <c r="N436" s="177">
        <v>39640</v>
      </c>
      <c r="O436" s="197">
        <v>152</v>
      </c>
      <c r="P436" s="177">
        <f t="shared" si="55"/>
        <v>57400</v>
      </c>
      <c r="Q436" s="177">
        <f t="shared" si="56"/>
        <v>2458</v>
      </c>
      <c r="R436" s="170">
        <f t="shared" si="58"/>
        <v>2.5976470893726275E-2</v>
      </c>
      <c r="S436" s="170">
        <f t="shared" si="57"/>
        <v>3.2279013645568743E-3</v>
      </c>
      <c r="T436" s="170">
        <f t="shared" si="47"/>
        <v>4.2608065358962978E-2</v>
      </c>
      <c r="U436" s="170">
        <f t="shared" si="48"/>
        <v>88024.71428571429</v>
      </c>
      <c r="V436" s="170">
        <f t="shared" si="59"/>
        <v>50848.857142857145</v>
      </c>
      <c r="W436" s="170">
        <f t="shared" si="50"/>
        <v>37175.857142857145</v>
      </c>
      <c r="X436" s="170">
        <f t="shared" si="51"/>
        <v>2166.5714285714284</v>
      </c>
      <c r="Y436" s="170">
        <f t="shared" si="61"/>
        <v>120</v>
      </c>
    </row>
    <row r="437" spans="1:25" s="170" customFormat="1" x14ac:dyDescent="0.35">
      <c r="A437" s="115">
        <v>44287</v>
      </c>
      <c r="B437" s="170">
        <f t="shared" si="54"/>
        <v>5159068</v>
      </c>
      <c r="C437" s="197">
        <v>11942</v>
      </c>
      <c r="D437" s="197">
        <v>2242</v>
      </c>
      <c r="E437" s="197">
        <v>364</v>
      </c>
      <c r="F437" s="197">
        <v>3290</v>
      </c>
      <c r="G437" s="170">
        <f t="shared" si="60"/>
        <v>663113</v>
      </c>
      <c r="H437" s="197">
        <v>6485</v>
      </c>
      <c r="I437" s="197">
        <v>371</v>
      </c>
      <c r="J437" s="170">
        <v>10657</v>
      </c>
      <c r="K437" s="170">
        <v>103266</v>
      </c>
      <c r="L437" s="197">
        <v>115166</v>
      </c>
      <c r="M437" s="197">
        <v>2524</v>
      </c>
      <c r="N437" s="177">
        <v>50046</v>
      </c>
      <c r="O437" s="197">
        <v>156</v>
      </c>
      <c r="P437" s="177">
        <f t="shared" si="55"/>
        <v>65120</v>
      </c>
      <c r="Q437" s="177">
        <f t="shared" si="56"/>
        <v>2368</v>
      </c>
      <c r="R437" s="170">
        <f t="shared" si="58"/>
        <v>2.5714452407113893E-2</v>
      </c>
      <c r="S437" s="170">
        <f t="shared" si="57"/>
        <v>3.350116264173942E-3</v>
      </c>
      <c r="T437" s="170">
        <f t="shared" si="47"/>
        <v>4.174236248862824E-2</v>
      </c>
      <c r="U437" s="170">
        <f t="shared" si="48"/>
        <v>88149.428571428565</v>
      </c>
      <c r="V437" s="170">
        <f t="shared" si="59"/>
        <v>51349</v>
      </c>
      <c r="W437" s="170">
        <f t="shared" si="50"/>
        <v>36800.428571428572</v>
      </c>
      <c r="X437" s="170">
        <f t="shared" si="51"/>
        <v>2143.4285714285716</v>
      </c>
      <c r="Y437" s="170">
        <f t="shared" si="61"/>
        <v>123.28571428571429</v>
      </c>
    </row>
    <row r="438" spans="1:25" s="170" customFormat="1" x14ac:dyDescent="0.35">
      <c r="A438" s="115">
        <v>44288</v>
      </c>
      <c r="B438" s="170">
        <f t="shared" si="54"/>
        <v>5169972</v>
      </c>
      <c r="C438" s="197">
        <v>10904</v>
      </c>
      <c r="D438" s="197">
        <v>1872</v>
      </c>
      <c r="E438" s="197">
        <v>285</v>
      </c>
      <c r="F438" s="197">
        <v>3094</v>
      </c>
      <c r="G438" s="170">
        <f t="shared" si="60"/>
        <v>666207</v>
      </c>
      <c r="H438" s="197">
        <v>5949</v>
      </c>
      <c r="I438" s="197">
        <v>293</v>
      </c>
      <c r="J438" s="170">
        <v>9822</v>
      </c>
      <c r="K438" s="170">
        <v>72836</v>
      </c>
      <c r="L438" s="197">
        <v>83801</v>
      </c>
      <c r="M438" s="197">
        <v>2218</v>
      </c>
      <c r="N438" s="177">
        <v>36877</v>
      </c>
      <c r="O438" s="197">
        <v>85</v>
      </c>
      <c r="P438" s="177">
        <f t="shared" si="55"/>
        <v>46924</v>
      </c>
      <c r="Q438" s="177">
        <f t="shared" si="56"/>
        <v>2133</v>
      </c>
      <c r="R438" s="170">
        <f t="shared" si="58"/>
        <v>2.5558073404822849E-2</v>
      </c>
      <c r="S438" s="170">
        <f t="shared" si="57"/>
        <v>3.2313507123747898E-3</v>
      </c>
      <c r="T438" s="170">
        <f t="shared" si="47"/>
        <v>4.1696061429667586E-2</v>
      </c>
      <c r="U438" s="170">
        <f t="shared" si="48"/>
        <v>87565.28571428571</v>
      </c>
      <c r="V438" s="170">
        <f t="shared" si="59"/>
        <v>50827</v>
      </c>
      <c r="W438" s="170">
        <f t="shared" si="50"/>
        <v>36738.285714285717</v>
      </c>
      <c r="X438" s="170">
        <f t="shared" si="51"/>
        <v>2119.2857142857142</v>
      </c>
      <c r="Y438" s="170">
        <f t="shared" si="61"/>
        <v>118.71428571428571</v>
      </c>
    </row>
    <row r="439" spans="1:25" s="170" customFormat="1" x14ac:dyDescent="0.35">
      <c r="A439" s="115">
        <v>44289</v>
      </c>
      <c r="B439" s="170">
        <f t="shared" si="54"/>
        <v>5177744</v>
      </c>
      <c r="C439" s="197">
        <v>7772</v>
      </c>
      <c r="D439" s="197">
        <v>1264</v>
      </c>
      <c r="E439" s="197">
        <v>274</v>
      </c>
      <c r="F439" s="197">
        <v>2543</v>
      </c>
      <c r="G439" s="170">
        <f t="shared" si="60"/>
        <v>668750</v>
      </c>
      <c r="H439" s="197">
        <v>4081</v>
      </c>
      <c r="I439" s="197">
        <v>285</v>
      </c>
      <c r="J439" s="170">
        <v>6127</v>
      </c>
      <c r="K439" s="170">
        <v>26262</v>
      </c>
      <c r="L439" s="197">
        <v>35705</v>
      </c>
      <c r="M439" s="197">
        <v>1517</v>
      </c>
      <c r="N439" s="177">
        <v>9629</v>
      </c>
      <c r="O439" s="197">
        <v>20</v>
      </c>
      <c r="P439" s="177">
        <f t="shared" si="55"/>
        <v>26076</v>
      </c>
      <c r="Q439" s="177">
        <f t="shared" si="56"/>
        <v>1497</v>
      </c>
      <c r="R439" s="170">
        <f t="shared" si="58"/>
        <v>2.5318208099546404E-2</v>
      </c>
      <c r="S439" s="170">
        <f t="shared" si="57"/>
        <v>3.1337833524085362E-3</v>
      </c>
      <c r="T439" s="170">
        <f t="shared" si="47"/>
        <v>4.1276144124870136E-2</v>
      </c>
      <c r="U439" s="170">
        <f t="shared" si="48"/>
        <v>87712.142857142855</v>
      </c>
      <c r="V439" s="170">
        <f t="shared" si="59"/>
        <v>51015.285714285717</v>
      </c>
      <c r="W439" s="170">
        <f t="shared" si="50"/>
        <v>36696.857142857145</v>
      </c>
      <c r="X439" s="170">
        <f t="shared" si="51"/>
        <v>2105.7142857142858</v>
      </c>
      <c r="Y439" s="170">
        <f t="shared" si="61"/>
        <v>115</v>
      </c>
    </row>
    <row r="440" spans="1:25" s="170" customFormat="1" x14ac:dyDescent="0.35">
      <c r="A440" s="115">
        <v>44290</v>
      </c>
      <c r="B440" s="170">
        <f t="shared" si="54"/>
        <v>5182642</v>
      </c>
      <c r="C440" s="197">
        <v>4898</v>
      </c>
      <c r="D440" s="197">
        <v>757</v>
      </c>
      <c r="E440" s="197">
        <v>124</v>
      </c>
      <c r="F440" s="197">
        <v>1171</v>
      </c>
      <c r="G440" s="170">
        <f t="shared" si="60"/>
        <v>669921</v>
      </c>
      <c r="H440" s="197">
        <v>2164</v>
      </c>
      <c r="I440" s="197">
        <v>127</v>
      </c>
      <c r="J440" s="170">
        <v>3103</v>
      </c>
      <c r="K440" s="170">
        <v>19118</v>
      </c>
      <c r="L440" s="197">
        <v>31583</v>
      </c>
      <c r="M440" s="197">
        <v>876</v>
      </c>
      <c r="N440" s="177">
        <v>14180</v>
      </c>
      <c r="O440" s="197">
        <v>24</v>
      </c>
      <c r="P440" s="177">
        <f t="shared" si="55"/>
        <v>17403</v>
      </c>
      <c r="Q440" s="177">
        <f t="shared" si="56"/>
        <v>852</v>
      </c>
      <c r="R440" s="170">
        <f t="shared" si="58"/>
        <v>2.5004371393600278E-2</v>
      </c>
      <c r="S440" s="170">
        <f t="shared" si="57"/>
        <v>3.1041972959165768E-3</v>
      </c>
      <c r="T440" s="170">
        <f t="shared" ref="T440:T467" si="62">((SUM(Q434:Q440))/(SUM(P434:P440)))</f>
        <v>4.1059273214842172E-2</v>
      </c>
      <c r="U440" s="170">
        <f t="shared" ref="U440:U492" si="63">AVERAGE(L434:L440)</f>
        <v>86602</v>
      </c>
      <c r="V440" s="170">
        <f t="shared" si="59"/>
        <v>49969.571428571428</v>
      </c>
      <c r="W440" s="170">
        <f t="shared" ref="W440:W492" si="64">AVERAGE(N434:N440)</f>
        <v>36632.428571428572</v>
      </c>
      <c r="X440" s="170">
        <f t="shared" ref="X440:X492" si="65">AVERAGE(Q434:Q440)</f>
        <v>2051.7142857142858</v>
      </c>
      <c r="Y440" s="170">
        <f t="shared" si="61"/>
        <v>113.71428571428571</v>
      </c>
    </row>
    <row r="441" spans="1:25" s="170" customFormat="1" x14ac:dyDescent="0.35">
      <c r="A441" s="115">
        <v>44291</v>
      </c>
      <c r="B441" s="170">
        <f t="shared" si="54"/>
        <v>5197549</v>
      </c>
      <c r="C441" s="197">
        <v>14907</v>
      </c>
      <c r="D441" s="197">
        <v>2473</v>
      </c>
      <c r="E441" s="197">
        <v>380</v>
      </c>
      <c r="F441" s="197">
        <v>3605</v>
      </c>
      <c r="G441" s="170">
        <f t="shared" si="60"/>
        <v>673526</v>
      </c>
      <c r="H441" s="197">
        <v>7261</v>
      </c>
      <c r="I441" s="197">
        <v>388</v>
      </c>
      <c r="J441" s="170">
        <v>1181</v>
      </c>
      <c r="K441" s="170">
        <v>14652</v>
      </c>
      <c r="L441" s="197">
        <v>135048</v>
      </c>
      <c r="M441" s="197">
        <v>2800</v>
      </c>
      <c r="N441" s="177">
        <v>58951</v>
      </c>
      <c r="O441" s="197">
        <v>181</v>
      </c>
      <c r="P441" s="177">
        <f t="shared" si="55"/>
        <v>76097</v>
      </c>
      <c r="Q441" s="177">
        <f t="shared" si="56"/>
        <v>2619</v>
      </c>
      <c r="R441" s="170">
        <f t="shared" si="58"/>
        <v>2.4902353398365201E-2</v>
      </c>
      <c r="S441" s="170">
        <f t="shared" si="57"/>
        <v>2.9751330415464443E-3</v>
      </c>
      <c r="T441" s="170">
        <f t="shared" si="62"/>
        <v>4.0894839806474945E-2</v>
      </c>
      <c r="U441" s="170">
        <f t="shared" si="63"/>
        <v>86756</v>
      </c>
      <c r="V441" s="170">
        <f t="shared" si="59"/>
        <v>50167</v>
      </c>
      <c r="W441" s="170">
        <f t="shared" si="64"/>
        <v>36589</v>
      </c>
      <c r="X441" s="170">
        <f t="shared" si="65"/>
        <v>2051.5714285714284</v>
      </c>
      <c r="Y441" s="170">
        <f t="shared" si="61"/>
        <v>108.85714285714286</v>
      </c>
    </row>
    <row r="442" spans="1:25" s="170" customFormat="1" x14ac:dyDescent="0.35">
      <c r="A442" s="115">
        <v>44292</v>
      </c>
      <c r="B442" s="170">
        <f t="shared" si="54"/>
        <v>5210936</v>
      </c>
      <c r="C442" s="197">
        <v>13387</v>
      </c>
      <c r="D442" s="197">
        <v>2163</v>
      </c>
      <c r="E442" s="197">
        <v>407</v>
      </c>
      <c r="F442" s="197">
        <v>3276</v>
      </c>
      <c r="G442" s="170">
        <f t="shared" si="60"/>
        <v>676802</v>
      </c>
      <c r="H442" s="197">
        <v>6213</v>
      </c>
      <c r="I442" s="197">
        <v>415</v>
      </c>
      <c r="J442" s="129"/>
      <c r="K442" s="129"/>
      <c r="L442" s="197">
        <v>113023</v>
      </c>
      <c r="M442" s="197">
        <v>2449</v>
      </c>
      <c r="N442" s="177">
        <v>49417</v>
      </c>
      <c r="O442" s="197">
        <v>123</v>
      </c>
      <c r="P442" s="177">
        <f t="shared" si="55"/>
        <v>63606</v>
      </c>
      <c r="Q442" s="177">
        <f t="shared" si="56"/>
        <v>2326</v>
      </c>
      <c r="R442" s="170">
        <f t="shared" si="58"/>
        <v>2.4525407039318509E-2</v>
      </c>
      <c r="S442" s="170">
        <f t="shared" si="57"/>
        <v>2.863878797248203E-3</v>
      </c>
      <c r="T442" s="170">
        <f t="shared" si="62"/>
        <v>4.0419594698065373E-2</v>
      </c>
      <c r="U442" s="170">
        <f t="shared" si="63"/>
        <v>87338</v>
      </c>
      <c r="V442" s="170">
        <f t="shared" si="59"/>
        <v>50375.142857142855</v>
      </c>
      <c r="W442" s="170">
        <f t="shared" si="64"/>
        <v>36962.857142857145</v>
      </c>
      <c r="X442" s="170">
        <f t="shared" si="65"/>
        <v>2036.1428571428571</v>
      </c>
      <c r="Y442" s="170">
        <f t="shared" si="61"/>
        <v>105.85714285714286</v>
      </c>
    </row>
    <row r="443" spans="1:25" s="170" customFormat="1" x14ac:dyDescent="0.35">
      <c r="A443" s="115">
        <v>44293</v>
      </c>
      <c r="B443" s="170">
        <f t="shared" si="54"/>
        <v>5223754</v>
      </c>
      <c r="C443" s="197">
        <v>12818</v>
      </c>
      <c r="D443" s="197">
        <v>2221</v>
      </c>
      <c r="E443" s="197">
        <v>355</v>
      </c>
      <c r="F443" s="197">
        <v>3490</v>
      </c>
      <c r="G443" s="170">
        <f t="shared" si="60"/>
        <v>680292</v>
      </c>
      <c r="H443" s="197">
        <v>6659</v>
      </c>
      <c r="I443" s="197">
        <v>364</v>
      </c>
      <c r="J443" s="129"/>
      <c r="K443" s="129"/>
      <c r="L443" s="197">
        <v>97756</v>
      </c>
      <c r="M443" s="197">
        <v>2501</v>
      </c>
      <c r="N443" s="177">
        <v>41593</v>
      </c>
      <c r="O443" s="197">
        <v>115</v>
      </c>
      <c r="P443" s="177">
        <f t="shared" si="55"/>
        <v>56163</v>
      </c>
      <c r="Q443" s="177">
        <f t="shared" si="56"/>
        <v>2386</v>
      </c>
      <c r="R443" s="170">
        <f t="shared" si="58"/>
        <v>2.4318637045363203E-2</v>
      </c>
      <c r="S443" s="170">
        <f t="shared" si="57"/>
        <v>2.7004944513278071E-3</v>
      </c>
      <c r="T443" s="170">
        <f t="shared" si="62"/>
        <v>4.0356983286329397E-2</v>
      </c>
      <c r="U443" s="170">
        <f t="shared" si="63"/>
        <v>87440.28571428571</v>
      </c>
      <c r="V443" s="170">
        <f t="shared" si="59"/>
        <v>50198.428571428572</v>
      </c>
      <c r="W443" s="170">
        <f t="shared" si="64"/>
        <v>37241.857142857145</v>
      </c>
      <c r="X443" s="170">
        <f t="shared" si="65"/>
        <v>2025.8571428571429</v>
      </c>
      <c r="Y443" s="170">
        <f t="shared" si="61"/>
        <v>100.57142857142857</v>
      </c>
    </row>
    <row r="444" spans="1:25" s="170" customFormat="1" x14ac:dyDescent="0.35">
      <c r="A444" s="115">
        <v>44294</v>
      </c>
      <c r="B444" s="170">
        <f t="shared" si="54"/>
        <v>5235340</v>
      </c>
      <c r="C444" s="197">
        <v>11586</v>
      </c>
      <c r="D444" s="197">
        <v>2188</v>
      </c>
      <c r="E444" s="197">
        <v>402</v>
      </c>
      <c r="F444" s="197">
        <v>3538</v>
      </c>
      <c r="G444" s="170">
        <f t="shared" si="60"/>
        <v>683830</v>
      </c>
      <c r="H444" s="197">
        <v>6715</v>
      </c>
      <c r="I444" s="197">
        <v>409</v>
      </c>
      <c r="J444" s="129"/>
      <c r="K444" s="129"/>
      <c r="L444" s="197">
        <v>113552</v>
      </c>
      <c r="M444" s="197">
        <v>2476</v>
      </c>
      <c r="N444" s="177">
        <v>55182</v>
      </c>
      <c r="O444" s="197">
        <v>127</v>
      </c>
      <c r="P444" s="177">
        <f t="shared" si="55"/>
        <v>58370</v>
      </c>
      <c r="Q444" s="177">
        <f t="shared" si="56"/>
        <v>2349</v>
      </c>
      <c r="R444" s="170">
        <f t="shared" si="58"/>
        <v>2.4304304238715217E-2</v>
      </c>
      <c r="S444" s="170">
        <f t="shared" si="57"/>
        <v>2.5392263447554632E-3</v>
      </c>
      <c r="T444" s="170">
        <f t="shared" si="62"/>
        <v>4.1092273364302941E-2</v>
      </c>
      <c r="U444" s="170">
        <f t="shared" si="63"/>
        <v>87209.71428571429</v>
      </c>
      <c r="V444" s="170">
        <f t="shared" si="59"/>
        <v>49234.142857142855</v>
      </c>
      <c r="W444" s="170">
        <f t="shared" si="64"/>
        <v>37975.571428571428</v>
      </c>
      <c r="X444" s="170">
        <f t="shared" si="65"/>
        <v>2023.1428571428571</v>
      </c>
      <c r="Y444" s="170">
        <f t="shared" si="61"/>
        <v>96.428571428571431</v>
      </c>
    </row>
    <row r="445" spans="1:25" s="170" customFormat="1" x14ac:dyDescent="0.35">
      <c r="A445" s="115">
        <v>44295</v>
      </c>
      <c r="B445" s="170">
        <f t="shared" si="54"/>
        <v>5246699</v>
      </c>
      <c r="C445" s="197">
        <v>11359</v>
      </c>
      <c r="D445" s="197">
        <v>1887</v>
      </c>
      <c r="E445" s="197">
        <v>352</v>
      </c>
      <c r="F445" s="197">
        <v>3445</v>
      </c>
      <c r="G445" s="170">
        <f t="shared" si="60"/>
        <v>687275</v>
      </c>
      <c r="H445" s="197">
        <v>6486</v>
      </c>
      <c r="I445" s="197">
        <v>366</v>
      </c>
      <c r="J445" s="129"/>
      <c r="K445" s="129"/>
      <c r="L445" s="197">
        <v>85268</v>
      </c>
      <c r="M445" s="197">
        <v>2197</v>
      </c>
      <c r="N445" s="177">
        <v>39025</v>
      </c>
      <c r="O445" s="197">
        <v>101</v>
      </c>
      <c r="P445" s="177">
        <f t="shared" si="55"/>
        <v>46243</v>
      </c>
      <c r="Q445" s="177">
        <f t="shared" si="56"/>
        <v>2096</v>
      </c>
      <c r="R445" s="170">
        <f t="shared" si="58"/>
        <v>2.4211721833201239E-2</v>
      </c>
      <c r="S445" s="170">
        <f t="shared" si="57"/>
        <v>2.5785795049575152E-3</v>
      </c>
      <c r="T445" s="170">
        <f t="shared" si="62"/>
        <v>4.1066060391094263E-2</v>
      </c>
      <c r="U445" s="170">
        <f t="shared" si="63"/>
        <v>87419.28571428571</v>
      </c>
      <c r="V445" s="170">
        <f t="shared" si="59"/>
        <v>49136.857142857145</v>
      </c>
      <c r="W445" s="170">
        <f t="shared" si="64"/>
        <v>38282.428571428572</v>
      </c>
      <c r="X445" s="170">
        <f t="shared" si="65"/>
        <v>2017.8571428571429</v>
      </c>
      <c r="Y445" s="170">
        <f t="shared" si="61"/>
        <v>98.714285714285708</v>
      </c>
    </row>
    <row r="446" spans="1:25" s="170" customFormat="1" x14ac:dyDescent="0.35">
      <c r="A446" s="115">
        <v>44296</v>
      </c>
      <c r="B446" s="170">
        <f t="shared" si="54"/>
        <v>5254551</v>
      </c>
      <c r="C446" s="197">
        <v>7852</v>
      </c>
      <c r="D446" s="197">
        <v>1370</v>
      </c>
      <c r="E446" s="197">
        <v>257</v>
      </c>
      <c r="F446" s="197">
        <v>2252</v>
      </c>
      <c r="G446" s="170">
        <f t="shared" si="60"/>
        <v>689527</v>
      </c>
      <c r="H446" s="197">
        <v>3907</v>
      </c>
      <c r="I446" s="197">
        <v>267</v>
      </c>
      <c r="J446" s="129"/>
      <c r="K446" s="129"/>
      <c r="L446" s="197">
        <v>33966</v>
      </c>
      <c r="M446" s="197">
        <v>1600</v>
      </c>
      <c r="N446" s="177">
        <v>9884</v>
      </c>
      <c r="O446" s="197">
        <v>33</v>
      </c>
      <c r="P446" s="177">
        <f t="shared" si="55"/>
        <v>24082</v>
      </c>
      <c r="Q446" s="177">
        <f t="shared" si="56"/>
        <v>1567</v>
      </c>
      <c r="R446" s="170">
        <f t="shared" si="58"/>
        <v>2.441674478364329E-2</v>
      </c>
      <c r="S446" s="170">
        <f t="shared" si="57"/>
        <v>2.6245936353604341E-3</v>
      </c>
      <c r="T446" s="170">
        <f t="shared" si="62"/>
        <v>4.1510217449790034E-2</v>
      </c>
      <c r="U446" s="170">
        <f t="shared" si="63"/>
        <v>87170.857142857145</v>
      </c>
      <c r="V446" s="170">
        <f t="shared" si="59"/>
        <v>48852</v>
      </c>
      <c r="W446" s="170">
        <f t="shared" si="64"/>
        <v>38318.857142857145</v>
      </c>
      <c r="X446" s="170">
        <f t="shared" si="65"/>
        <v>2027.8571428571429</v>
      </c>
      <c r="Y446" s="170">
        <f t="shared" si="61"/>
        <v>100.57142857142857</v>
      </c>
    </row>
    <row r="447" spans="1:25" s="170" customFormat="1" x14ac:dyDescent="0.35">
      <c r="A447" s="115">
        <v>44297</v>
      </c>
      <c r="B447" s="170">
        <f t="shared" si="54"/>
        <v>5261145</v>
      </c>
      <c r="C447" s="197">
        <v>6594</v>
      </c>
      <c r="D447" s="197">
        <v>943</v>
      </c>
      <c r="E447" s="197">
        <v>252</v>
      </c>
      <c r="F447" s="197">
        <v>1966</v>
      </c>
      <c r="G447" s="170">
        <f t="shared" si="60"/>
        <v>691493</v>
      </c>
      <c r="H447" s="197">
        <v>3184</v>
      </c>
      <c r="I447" s="197">
        <v>257</v>
      </c>
      <c r="J447" s="129"/>
      <c r="K447" s="129"/>
      <c r="L447" s="197">
        <v>38564</v>
      </c>
      <c r="M447" s="197">
        <v>1103</v>
      </c>
      <c r="N447" s="177">
        <v>16185</v>
      </c>
      <c r="O447" s="197">
        <v>28</v>
      </c>
      <c r="P447" s="177">
        <f t="shared" si="55"/>
        <v>22379</v>
      </c>
      <c r="Q447" s="177">
        <f t="shared" si="56"/>
        <v>1075</v>
      </c>
      <c r="R447" s="170">
        <f t="shared" si="58"/>
        <v>2.4508366319548527E-2</v>
      </c>
      <c r="S447" s="170">
        <f t="shared" si="57"/>
        <v>2.6199225124612841E-3</v>
      </c>
      <c r="T447" s="170">
        <f t="shared" si="62"/>
        <v>4.1557618031936361E-2</v>
      </c>
      <c r="U447" s="170">
        <f t="shared" si="63"/>
        <v>88168.142857142855</v>
      </c>
      <c r="V447" s="170">
        <f t="shared" si="59"/>
        <v>49562.857142857145</v>
      </c>
      <c r="W447" s="170">
        <f t="shared" si="64"/>
        <v>38605.285714285717</v>
      </c>
      <c r="X447" s="170">
        <f t="shared" si="65"/>
        <v>2059.7142857142858</v>
      </c>
      <c r="Y447" s="170">
        <f t="shared" si="61"/>
        <v>101.14285714285714</v>
      </c>
    </row>
    <row r="448" spans="1:25" s="170" customFormat="1" x14ac:dyDescent="0.35">
      <c r="A448" s="115">
        <v>44298</v>
      </c>
      <c r="B448" s="170">
        <f t="shared" si="54"/>
        <v>5276248</v>
      </c>
      <c r="C448" s="197">
        <v>15103</v>
      </c>
      <c r="D448" s="197">
        <v>2203</v>
      </c>
      <c r="E448" s="197">
        <v>386</v>
      </c>
      <c r="F448" s="197">
        <v>3547</v>
      </c>
      <c r="G448" s="170">
        <f t="shared" si="60"/>
        <v>695040</v>
      </c>
      <c r="H448" s="197">
        <v>6566</v>
      </c>
      <c r="I448" s="197">
        <v>398</v>
      </c>
      <c r="J448" s="129"/>
      <c r="K448" s="129"/>
      <c r="L448" s="197">
        <v>133138</v>
      </c>
      <c r="M448" s="197">
        <v>2531</v>
      </c>
      <c r="N448" s="177">
        <v>57632</v>
      </c>
      <c r="O448" s="197">
        <v>132</v>
      </c>
      <c r="P448" s="177">
        <f t="shared" si="55"/>
        <v>75506</v>
      </c>
      <c r="Q448" s="177">
        <f t="shared" si="56"/>
        <v>2399</v>
      </c>
      <c r="R448" s="170">
        <f t="shared" si="58"/>
        <v>2.4147240141272001E-2</v>
      </c>
      <c r="S448" s="170">
        <f t="shared" si="57"/>
        <v>2.450561137595847E-3</v>
      </c>
      <c r="T448" s="170">
        <f t="shared" si="62"/>
        <v>4.0993333314084925E-2</v>
      </c>
      <c r="U448" s="170">
        <f t="shared" si="63"/>
        <v>87895.28571428571</v>
      </c>
      <c r="V448" s="170">
        <f t="shared" si="59"/>
        <v>49478.428571428572</v>
      </c>
      <c r="W448" s="170">
        <f t="shared" si="64"/>
        <v>38416.857142857145</v>
      </c>
      <c r="X448" s="170">
        <f t="shared" si="65"/>
        <v>2028.2857142857142</v>
      </c>
      <c r="Y448" s="170">
        <f t="shared" si="61"/>
        <v>94.142857142857139</v>
      </c>
    </row>
    <row r="449" spans="1:25" s="170" customFormat="1" x14ac:dyDescent="0.35">
      <c r="A449" s="115">
        <v>44299</v>
      </c>
      <c r="B449" s="170">
        <f t="shared" si="54"/>
        <v>5289793</v>
      </c>
      <c r="C449" s="197">
        <v>13545</v>
      </c>
      <c r="D449" s="197">
        <v>1891</v>
      </c>
      <c r="E449" s="197">
        <v>369</v>
      </c>
      <c r="F449" s="197">
        <v>3521</v>
      </c>
      <c r="G449" s="170">
        <f t="shared" si="60"/>
        <v>698561</v>
      </c>
      <c r="H449" s="197">
        <v>6041</v>
      </c>
      <c r="I449" s="197">
        <v>381</v>
      </c>
      <c r="J449" s="129"/>
      <c r="K449" s="129"/>
      <c r="L449" s="197">
        <v>109024</v>
      </c>
      <c r="M449" s="197">
        <v>2185</v>
      </c>
      <c r="N449" s="177">
        <v>47362</v>
      </c>
      <c r="O449" s="197">
        <v>102</v>
      </c>
      <c r="P449" s="177">
        <f t="shared" si="55"/>
        <v>61662</v>
      </c>
      <c r="Q449" s="177">
        <f t="shared" si="56"/>
        <v>2083</v>
      </c>
      <c r="R449" s="170">
        <f t="shared" si="58"/>
        <v>2.387332561167933E-2</v>
      </c>
      <c r="S449" s="170">
        <f t="shared" si="57"/>
        <v>2.3907398178091379E-3</v>
      </c>
      <c r="T449" s="170">
        <f t="shared" si="62"/>
        <v>4.0519156225954908E-2</v>
      </c>
      <c r="U449" s="170">
        <f t="shared" si="63"/>
        <v>87324</v>
      </c>
      <c r="V449" s="170">
        <f t="shared" si="59"/>
        <v>49200.714285714283</v>
      </c>
      <c r="W449" s="170">
        <f t="shared" si="64"/>
        <v>38123.285714285717</v>
      </c>
      <c r="X449" s="170">
        <f t="shared" si="65"/>
        <v>1993.5714285714287</v>
      </c>
      <c r="Y449" s="170">
        <f t="shared" si="61"/>
        <v>91.142857142857139</v>
      </c>
    </row>
    <row r="450" spans="1:25" s="170" customFormat="1" x14ac:dyDescent="0.35">
      <c r="A450" s="115">
        <v>44300</v>
      </c>
      <c r="B450" s="170">
        <f t="shared" si="54"/>
        <v>5302968</v>
      </c>
      <c r="C450" s="197">
        <v>13175</v>
      </c>
      <c r="D450" s="197">
        <v>1865</v>
      </c>
      <c r="E450" s="197">
        <v>348</v>
      </c>
      <c r="F450" s="197">
        <v>3448</v>
      </c>
      <c r="G450" s="170">
        <f t="shared" si="60"/>
        <v>702009</v>
      </c>
      <c r="H450" s="197">
        <v>6651</v>
      </c>
      <c r="I450" s="197">
        <v>362</v>
      </c>
      <c r="J450" s="129"/>
      <c r="K450" s="129"/>
      <c r="L450" s="197">
        <v>97434</v>
      </c>
      <c r="M450" s="197">
        <v>2140</v>
      </c>
      <c r="N450" s="177">
        <v>40431</v>
      </c>
      <c r="O450" s="197">
        <v>101</v>
      </c>
      <c r="P450" s="177">
        <f t="shared" si="55"/>
        <v>57003</v>
      </c>
      <c r="Q450" s="177">
        <f t="shared" si="56"/>
        <v>2039</v>
      </c>
      <c r="R450" s="170">
        <f t="shared" si="58"/>
        <v>2.3295021163899921E-2</v>
      </c>
      <c r="S450" s="170">
        <f t="shared" si="57"/>
        <v>2.3485045220002936E-3</v>
      </c>
      <c r="T450" s="170">
        <f t="shared" si="62"/>
        <v>3.941548755231792E-2</v>
      </c>
      <c r="U450" s="170">
        <f t="shared" si="63"/>
        <v>87278</v>
      </c>
      <c r="V450" s="170">
        <f t="shared" si="59"/>
        <v>49320.714285714283</v>
      </c>
      <c r="W450" s="170">
        <f t="shared" si="64"/>
        <v>37957.285714285717</v>
      </c>
      <c r="X450" s="170">
        <f t="shared" si="65"/>
        <v>1944</v>
      </c>
      <c r="Y450" s="170">
        <f t="shared" si="61"/>
        <v>89.142857142857139</v>
      </c>
    </row>
    <row r="451" spans="1:25" s="170" customFormat="1" x14ac:dyDescent="0.35">
      <c r="A451" s="115">
        <v>44301</v>
      </c>
      <c r="B451" s="170">
        <f t="shared" si="54"/>
        <v>5314516</v>
      </c>
      <c r="C451" s="197">
        <v>11548</v>
      </c>
      <c r="D451" s="197">
        <v>1671</v>
      </c>
      <c r="E451" s="197">
        <v>298</v>
      </c>
      <c r="F451" s="197">
        <v>4005</v>
      </c>
      <c r="G451" s="170">
        <f t="shared" si="60"/>
        <v>706014</v>
      </c>
      <c r="H451" s="197">
        <v>7594</v>
      </c>
      <c r="I451" s="197">
        <v>303</v>
      </c>
      <c r="J451" s="129"/>
      <c r="K451" s="129"/>
      <c r="L451" s="197">
        <v>111785</v>
      </c>
      <c r="M451" s="197">
        <v>1960</v>
      </c>
      <c r="N451" s="177">
        <v>51781</v>
      </c>
      <c r="O451" s="197">
        <v>84</v>
      </c>
      <c r="P451" s="177">
        <f t="shared" si="55"/>
        <v>60004</v>
      </c>
      <c r="Q451" s="177">
        <f t="shared" si="56"/>
        <v>1876</v>
      </c>
      <c r="R451" s="170">
        <f t="shared" si="58"/>
        <v>2.2515549616779304E-2</v>
      </c>
      <c r="S451" s="170">
        <f t="shared" si="57"/>
        <v>2.2150209683568433E-3</v>
      </c>
      <c r="T451" s="170">
        <f t="shared" si="62"/>
        <v>3.7866230011041314E-2</v>
      </c>
      <c r="U451" s="170">
        <f t="shared" si="63"/>
        <v>87025.571428571435</v>
      </c>
      <c r="V451" s="170">
        <f t="shared" si="59"/>
        <v>49554.142857142855</v>
      </c>
      <c r="W451" s="170">
        <f t="shared" si="64"/>
        <v>37471.428571428572</v>
      </c>
      <c r="X451" s="170">
        <f t="shared" si="65"/>
        <v>1876.4285714285713</v>
      </c>
      <c r="Y451" s="170">
        <f t="shared" si="61"/>
        <v>83</v>
      </c>
    </row>
    <row r="452" spans="1:25" s="170" customFormat="1" x14ac:dyDescent="0.35">
      <c r="A452" s="115">
        <v>44302</v>
      </c>
      <c r="B452" s="170">
        <f t="shared" ref="B452:B529" si="66">C452+B451</f>
        <v>5324194</v>
      </c>
      <c r="C452" s="197">
        <v>9678</v>
      </c>
      <c r="D452" s="197">
        <v>1389</v>
      </c>
      <c r="E452" s="197">
        <v>276</v>
      </c>
      <c r="F452" s="197">
        <v>2749</v>
      </c>
      <c r="G452" s="170">
        <f t="shared" si="60"/>
        <v>708763</v>
      </c>
      <c r="H452" s="197">
        <v>5938</v>
      </c>
      <c r="I452" s="197">
        <v>284</v>
      </c>
      <c r="J452" s="129"/>
      <c r="K452" s="129"/>
      <c r="L452" s="197">
        <v>74244</v>
      </c>
      <c r="M452" s="197">
        <v>1663</v>
      </c>
      <c r="N452" s="177">
        <v>33650</v>
      </c>
      <c r="O452" s="197">
        <v>52</v>
      </c>
      <c r="P452" s="177">
        <f t="shared" si="55"/>
        <v>40594</v>
      </c>
      <c r="Q452" s="177">
        <f t="shared" si="56"/>
        <v>1611</v>
      </c>
      <c r="R452" s="170">
        <f t="shared" si="58"/>
        <v>2.2037766130852371E-2</v>
      </c>
      <c r="S452" s="170">
        <f t="shared" si="57"/>
        <v>2.0706431838085045E-3</v>
      </c>
      <c r="T452" s="170">
        <f t="shared" si="62"/>
        <v>3.7071769774052694E-2</v>
      </c>
      <c r="U452" s="170">
        <f t="shared" si="63"/>
        <v>85450.71428571429</v>
      </c>
      <c r="V452" s="170">
        <f t="shared" si="59"/>
        <v>48747.142857142855</v>
      </c>
      <c r="W452" s="170">
        <f t="shared" si="64"/>
        <v>36703.571428571428</v>
      </c>
      <c r="X452" s="170">
        <f t="shared" si="65"/>
        <v>1807.1428571428571</v>
      </c>
      <c r="Y452" s="170">
        <f t="shared" si="61"/>
        <v>76</v>
      </c>
    </row>
    <row r="453" spans="1:25" s="170" customFormat="1" x14ac:dyDescent="0.35">
      <c r="A453" s="115">
        <v>44303</v>
      </c>
      <c r="B453" s="170">
        <f t="shared" si="66"/>
        <v>5331539</v>
      </c>
      <c r="C453" s="197">
        <v>7345</v>
      </c>
      <c r="D453" s="197">
        <v>1070</v>
      </c>
      <c r="E453" s="197">
        <v>221</v>
      </c>
      <c r="F453" s="197">
        <v>2146</v>
      </c>
      <c r="G453" s="170">
        <f t="shared" si="60"/>
        <v>710909</v>
      </c>
      <c r="H453" s="197">
        <v>3698</v>
      </c>
      <c r="I453" s="197">
        <v>237</v>
      </c>
      <c r="J453" s="129"/>
      <c r="K453" s="129"/>
      <c r="L453" s="197">
        <v>34922</v>
      </c>
      <c r="M453" s="197">
        <v>1298</v>
      </c>
      <c r="N453" s="177">
        <v>10273</v>
      </c>
      <c r="O453" s="197">
        <v>14</v>
      </c>
      <c r="P453" s="177">
        <f t="shared" si="55"/>
        <v>24649</v>
      </c>
      <c r="Q453" s="177">
        <f t="shared" si="56"/>
        <v>1284</v>
      </c>
      <c r="R453" s="170">
        <f t="shared" si="58"/>
        <v>2.1498520307589079E-2</v>
      </c>
      <c r="S453" s="170">
        <f t="shared" si="57"/>
        <v>1.9936730997924717E-3</v>
      </c>
      <c r="T453" s="170">
        <f t="shared" si="62"/>
        <v>3.6182295339046273E-2</v>
      </c>
      <c r="U453" s="170">
        <f t="shared" si="63"/>
        <v>85587.28571428571</v>
      </c>
      <c r="V453" s="170">
        <f t="shared" si="59"/>
        <v>48828.142857142855</v>
      </c>
      <c r="W453" s="170">
        <f t="shared" si="64"/>
        <v>36759.142857142855</v>
      </c>
      <c r="X453" s="170">
        <f t="shared" si="65"/>
        <v>1766.7142857142858</v>
      </c>
      <c r="Y453" s="170">
        <f t="shared" si="61"/>
        <v>73.285714285714292</v>
      </c>
    </row>
    <row r="454" spans="1:25" s="170" customFormat="1" x14ac:dyDescent="0.35">
      <c r="A454" s="115">
        <v>44304</v>
      </c>
      <c r="B454" s="170">
        <f t="shared" si="66"/>
        <v>5337405</v>
      </c>
      <c r="C454" s="197">
        <v>5866</v>
      </c>
      <c r="D454" s="197">
        <v>789</v>
      </c>
      <c r="E454" s="197">
        <v>213</v>
      </c>
      <c r="F454" s="197">
        <v>1875</v>
      </c>
      <c r="G454" s="170">
        <f t="shared" si="60"/>
        <v>712784</v>
      </c>
      <c r="H454" s="197">
        <v>3179</v>
      </c>
      <c r="I454" s="197">
        <v>227</v>
      </c>
      <c r="J454" s="129"/>
      <c r="K454" s="129"/>
      <c r="L454" s="197">
        <v>34449</v>
      </c>
      <c r="M454" s="197">
        <v>957</v>
      </c>
      <c r="N454" s="177">
        <v>15122</v>
      </c>
      <c r="O454" s="197">
        <v>21</v>
      </c>
      <c r="P454" s="177">
        <f t="shared" si="55"/>
        <v>19327</v>
      </c>
      <c r="Q454" s="177">
        <f t="shared" si="56"/>
        <v>936</v>
      </c>
      <c r="R454" s="170">
        <f t="shared" si="58"/>
        <v>2.1401824550081008E-2</v>
      </c>
      <c r="S454" s="170">
        <f t="shared" si="57"/>
        <v>1.9746264404821834E-3</v>
      </c>
      <c r="T454" s="170">
        <f t="shared" si="62"/>
        <v>3.6097949785236685E-2</v>
      </c>
      <c r="U454" s="170">
        <f t="shared" si="63"/>
        <v>84999.428571428565</v>
      </c>
      <c r="V454" s="170">
        <f t="shared" si="59"/>
        <v>48392.142857142855</v>
      </c>
      <c r="W454" s="170">
        <f t="shared" si="64"/>
        <v>36607.285714285717</v>
      </c>
      <c r="X454" s="170">
        <f t="shared" si="65"/>
        <v>1746.8571428571429</v>
      </c>
      <c r="Y454" s="170">
        <f t="shared" si="61"/>
        <v>72.285714285714292</v>
      </c>
    </row>
    <row r="455" spans="1:25" s="170" customFormat="1" x14ac:dyDescent="0.35">
      <c r="A455" s="115">
        <v>44305</v>
      </c>
      <c r="B455" s="170">
        <f t="shared" si="66"/>
        <v>5348164</v>
      </c>
      <c r="C455" s="197">
        <v>10759</v>
      </c>
      <c r="D455" s="197">
        <v>1547</v>
      </c>
      <c r="E455" s="197">
        <v>285</v>
      </c>
      <c r="F455" s="197">
        <v>2896</v>
      </c>
      <c r="G455" s="170">
        <f t="shared" si="60"/>
        <v>715680</v>
      </c>
      <c r="H455" s="197">
        <v>6217</v>
      </c>
      <c r="I455" s="197">
        <v>300</v>
      </c>
      <c r="J455" s="129"/>
      <c r="K455" s="129"/>
      <c r="L455" s="197">
        <v>96689</v>
      </c>
      <c r="M455" s="197">
        <v>1807</v>
      </c>
      <c r="N455" s="177">
        <v>42876</v>
      </c>
      <c r="O455" s="197">
        <v>92</v>
      </c>
      <c r="P455" s="177">
        <f t="shared" si="55"/>
        <v>53813</v>
      </c>
      <c r="Q455" s="177">
        <f t="shared" si="56"/>
        <v>1715</v>
      </c>
      <c r="R455" s="170">
        <f t="shared" si="58"/>
        <v>2.1502219150760813E-2</v>
      </c>
      <c r="S455" s="170">
        <f t="shared" si="57"/>
        <v>1.9296465765336755E-3</v>
      </c>
      <c r="T455" s="170">
        <f t="shared" si="62"/>
        <v>3.6410431096476285E-2</v>
      </c>
      <c r="U455" s="170">
        <f t="shared" si="63"/>
        <v>79792.428571428565</v>
      </c>
      <c r="V455" s="170">
        <f t="shared" si="59"/>
        <v>45293.142857142855</v>
      </c>
      <c r="W455" s="170">
        <f t="shared" si="64"/>
        <v>34499.285714285717</v>
      </c>
      <c r="X455" s="170">
        <f t="shared" si="65"/>
        <v>1649.1428571428571</v>
      </c>
      <c r="Y455" s="170">
        <f t="shared" si="61"/>
        <v>66.571428571428569</v>
      </c>
    </row>
    <row r="456" spans="1:25" s="170" customFormat="1" x14ac:dyDescent="0.35">
      <c r="A456" s="115">
        <v>44306</v>
      </c>
      <c r="B456" s="170">
        <f t="shared" si="66"/>
        <v>5359092</v>
      </c>
      <c r="C456" s="197">
        <v>10928</v>
      </c>
      <c r="D456" s="197">
        <v>1447</v>
      </c>
      <c r="E456" s="197">
        <v>266</v>
      </c>
      <c r="F456" s="197">
        <v>2867</v>
      </c>
      <c r="G456" s="170">
        <f t="shared" si="60"/>
        <v>718547</v>
      </c>
      <c r="H456" s="197">
        <v>5360</v>
      </c>
      <c r="I456" s="197">
        <v>278</v>
      </c>
      <c r="J456" s="129"/>
      <c r="K456" s="129"/>
      <c r="L456" s="197">
        <v>106685</v>
      </c>
      <c r="M456" s="197">
        <v>1691</v>
      </c>
      <c r="N456" s="177">
        <v>50876</v>
      </c>
      <c r="O456" s="197">
        <v>77</v>
      </c>
      <c r="P456" s="177">
        <f t="shared" si="55"/>
        <v>55809</v>
      </c>
      <c r="Q456" s="177">
        <f t="shared" si="56"/>
        <v>1614</v>
      </c>
      <c r="R456" s="170">
        <f t="shared" si="58"/>
        <v>2.0704484653223255E-2</v>
      </c>
      <c r="S456" s="170">
        <f t="shared" si="57"/>
        <v>1.7999338799799191E-3</v>
      </c>
      <c r="T456" s="170">
        <f t="shared" si="62"/>
        <v>3.5588160630336214E-2</v>
      </c>
      <c r="U456" s="170">
        <f t="shared" si="63"/>
        <v>79458.28571428571</v>
      </c>
      <c r="V456" s="170">
        <f t="shared" si="59"/>
        <v>44457</v>
      </c>
      <c r="W456" s="170">
        <f t="shared" si="64"/>
        <v>35001.285714285717</v>
      </c>
      <c r="X456" s="170">
        <f t="shared" si="65"/>
        <v>1582.1428571428571</v>
      </c>
      <c r="Y456" s="170">
        <f t="shared" si="61"/>
        <v>63</v>
      </c>
    </row>
    <row r="457" spans="1:25" s="170" customFormat="1" x14ac:dyDescent="0.35">
      <c r="A457" s="115">
        <v>44307</v>
      </c>
      <c r="B457" s="170">
        <f t="shared" si="66"/>
        <v>5369425</v>
      </c>
      <c r="C457" s="197">
        <v>10333</v>
      </c>
      <c r="D457" s="197">
        <v>1395</v>
      </c>
      <c r="E457" s="197">
        <v>288</v>
      </c>
      <c r="F457" s="197">
        <v>2876</v>
      </c>
      <c r="G457" s="170">
        <f t="shared" si="60"/>
        <v>721423</v>
      </c>
      <c r="H457" s="197">
        <v>6304</v>
      </c>
      <c r="I457" s="197">
        <v>293</v>
      </c>
      <c r="J457" s="129"/>
      <c r="K457" s="129"/>
      <c r="L457" s="197">
        <v>85352</v>
      </c>
      <c r="M457" s="197">
        <v>1673</v>
      </c>
      <c r="N457" s="177">
        <v>37341</v>
      </c>
      <c r="O457" s="197">
        <v>94</v>
      </c>
      <c r="P457" s="177">
        <f t="shared" si="55"/>
        <v>48011</v>
      </c>
      <c r="Q457" s="177">
        <f t="shared" si="56"/>
        <v>1579</v>
      </c>
      <c r="R457" s="170">
        <f t="shared" si="58"/>
        <v>2.0305958546366101E-2</v>
      </c>
      <c r="S457" s="170">
        <f t="shared" si="57"/>
        <v>1.7939888971101898E-3</v>
      </c>
      <c r="T457" s="170">
        <f t="shared" si="62"/>
        <v>3.512493092482967E-2</v>
      </c>
      <c r="U457" s="170">
        <f t="shared" si="63"/>
        <v>77732.28571428571</v>
      </c>
      <c r="V457" s="170">
        <f t="shared" si="59"/>
        <v>43172.428571428572</v>
      </c>
      <c r="W457" s="170">
        <f t="shared" si="64"/>
        <v>34559.857142857145</v>
      </c>
      <c r="X457" s="170">
        <f t="shared" si="65"/>
        <v>1516.4285714285713</v>
      </c>
      <c r="Y457" s="170">
        <f t="shared" si="61"/>
        <v>62</v>
      </c>
    </row>
    <row r="458" spans="1:25" s="170" customFormat="1" x14ac:dyDescent="0.35">
      <c r="A458" s="115">
        <v>44308</v>
      </c>
      <c r="B458" s="170">
        <f t="shared" si="66"/>
        <v>5380049</v>
      </c>
      <c r="C458" s="197">
        <v>10624</v>
      </c>
      <c r="D458" s="197">
        <v>1361</v>
      </c>
      <c r="E458" s="197">
        <v>241</v>
      </c>
      <c r="F458" s="197">
        <v>3032</v>
      </c>
      <c r="G458" s="170">
        <f t="shared" si="60"/>
        <v>724455</v>
      </c>
      <c r="H458" s="197">
        <v>6385</v>
      </c>
      <c r="I458" s="197">
        <v>257</v>
      </c>
      <c r="J458" s="129"/>
      <c r="K458" s="129"/>
      <c r="L458" s="197">
        <v>102751</v>
      </c>
      <c r="M458" s="197">
        <v>1619</v>
      </c>
      <c r="N458" s="177">
        <v>48617</v>
      </c>
      <c r="O458" s="197">
        <v>78</v>
      </c>
      <c r="P458" s="177">
        <f t="shared" si="55"/>
        <v>54134</v>
      </c>
      <c r="Q458" s="177">
        <f t="shared" si="56"/>
        <v>1541</v>
      </c>
      <c r="R458" s="170">
        <f t="shared" si="58"/>
        <v>2.001151203905123E-2</v>
      </c>
      <c r="S458" s="170">
        <f t="shared" si="57"/>
        <v>1.7926326150237691E-3</v>
      </c>
      <c r="T458" s="170">
        <f t="shared" si="62"/>
        <v>3.4690234429045307E-2</v>
      </c>
      <c r="U458" s="170">
        <f t="shared" si="63"/>
        <v>76441.71428571429</v>
      </c>
      <c r="V458" s="170">
        <f t="shared" si="59"/>
        <v>42333.857142857145</v>
      </c>
      <c r="W458" s="170">
        <f t="shared" si="64"/>
        <v>34107.857142857145</v>
      </c>
      <c r="X458" s="170">
        <f t="shared" si="65"/>
        <v>1468.5714285714287</v>
      </c>
      <c r="Y458" s="170">
        <f t="shared" si="61"/>
        <v>61.142857142857146</v>
      </c>
    </row>
    <row r="459" spans="1:25" s="170" customFormat="1" x14ac:dyDescent="0.35">
      <c r="A459" s="115">
        <v>44309</v>
      </c>
      <c r="B459" s="170">
        <f t="shared" si="66"/>
        <v>5391296</v>
      </c>
      <c r="C459" s="197">
        <v>11247</v>
      </c>
      <c r="D459" s="197">
        <v>1174</v>
      </c>
      <c r="E459" s="197">
        <v>245</v>
      </c>
      <c r="F459" s="197">
        <v>3061</v>
      </c>
      <c r="G459" s="170">
        <f t="shared" si="60"/>
        <v>727516</v>
      </c>
      <c r="H459" s="197">
        <v>6427</v>
      </c>
      <c r="I459" s="197">
        <v>254</v>
      </c>
      <c r="J459" s="129"/>
      <c r="K459" s="129"/>
      <c r="L459" s="197">
        <v>83835</v>
      </c>
      <c r="M459" s="197">
        <v>1452</v>
      </c>
      <c r="N459" s="177">
        <v>36376</v>
      </c>
      <c r="O459" s="197">
        <v>49</v>
      </c>
      <c r="P459" s="177">
        <f t="shared" si="55"/>
        <v>47459</v>
      </c>
      <c r="Q459" s="177">
        <f t="shared" si="56"/>
        <v>1403</v>
      </c>
      <c r="R459" s="170">
        <f t="shared" si="58"/>
        <v>1.9271759904384751E-2</v>
      </c>
      <c r="S459" s="170">
        <f t="shared" si="57"/>
        <v>1.7599728343016634E-3</v>
      </c>
      <c r="T459" s="170">
        <f t="shared" si="62"/>
        <v>3.3218778240249075E-2</v>
      </c>
      <c r="U459" s="170">
        <f t="shared" si="63"/>
        <v>77811.857142857145</v>
      </c>
      <c r="V459" s="170">
        <f t="shared" si="59"/>
        <v>43314.571428571428</v>
      </c>
      <c r="W459" s="170">
        <f t="shared" si="64"/>
        <v>34497.285714285717</v>
      </c>
      <c r="X459" s="170">
        <f t="shared" si="65"/>
        <v>1438.8571428571429</v>
      </c>
      <c r="Y459" s="170">
        <f t="shared" si="61"/>
        <v>60.714285714285715</v>
      </c>
    </row>
    <row r="460" spans="1:25" s="170" customFormat="1" x14ac:dyDescent="0.35">
      <c r="A460" s="115">
        <v>44310</v>
      </c>
      <c r="B460" s="170">
        <f t="shared" si="66"/>
        <v>5399343</v>
      </c>
      <c r="C460" s="197">
        <v>8047</v>
      </c>
      <c r="D460" s="197">
        <v>763</v>
      </c>
      <c r="E460" s="197">
        <v>185</v>
      </c>
      <c r="F460" s="197">
        <v>2359</v>
      </c>
      <c r="G460" s="170">
        <f t="shared" si="60"/>
        <v>729875</v>
      </c>
      <c r="H460" s="197">
        <v>4143</v>
      </c>
      <c r="I460" s="197">
        <v>192</v>
      </c>
      <c r="J460" s="129"/>
      <c r="K460" s="129"/>
      <c r="L460" s="197">
        <v>36309</v>
      </c>
      <c r="M460" s="197">
        <v>934</v>
      </c>
      <c r="N460" s="177">
        <v>8872</v>
      </c>
      <c r="O460" s="197">
        <v>15</v>
      </c>
      <c r="P460" s="177">
        <f t="shared" si="55"/>
        <v>27437</v>
      </c>
      <c r="Q460" s="177">
        <f t="shared" si="56"/>
        <v>919</v>
      </c>
      <c r="R460" s="170">
        <f t="shared" si="58"/>
        <v>1.8556229054883074E-2</v>
      </c>
      <c r="S460" s="170">
        <f t="shared" si="57"/>
        <v>1.7744085304898366E-3</v>
      </c>
      <c r="T460" s="170">
        <f t="shared" si="62"/>
        <v>3.172325893003039E-2</v>
      </c>
      <c r="U460" s="170">
        <f t="shared" si="63"/>
        <v>78010</v>
      </c>
      <c r="V460" s="170">
        <f t="shared" si="59"/>
        <v>43712.857142857145</v>
      </c>
      <c r="W460" s="170">
        <f t="shared" si="64"/>
        <v>34297.142857142855</v>
      </c>
      <c r="X460" s="170">
        <f t="shared" si="65"/>
        <v>1386.7142857142858</v>
      </c>
      <c r="Y460" s="170">
        <f t="shared" si="61"/>
        <v>60.857142857142854</v>
      </c>
    </row>
    <row r="461" spans="1:25" s="170" customFormat="1" x14ac:dyDescent="0.35">
      <c r="A461" s="115">
        <v>44311</v>
      </c>
      <c r="B461" s="170">
        <f t="shared" si="66"/>
        <v>5406200</v>
      </c>
      <c r="C461" s="197">
        <v>6857</v>
      </c>
      <c r="D461" s="197">
        <v>641</v>
      </c>
      <c r="E461" s="197">
        <v>141</v>
      </c>
      <c r="F461" s="197">
        <v>2343</v>
      </c>
      <c r="G461" s="170">
        <f t="shared" si="60"/>
        <v>732218</v>
      </c>
      <c r="H461" s="197">
        <v>4169</v>
      </c>
      <c r="I461" s="197">
        <v>144</v>
      </c>
      <c r="J461" s="129"/>
      <c r="K461" s="129"/>
      <c r="L461" s="197">
        <v>38815</v>
      </c>
      <c r="M461" s="197">
        <v>778</v>
      </c>
      <c r="N461" s="177">
        <v>13050</v>
      </c>
      <c r="O461" s="197">
        <v>20</v>
      </c>
      <c r="P461" s="177">
        <f t="shared" si="55"/>
        <v>25765</v>
      </c>
      <c r="Q461" s="177">
        <f t="shared" si="56"/>
        <v>758</v>
      </c>
      <c r="R461" s="170">
        <f t="shared" si="58"/>
        <v>1.8083846260055665E-2</v>
      </c>
      <c r="S461" s="170">
        <f t="shared" si="57"/>
        <v>1.7856542637222279E-3</v>
      </c>
      <c r="T461" s="170">
        <f t="shared" si="62"/>
        <v>3.0499827160177705E-2</v>
      </c>
      <c r="U461" s="170">
        <f t="shared" si="63"/>
        <v>78633.71428571429</v>
      </c>
      <c r="V461" s="170">
        <f t="shared" si="59"/>
        <v>44632.571428571428</v>
      </c>
      <c r="W461" s="170">
        <f t="shared" si="64"/>
        <v>34001.142857142855</v>
      </c>
      <c r="X461" s="170">
        <f t="shared" si="65"/>
        <v>1361.2857142857142</v>
      </c>
      <c r="Y461" s="170">
        <f t="shared" si="61"/>
        <v>60.714285714285715</v>
      </c>
    </row>
    <row r="462" spans="1:25" s="170" customFormat="1" x14ac:dyDescent="0.35">
      <c r="A462" s="115">
        <v>44312</v>
      </c>
      <c r="B462" s="170">
        <f t="shared" si="66"/>
        <v>5419660</v>
      </c>
      <c r="C462" s="197">
        <v>13460</v>
      </c>
      <c r="D462" s="197">
        <v>1543</v>
      </c>
      <c r="E462" s="197">
        <v>213</v>
      </c>
      <c r="F462" s="197">
        <v>3323</v>
      </c>
      <c r="G462" s="170">
        <f t="shared" si="60"/>
        <v>735541</v>
      </c>
      <c r="H462" s="197">
        <v>6599</v>
      </c>
      <c r="I462" s="197">
        <v>219</v>
      </c>
      <c r="J462" s="129"/>
      <c r="K462" s="129"/>
      <c r="L462" s="197">
        <v>122136</v>
      </c>
      <c r="M462" s="197">
        <v>1758</v>
      </c>
      <c r="N462" s="177">
        <v>53286</v>
      </c>
      <c r="O462" s="197">
        <v>94</v>
      </c>
      <c r="P462" s="177">
        <f t="shared" si="55"/>
        <v>68850</v>
      </c>
      <c r="Q462" s="177">
        <f t="shared" si="56"/>
        <v>1664</v>
      </c>
      <c r="R462" s="170">
        <f t="shared" si="58"/>
        <v>1.719967423938543E-2</v>
      </c>
      <c r="S462" s="170">
        <f t="shared" si="57"/>
        <v>1.7188770539976975E-3</v>
      </c>
      <c r="T462" s="170">
        <f t="shared" si="62"/>
        <v>2.8943551219214266E-2</v>
      </c>
      <c r="U462" s="170">
        <f t="shared" si="63"/>
        <v>82269</v>
      </c>
      <c r="V462" s="170">
        <f t="shared" si="59"/>
        <v>46780.714285714283</v>
      </c>
      <c r="W462" s="170">
        <f t="shared" si="64"/>
        <v>35488.285714285717</v>
      </c>
      <c r="X462" s="170">
        <f t="shared" si="65"/>
        <v>1354</v>
      </c>
      <c r="Y462" s="170">
        <f t="shared" si="61"/>
        <v>61</v>
      </c>
    </row>
    <row r="463" spans="1:25" s="170" customFormat="1" x14ac:dyDescent="0.35">
      <c r="A463" s="115">
        <v>44313</v>
      </c>
      <c r="B463" s="170">
        <f t="shared" si="66"/>
        <v>5431148</v>
      </c>
      <c r="C463" s="197">
        <v>11488</v>
      </c>
      <c r="D463" s="197">
        <v>1270</v>
      </c>
      <c r="E463" s="197">
        <v>243</v>
      </c>
      <c r="F463" s="197">
        <v>3033</v>
      </c>
      <c r="G463" s="170">
        <f t="shared" si="60"/>
        <v>738574</v>
      </c>
      <c r="H463" s="197">
        <v>5735</v>
      </c>
      <c r="I463" s="197">
        <v>252</v>
      </c>
      <c r="J463" s="129"/>
      <c r="K463" s="129"/>
      <c r="L463" s="197">
        <v>96673</v>
      </c>
      <c r="M463" s="197">
        <v>1500</v>
      </c>
      <c r="N463" s="177">
        <v>42075</v>
      </c>
      <c r="O463" s="197">
        <v>62</v>
      </c>
      <c r="P463" s="177">
        <f t="shared" si="55"/>
        <v>54598</v>
      </c>
      <c r="Q463" s="177">
        <f t="shared" si="56"/>
        <v>1438</v>
      </c>
      <c r="R463" s="170">
        <f t="shared" si="58"/>
        <v>1.7166456665918556E-2</v>
      </c>
      <c r="S463" s="170">
        <f t="shared" si="57"/>
        <v>1.7194105593509642E-3</v>
      </c>
      <c r="T463" s="170">
        <f t="shared" si="62"/>
        <v>2.8511527828011304E-2</v>
      </c>
      <c r="U463" s="170">
        <f t="shared" si="63"/>
        <v>80838.71428571429</v>
      </c>
      <c r="V463" s="170">
        <f t="shared" si="59"/>
        <v>46607.714285714283</v>
      </c>
      <c r="W463" s="170">
        <f t="shared" si="64"/>
        <v>34231</v>
      </c>
      <c r="X463" s="170">
        <f t="shared" si="65"/>
        <v>1328.8571428571429</v>
      </c>
      <c r="Y463" s="170">
        <f t="shared" si="61"/>
        <v>58.857142857142854</v>
      </c>
    </row>
    <row r="464" spans="1:25" s="170" customFormat="1" x14ac:dyDescent="0.35">
      <c r="A464" s="115">
        <v>44314</v>
      </c>
      <c r="B464" s="170">
        <f t="shared" si="66"/>
        <v>5442346</v>
      </c>
      <c r="C464" s="197">
        <v>11198</v>
      </c>
      <c r="D464" s="197">
        <v>1129</v>
      </c>
      <c r="E464" s="197">
        <v>218</v>
      </c>
      <c r="F464" s="197">
        <v>3136</v>
      </c>
      <c r="G464" s="170">
        <f t="shared" si="60"/>
        <v>741710</v>
      </c>
      <c r="H464" s="197">
        <v>6268</v>
      </c>
      <c r="I464" s="197">
        <v>223</v>
      </c>
      <c r="J464" s="129"/>
      <c r="K464" s="129"/>
      <c r="L464" s="197">
        <v>80880</v>
      </c>
      <c r="M464" s="197">
        <v>1304</v>
      </c>
      <c r="N464" s="177">
        <v>34031</v>
      </c>
      <c r="O464" s="197">
        <v>48</v>
      </c>
      <c r="P464" s="177">
        <f t="shared" si="55"/>
        <v>46849</v>
      </c>
      <c r="Q464" s="177">
        <f t="shared" si="56"/>
        <v>1256</v>
      </c>
      <c r="R464" s="170">
        <f t="shared" si="58"/>
        <v>1.6645914937504343E-2</v>
      </c>
      <c r="S464" s="170">
        <f t="shared" si="57"/>
        <v>1.5488326625956912E-3</v>
      </c>
      <c r="T464" s="170">
        <f t="shared" si="62"/>
        <v>2.7619873758812891E-2</v>
      </c>
      <c r="U464" s="170">
        <f t="shared" si="63"/>
        <v>80199.857142857145</v>
      </c>
      <c r="V464" s="170">
        <f t="shared" si="59"/>
        <v>46441.714285714283</v>
      </c>
      <c r="W464" s="170">
        <f t="shared" si="64"/>
        <v>33758.142857142855</v>
      </c>
      <c r="X464" s="170">
        <f t="shared" si="65"/>
        <v>1282.7142857142858</v>
      </c>
      <c r="Y464" s="170">
        <f t="shared" si="61"/>
        <v>52.285714285714285</v>
      </c>
    </row>
    <row r="465" spans="1:25" s="170" customFormat="1" x14ac:dyDescent="0.35">
      <c r="A465" s="115">
        <v>44315</v>
      </c>
      <c r="B465" s="170">
        <f t="shared" si="66"/>
        <v>5452864</v>
      </c>
      <c r="C465" s="197">
        <v>10518</v>
      </c>
      <c r="D465" s="197">
        <v>998</v>
      </c>
      <c r="E465" s="197">
        <v>223</v>
      </c>
      <c r="F465" s="197">
        <v>2933</v>
      </c>
      <c r="G465" s="170">
        <f t="shared" si="60"/>
        <v>744643</v>
      </c>
      <c r="H465" s="197">
        <v>5847</v>
      </c>
      <c r="I465" s="197">
        <v>235</v>
      </c>
      <c r="J465" s="129"/>
      <c r="K465" s="129"/>
      <c r="L465" s="197">
        <v>93094</v>
      </c>
      <c r="M465" s="197">
        <v>1197</v>
      </c>
      <c r="N465" s="177">
        <v>43443</v>
      </c>
      <c r="O465" s="197">
        <v>38</v>
      </c>
      <c r="P465" s="177">
        <f t="shared" ref="P465:P528" si="67">L465-N465</f>
        <v>49651</v>
      </c>
      <c r="Q465" s="177">
        <f t="shared" ref="Q465:Q528" si="68">M465-O465</f>
        <v>1159</v>
      </c>
      <c r="R465" s="170">
        <f t="shared" si="58"/>
        <v>1.6172413918099402E-2</v>
      </c>
      <c r="S465" s="170">
        <f t="shared" si="57"/>
        <v>1.4104433378184854E-3</v>
      </c>
      <c r="T465" s="170">
        <f t="shared" si="62"/>
        <v>2.6814593476789484E-2</v>
      </c>
      <c r="U465" s="170">
        <f t="shared" si="63"/>
        <v>78820.28571428571</v>
      </c>
      <c r="V465" s="170">
        <f t="shared" si="59"/>
        <v>45801.285714285717</v>
      </c>
      <c r="W465" s="170">
        <f t="shared" si="64"/>
        <v>33019</v>
      </c>
      <c r="X465" s="170">
        <f t="shared" si="65"/>
        <v>1228.1428571428571</v>
      </c>
      <c r="Y465" s="170">
        <f t="shared" si="61"/>
        <v>46.571428571428569</v>
      </c>
    </row>
    <row r="466" spans="1:25" s="170" customFormat="1" x14ac:dyDescent="0.35">
      <c r="A466" s="115">
        <v>44316</v>
      </c>
      <c r="B466" s="170">
        <f t="shared" si="66"/>
        <v>5462206</v>
      </c>
      <c r="C466" s="197">
        <v>9342</v>
      </c>
      <c r="D466" s="197">
        <v>941</v>
      </c>
      <c r="E466" s="197">
        <v>182</v>
      </c>
      <c r="F466" s="197">
        <v>2924</v>
      </c>
      <c r="G466" s="170">
        <f t="shared" si="60"/>
        <v>747567</v>
      </c>
      <c r="H466" s="197">
        <v>5974</v>
      </c>
      <c r="I466" s="197">
        <v>191</v>
      </c>
      <c r="J466" s="129"/>
      <c r="K466" s="129"/>
      <c r="L466" s="197">
        <v>71491</v>
      </c>
      <c r="M466" s="197">
        <v>1117</v>
      </c>
      <c r="N466" s="177">
        <v>32922</v>
      </c>
      <c r="O466" s="197">
        <v>28</v>
      </c>
      <c r="P466" s="177">
        <f t="shared" si="67"/>
        <v>38569</v>
      </c>
      <c r="Q466" s="177">
        <f t="shared" si="68"/>
        <v>1089</v>
      </c>
      <c r="R466" s="170">
        <f t="shared" si="58"/>
        <v>1.5921453175577218E-2</v>
      </c>
      <c r="S466" s="170">
        <f t="shared" si="57"/>
        <v>1.339605321527238E-3</v>
      </c>
      <c r="T466" s="170">
        <f t="shared" si="62"/>
        <v>2.6572008764303746E-2</v>
      </c>
      <c r="U466" s="170">
        <f t="shared" si="63"/>
        <v>77056.857142857145</v>
      </c>
      <c r="V466" s="170">
        <f t="shared" si="59"/>
        <v>44531.285714285717</v>
      </c>
      <c r="W466" s="170">
        <f t="shared" si="64"/>
        <v>32525.571428571428</v>
      </c>
      <c r="X466" s="170">
        <f t="shared" si="65"/>
        <v>1183.2857142857142</v>
      </c>
      <c r="Y466" s="170">
        <f t="shared" si="61"/>
        <v>43.571428571428569</v>
      </c>
    </row>
    <row r="467" spans="1:25" s="170" customFormat="1" x14ac:dyDescent="0.35">
      <c r="A467" s="115">
        <v>44317</v>
      </c>
      <c r="B467" s="170">
        <f t="shared" si="66"/>
        <v>5468309</v>
      </c>
      <c r="C467" s="197">
        <v>6103</v>
      </c>
      <c r="D467" s="197">
        <v>590</v>
      </c>
      <c r="E467" s="197">
        <v>158</v>
      </c>
      <c r="F467" s="197">
        <v>1856</v>
      </c>
      <c r="G467" s="170">
        <f t="shared" si="60"/>
        <v>749423</v>
      </c>
      <c r="H467" s="197">
        <v>3378</v>
      </c>
      <c r="I467" s="197">
        <v>167</v>
      </c>
      <c r="J467" s="129"/>
      <c r="K467" s="129"/>
      <c r="L467" s="197">
        <v>26888</v>
      </c>
      <c r="M467" s="197">
        <v>739</v>
      </c>
      <c r="N467" s="177">
        <v>7319</v>
      </c>
      <c r="O467" s="197">
        <v>13</v>
      </c>
      <c r="P467" s="177">
        <f t="shared" si="67"/>
        <v>19569</v>
      </c>
      <c r="Q467" s="177">
        <f t="shared" si="68"/>
        <v>726</v>
      </c>
      <c r="R467" s="170">
        <f t="shared" si="58"/>
        <v>1.583653630251879E-2</v>
      </c>
      <c r="S467" s="170">
        <f t="shared" si="57"/>
        <v>1.3399609067511033E-3</v>
      </c>
      <c r="T467" s="170">
        <f t="shared" si="62"/>
        <v>2.6624891805523101E-2</v>
      </c>
      <c r="U467" s="170">
        <f t="shared" si="63"/>
        <v>75711</v>
      </c>
      <c r="V467" s="170">
        <f t="shared" si="59"/>
        <v>43407.285714285717</v>
      </c>
      <c r="W467" s="170">
        <f t="shared" si="64"/>
        <v>32303.714285714286</v>
      </c>
      <c r="X467" s="170">
        <f t="shared" si="65"/>
        <v>1155.7142857142858</v>
      </c>
      <c r="Y467" s="170">
        <f t="shared" si="61"/>
        <v>43.285714285714285</v>
      </c>
    </row>
    <row r="468" spans="1:25" s="170" customFormat="1" x14ac:dyDescent="0.35">
      <c r="A468" s="115">
        <v>44318</v>
      </c>
      <c r="B468" s="170">
        <f t="shared" si="66"/>
        <v>5473379</v>
      </c>
      <c r="C468" s="197">
        <v>5070</v>
      </c>
      <c r="D468" s="197">
        <v>474</v>
      </c>
      <c r="E468" s="197">
        <v>129</v>
      </c>
      <c r="F468" s="197">
        <v>1593</v>
      </c>
      <c r="G468" s="170">
        <f t="shared" si="60"/>
        <v>751016</v>
      </c>
      <c r="H468" s="197">
        <v>2729</v>
      </c>
      <c r="I468" s="197">
        <v>136</v>
      </c>
      <c r="J468" s="129"/>
      <c r="K468" s="129"/>
      <c r="L468" s="197">
        <v>29604</v>
      </c>
      <c r="M468" s="197">
        <v>576</v>
      </c>
      <c r="N468" s="177">
        <v>12290</v>
      </c>
      <c r="O468" s="197">
        <v>12</v>
      </c>
      <c r="P468" s="177">
        <f t="shared" si="67"/>
        <v>17314</v>
      </c>
      <c r="Q468" s="177">
        <f t="shared" si="68"/>
        <v>564</v>
      </c>
      <c r="R468" s="170">
        <f t="shared" si="58"/>
        <v>1.5728753413241262E-2</v>
      </c>
      <c r="S468" s="170">
        <f t="shared" si="57"/>
        <v>1.3089818339944801E-3</v>
      </c>
      <c r="T468" s="170">
        <f t="shared" ref="T468:T479" si="69">((SUM(Q462:Q468))/(SUM(P462:P468)))</f>
        <v>2.6729857819905212E-2</v>
      </c>
      <c r="U468" s="170">
        <f t="shared" si="63"/>
        <v>74395.142857142855</v>
      </c>
      <c r="V468" s="170">
        <f t="shared" si="59"/>
        <v>42200</v>
      </c>
      <c r="W468" s="170">
        <f t="shared" si="64"/>
        <v>32195.142857142859</v>
      </c>
      <c r="X468" s="170">
        <f t="shared" si="65"/>
        <v>1128</v>
      </c>
      <c r="Y468" s="170">
        <f t="shared" si="61"/>
        <v>42.142857142857146</v>
      </c>
    </row>
    <row r="469" spans="1:25" s="170" customFormat="1" x14ac:dyDescent="0.35">
      <c r="A469" s="115">
        <v>44319</v>
      </c>
      <c r="B469" s="170">
        <f t="shared" si="66"/>
        <v>5485569</v>
      </c>
      <c r="C469" s="197">
        <v>12190</v>
      </c>
      <c r="D469" s="197">
        <v>1004</v>
      </c>
      <c r="E469" s="197">
        <v>178</v>
      </c>
      <c r="F469" s="197">
        <v>3513</v>
      </c>
      <c r="G469" s="170">
        <f t="shared" si="60"/>
        <v>754529</v>
      </c>
      <c r="H469" s="197">
        <v>6661</v>
      </c>
      <c r="I469" s="197">
        <v>183</v>
      </c>
      <c r="J469" s="129"/>
      <c r="K469" s="129"/>
      <c r="L469" s="197">
        <v>105758</v>
      </c>
      <c r="M469" s="197">
        <v>1185</v>
      </c>
      <c r="N469" s="177">
        <v>44347</v>
      </c>
      <c r="O469" s="197">
        <v>40</v>
      </c>
      <c r="P469" s="177">
        <f t="shared" si="67"/>
        <v>61411</v>
      </c>
      <c r="Q469" s="177">
        <f t="shared" si="68"/>
        <v>1145</v>
      </c>
      <c r="R469" s="170">
        <f t="shared" si="58"/>
        <v>1.5103452104332379E-2</v>
      </c>
      <c r="S469" s="170">
        <f t="shared" si="57"/>
        <v>1.1135394382401455E-3</v>
      </c>
      <c r="T469" s="170">
        <f t="shared" si="69"/>
        <v>2.5618052444601871E-2</v>
      </c>
      <c r="U469" s="170">
        <f t="shared" si="63"/>
        <v>72055.428571428565</v>
      </c>
      <c r="V469" s="170">
        <f t="shared" si="59"/>
        <v>41137.285714285717</v>
      </c>
      <c r="W469" s="170">
        <f t="shared" si="64"/>
        <v>30918.142857142859</v>
      </c>
      <c r="X469" s="170">
        <f t="shared" si="65"/>
        <v>1053.8571428571429</v>
      </c>
      <c r="Y469" s="170">
        <f t="shared" si="61"/>
        <v>34.428571428571431</v>
      </c>
    </row>
    <row r="470" spans="1:25" s="170" customFormat="1" x14ac:dyDescent="0.35">
      <c r="A470" s="115">
        <v>44320</v>
      </c>
      <c r="B470" s="170">
        <f t="shared" si="66"/>
        <v>5496417</v>
      </c>
      <c r="C470" s="197">
        <v>10848</v>
      </c>
      <c r="D470" s="197">
        <v>898</v>
      </c>
      <c r="E470" s="197">
        <v>175</v>
      </c>
      <c r="F470" s="197">
        <v>2927</v>
      </c>
      <c r="G470" s="170">
        <f t="shared" si="60"/>
        <v>757456</v>
      </c>
      <c r="H470" s="197">
        <v>5551</v>
      </c>
      <c r="I470" s="197">
        <v>184</v>
      </c>
      <c r="J470" s="129"/>
      <c r="K470" s="129"/>
      <c r="L470" s="197">
        <v>83778</v>
      </c>
      <c r="M470" s="197">
        <v>1047</v>
      </c>
      <c r="N470" s="177">
        <v>33886</v>
      </c>
      <c r="O470" s="197">
        <v>33</v>
      </c>
      <c r="P470" s="177">
        <f t="shared" si="67"/>
        <v>49892</v>
      </c>
      <c r="Q470" s="177">
        <f t="shared" si="68"/>
        <v>1014</v>
      </c>
      <c r="R470" s="170">
        <f t="shared" si="58"/>
        <v>1.4578030612846979E-2</v>
      </c>
      <c r="S470" s="170">
        <f t="shared" si="57"/>
        <v>1.018065866940712E-3</v>
      </c>
      <c r="T470" s="170">
        <f t="shared" si="69"/>
        <v>2.4546786464493126E-2</v>
      </c>
      <c r="U470" s="170">
        <f t="shared" si="63"/>
        <v>70213.28571428571</v>
      </c>
      <c r="V470" s="170">
        <f t="shared" si="59"/>
        <v>40465</v>
      </c>
      <c r="W470" s="170">
        <f t="shared" si="64"/>
        <v>29748.285714285714</v>
      </c>
      <c r="X470" s="170">
        <f t="shared" si="65"/>
        <v>993.28571428571433</v>
      </c>
      <c r="Y470" s="170">
        <f t="shared" si="61"/>
        <v>30.285714285714285</v>
      </c>
    </row>
    <row r="471" spans="1:25" s="170" customFormat="1" x14ac:dyDescent="0.35">
      <c r="A471" s="115">
        <v>44321</v>
      </c>
      <c r="B471" s="170">
        <f t="shared" si="66"/>
        <v>5505755</v>
      </c>
      <c r="C471" s="197">
        <v>9338</v>
      </c>
      <c r="D471" s="197">
        <v>874</v>
      </c>
      <c r="E471" s="197">
        <v>174</v>
      </c>
      <c r="F471" s="197">
        <v>2878</v>
      </c>
      <c r="G471" s="170">
        <f t="shared" si="60"/>
        <v>760334</v>
      </c>
      <c r="H471" s="197">
        <v>5347</v>
      </c>
      <c r="I471" s="197">
        <v>179</v>
      </c>
      <c r="J471" s="129"/>
      <c r="K471" s="129"/>
      <c r="L471" s="197">
        <v>69131</v>
      </c>
      <c r="M471" s="197">
        <v>1025</v>
      </c>
      <c r="N471" s="177">
        <v>26263</v>
      </c>
      <c r="O471" s="197">
        <v>54</v>
      </c>
      <c r="P471" s="177">
        <f t="shared" si="67"/>
        <v>42868</v>
      </c>
      <c r="Q471" s="177">
        <f t="shared" si="68"/>
        <v>971</v>
      </c>
      <c r="R471" s="170">
        <f t="shared" si="58"/>
        <v>1.4353488527214514E-2</v>
      </c>
      <c r="S471" s="170">
        <f t="shared" ref="S471:S513" si="70">((SUM(O465:O471))/(SUM(N465:N471)))</f>
        <v>1.0874445054122812E-3</v>
      </c>
      <c r="T471" s="170">
        <f t="shared" si="69"/>
        <v>2.38761932725567E-2</v>
      </c>
      <c r="U471" s="170">
        <f t="shared" si="63"/>
        <v>68534.857142857145</v>
      </c>
      <c r="V471" s="170">
        <f t="shared" si="59"/>
        <v>39896.285714285717</v>
      </c>
      <c r="W471" s="170">
        <f t="shared" si="64"/>
        <v>28638.571428571428</v>
      </c>
      <c r="X471" s="170">
        <f t="shared" si="65"/>
        <v>952.57142857142856</v>
      </c>
      <c r="Y471" s="170">
        <f t="shared" si="61"/>
        <v>31.142857142857142</v>
      </c>
    </row>
    <row r="472" spans="1:25" s="170" customFormat="1" x14ac:dyDescent="0.35">
      <c r="A472" s="115">
        <v>44322</v>
      </c>
      <c r="B472" s="170">
        <f t="shared" si="66"/>
        <v>5514493</v>
      </c>
      <c r="C472" s="197">
        <v>8738</v>
      </c>
      <c r="D472" s="197">
        <v>782</v>
      </c>
      <c r="E472" s="197">
        <v>138</v>
      </c>
      <c r="F472" s="197">
        <v>2572</v>
      </c>
      <c r="G472" s="170">
        <f t="shared" si="60"/>
        <v>762906</v>
      </c>
      <c r="H472" s="197">
        <v>5399</v>
      </c>
      <c r="I472" s="197">
        <v>142</v>
      </c>
      <c r="J472" s="129"/>
      <c r="K472" s="129"/>
      <c r="L472" s="197">
        <v>80663</v>
      </c>
      <c r="M472" s="197">
        <v>923</v>
      </c>
      <c r="N472" s="177">
        <v>39283</v>
      </c>
      <c r="O472" s="197">
        <v>39</v>
      </c>
      <c r="P472" s="177">
        <f t="shared" si="67"/>
        <v>41380</v>
      </c>
      <c r="Q472" s="177">
        <f t="shared" si="68"/>
        <v>884</v>
      </c>
      <c r="R472" s="170">
        <f t="shared" si="58"/>
        <v>1.4148975098060615E-2</v>
      </c>
      <c r="S472" s="170">
        <f t="shared" si="70"/>
        <v>1.1155824970709592E-3</v>
      </c>
      <c r="T472" s="170">
        <f t="shared" si="69"/>
        <v>2.3590144758545109E-2</v>
      </c>
      <c r="U472" s="170">
        <f t="shared" si="63"/>
        <v>66759</v>
      </c>
      <c r="V472" s="170">
        <f t="shared" si="59"/>
        <v>38714.714285714283</v>
      </c>
      <c r="W472" s="170">
        <f t="shared" si="64"/>
        <v>28044.285714285714</v>
      </c>
      <c r="X472" s="170">
        <f t="shared" si="65"/>
        <v>913.28571428571433</v>
      </c>
      <c r="Y472" s="170">
        <f t="shared" si="61"/>
        <v>31.285714285714285</v>
      </c>
    </row>
    <row r="473" spans="1:25" s="170" customFormat="1" x14ac:dyDescent="0.35">
      <c r="A473" s="115">
        <v>44323</v>
      </c>
      <c r="B473" s="170">
        <f t="shared" si="66"/>
        <v>5523151</v>
      </c>
      <c r="C473" s="197">
        <v>8658</v>
      </c>
      <c r="D473" s="197">
        <v>685</v>
      </c>
      <c r="E473" s="197">
        <v>157</v>
      </c>
      <c r="F473" s="197">
        <v>2511</v>
      </c>
      <c r="G473" s="170">
        <f t="shared" si="60"/>
        <v>765417</v>
      </c>
      <c r="H473" s="197">
        <v>5299</v>
      </c>
      <c r="I473" s="197">
        <v>163</v>
      </c>
      <c r="J473" s="129"/>
      <c r="K473" s="129"/>
      <c r="L473" s="197">
        <v>61358</v>
      </c>
      <c r="M473" s="197">
        <v>850</v>
      </c>
      <c r="N473" s="177">
        <v>26617</v>
      </c>
      <c r="O473" s="197">
        <v>20</v>
      </c>
      <c r="P473" s="177">
        <f t="shared" si="67"/>
        <v>34741</v>
      </c>
      <c r="Q473" s="177">
        <f t="shared" si="68"/>
        <v>830</v>
      </c>
      <c r="R473" s="170">
        <f t="shared" si="58"/>
        <v>1.3878559867010806E-2</v>
      </c>
      <c r="S473" s="170">
        <f t="shared" si="70"/>
        <v>1.1104970921817848E-3</v>
      </c>
      <c r="T473" s="170">
        <f t="shared" si="69"/>
        <v>2.295873491157481E-2</v>
      </c>
      <c r="U473" s="170">
        <f t="shared" si="63"/>
        <v>65311.428571428572</v>
      </c>
      <c r="V473" s="170">
        <f t="shared" si="59"/>
        <v>38167.857142857145</v>
      </c>
      <c r="W473" s="170">
        <f t="shared" si="64"/>
        <v>27143.571428571428</v>
      </c>
      <c r="X473" s="170">
        <f t="shared" si="65"/>
        <v>876.28571428571433</v>
      </c>
      <c r="Y473" s="170">
        <f t="shared" si="61"/>
        <v>30.142857142857142</v>
      </c>
    </row>
    <row r="474" spans="1:25" s="170" customFormat="1" x14ac:dyDescent="0.35">
      <c r="A474" s="115">
        <v>44324</v>
      </c>
      <c r="B474" s="170">
        <f t="shared" si="66"/>
        <v>5528765</v>
      </c>
      <c r="C474" s="197">
        <v>5614</v>
      </c>
      <c r="D474" s="197">
        <v>423</v>
      </c>
      <c r="E474" s="197">
        <v>83</v>
      </c>
      <c r="F474" s="197">
        <v>1697</v>
      </c>
      <c r="G474" s="170">
        <f t="shared" si="60"/>
        <v>767114</v>
      </c>
      <c r="H474" s="197">
        <v>3262</v>
      </c>
      <c r="I474" s="197">
        <v>89</v>
      </c>
      <c r="J474" s="129"/>
      <c r="K474" s="129"/>
      <c r="L474" s="197">
        <v>22969</v>
      </c>
      <c r="M474" s="197">
        <v>503</v>
      </c>
      <c r="N474" s="177">
        <v>5890</v>
      </c>
      <c r="O474" s="197">
        <v>4</v>
      </c>
      <c r="P474" s="177">
        <f t="shared" si="67"/>
        <v>17079</v>
      </c>
      <c r="Q474" s="177">
        <f t="shared" si="68"/>
        <v>499</v>
      </c>
      <c r="R474" s="170">
        <f t="shared" ref="R474:R492" si="71">((SUM(M468:M474))/(SUM(L468:L474)))</f>
        <v>1.347788580972111E-2</v>
      </c>
      <c r="S474" s="170">
        <f t="shared" si="70"/>
        <v>1.071186153062956E-3</v>
      </c>
      <c r="T474" s="170">
        <f t="shared" si="69"/>
        <v>2.2317093904074655E-2</v>
      </c>
      <c r="U474" s="170">
        <f t="shared" si="63"/>
        <v>64751.571428571428</v>
      </c>
      <c r="V474" s="170">
        <f t="shared" ref="V474:V492" si="72">AVERAGE(P468:P474)</f>
        <v>37812.142857142855</v>
      </c>
      <c r="W474" s="170">
        <f t="shared" si="64"/>
        <v>26939.428571428572</v>
      </c>
      <c r="X474" s="170">
        <f t="shared" si="65"/>
        <v>843.85714285714289</v>
      </c>
      <c r="Y474" s="170">
        <f t="shared" si="61"/>
        <v>28.857142857142858</v>
      </c>
    </row>
    <row r="475" spans="1:25" s="170" customFormat="1" x14ac:dyDescent="0.35">
      <c r="A475" s="115">
        <v>44325</v>
      </c>
      <c r="B475" s="170">
        <f t="shared" si="66"/>
        <v>5533206</v>
      </c>
      <c r="C475" s="197">
        <v>4441</v>
      </c>
      <c r="D475" s="197">
        <v>282</v>
      </c>
      <c r="E475" s="197">
        <v>79</v>
      </c>
      <c r="F475" s="197">
        <v>1526</v>
      </c>
      <c r="G475" s="170">
        <f t="shared" si="60"/>
        <v>768640</v>
      </c>
      <c r="H475" s="197">
        <v>2584</v>
      </c>
      <c r="I475" s="197">
        <v>83</v>
      </c>
      <c r="J475" s="129"/>
      <c r="K475" s="129"/>
      <c r="L475" s="197">
        <v>24161</v>
      </c>
      <c r="M475" s="197">
        <v>348</v>
      </c>
      <c r="N475" s="177">
        <v>10094</v>
      </c>
      <c r="O475" s="197">
        <v>2</v>
      </c>
      <c r="P475" s="177">
        <f t="shared" si="67"/>
        <v>14067</v>
      </c>
      <c r="Q475" s="177">
        <f t="shared" si="68"/>
        <v>346</v>
      </c>
      <c r="R475" s="170">
        <f t="shared" si="71"/>
        <v>1.3132567248301766E-2</v>
      </c>
      <c r="S475" s="170">
        <f t="shared" si="70"/>
        <v>1.0301534499409808E-3</v>
      </c>
      <c r="T475" s="170">
        <f t="shared" si="69"/>
        <v>2.1760417383853915E-2</v>
      </c>
      <c r="U475" s="170">
        <f t="shared" si="63"/>
        <v>63974</v>
      </c>
      <c r="V475" s="170">
        <f t="shared" si="72"/>
        <v>37348.285714285717</v>
      </c>
      <c r="W475" s="170">
        <f t="shared" si="64"/>
        <v>26625.714285714286</v>
      </c>
      <c r="X475" s="170">
        <f t="shared" si="65"/>
        <v>812.71428571428567</v>
      </c>
      <c r="Y475" s="170">
        <f t="shared" si="61"/>
        <v>27.428571428571427</v>
      </c>
    </row>
    <row r="476" spans="1:25" s="170" customFormat="1" x14ac:dyDescent="0.35">
      <c r="A476" s="115">
        <v>44326</v>
      </c>
      <c r="B476" s="170">
        <f t="shared" si="66"/>
        <v>5544953</v>
      </c>
      <c r="C476" s="197">
        <v>11747</v>
      </c>
      <c r="D476" s="197">
        <v>721</v>
      </c>
      <c r="E476" s="197">
        <v>141</v>
      </c>
      <c r="F476" s="197">
        <v>3005</v>
      </c>
      <c r="G476" s="170">
        <f t="shared" ref="G476:G543" si="73">F476+G475</f>
        <v>771645</v>
      </c>
      <c r="H476" s="197">
        <v>6061</v>
      </c>
      <c r="I476" s="197">
        <v>151</v>
      </c>
      <c r="J476" s="129"/>
      <c r="K476" s="129"/>
      <c r="L476" s="197">
        <v>91659</v>
      </c>
      <c r="M476" s="197">
        <v>868</v>
      </c>
      <c r="N476" s="177">
        <v>36974</v>
      </c>
      <c r="O476" s="197">
        <v>31</v>
      </c>
      <c r="P476" s="177">
        <f t="shared" si="67"/>
        <v>54685</v>
      </c>
      <c r="Q476" s="177">
        <f t="shared" si="68"/>
        <v>837</v>
      </c>
      <c r="R476" s="170">
        <f t="shared" si="71"/>
        <v>1.2828582561520247E-2</v>
      </c>
      <c r="S476" s="170">
        <f t="shared" si="70"/>
        <v>1.0223063902528951E-3</v>
      </c>
      <c r="T476" s="170">
        <f t="shared" si="69"/>
        <v>2.1125820534564528E-2</v>
      </c>
      <c r="U476" s="170">
        <f t="shared" si="63"/>
        <v>61959.857142857145</v>
      </c>
      <c r="V476" s="170">
        <f t="shared" si="72"/>
        <v>36387.428571428572</v>
      </c>
      <c r="W476" s="170">
        <f t="shared" si="64"/>
        <v>25572.428571428572</v>
      </c>
      <c r="X476" s="170">
        <f t="shared" si="65"/>
        <v>768.71428571428567</v>
      </c>
      <c r="Y476" s="170">
        <f t="shared" si="61"/>
        <v>26.142857142857142</v>
      </c>
    </row>
    <row r="477" spans="1:25" s="65" customFormat="1" x14ac:dyDescent="0.35">
      <c r="A477" s="66">
        <v>44327</v>
      </c>
      <c r="B477" s="65">
        <f t="shared" si="66"/>
        <v>5555218</v>
      </c>
      <c r="C477" s="197">
        <v>10265</v>
      </c>
      <c r="D477" s="197">
        <v>577</v>
      </c>
      <c r="E477" s="197">
        <v>139</v>
      </c>
      <c r="F477" s="197">
        <v>2892</v>
      </c>
      <c r="G477" s="65">
        <f t="shared" si="73"/>
        <v>774537</v>
      </c>
      <c r="H477" s="197">
        <v>5416</v>
      </c>
      <c r="I477" s="197">
        <v>140</v>
      </c>
      <c r="J477" s="129"/>
      <c r="K477" s="129"/>
      <c r="L477" s="197">
        <v>73361</v>
      </c>
      <c r="M477" s="197">
        <v>717</v>
      </c>
      <c r="N477" s="177">
        <v>28439</v>
      </c>
      <c r="O477" s="197">
        <v>17</v>
      </c>
      <c r="P477" s="177">
        <f t="shared" si="67"/>
        <v>44922</v>
      </c>
      <c r="Q477" s="177">
        <f t="shared" si="68"/>
        <v>700</v>
      </c>
      <c r="R477" s="65">
        <f t="shared" si="71"/>
        <v>1.2364694709687174E-2</v>
      </c>
      <c r="S477" s="170">
        <f t="shared" si="70"/>
        <v>9.622032726434662E-4</v>
      </c>
      <c r="T477" s="65">
        <f t="shared" si="69"/>
        <v>2.0288938184206101E-2</v>
      </c>
      <c r="U477" s="65">
        <f t="shared" si="63"/>
        <v>60471.714285714283</v>
      </c>
      <c r="V477" s="65">
        <f t="shared" si="72"/>
        <v>35677.428571428572</v>
      </c>
      <c r="W477" s="65">
        <f t="shared" si="64"/>
        <v>24794.285714285714</v>
      </c>
      <c r="X477" s="65">
        <f t="shared" si="65"/>
        <v>723.85714285714289</v>
      </c>
      <c r="Y477" s="65">
        <f t="shared" si="61"/>
        <v>23.857142857142858</v>
      </c>
    </row>
    <row r="478" spans="1:25" s="170" customFormat="1" x14ac:dyDescent="0.35">
      <c r="A478" s="66">
        <v>44328</v>
      </c>
      <c r="B478" s="65">
        <f t="shared" si="66"/>
        <v>5564773</v>
      </c>
      <c r="C478" s="197">
        <v>9555</v>
      </c>
      <c r="D478" s="197">
        <v>594</v>
      </c>
      <c r="E478" s="197">
        <v>118</v>
      </c>
      <c r="F478" s="197">
        <v>2681</v>
      </c>
      <c r="G478" s="65">
        <f t="shared" si="73"/>
        <v>777218</v>
      </c>
      <c r="H478" s="197">
        <v>4818</v>
      </c>
      <c r="I478" s="197">
        <v>122</v>
      </c>
      <c r="J478" s="129"/>
      <c r="K478" s="129"/>
      <c r="L478" s="197">
        <v>61720</v>
      </c>
      <c r="M478" s="197">
        <v>708</v>
      </c>
      <c r="N478" s="177">
        <v>20932</v>
      </c>
      <c r="O478" s="197">
        <v>18</v>
      </c>
      <c r="P478" s="177">
        <f t="shared" si="67"/>
        <v>40788</v>
      </c>
      <c r="Q478" s="177">
        <f t="shared" si="68"/>
        <v>690</v>
      </c>
      <c r="R478" s="65">
        <f t="shared" si="71"/>
        <v>1.1822809341870827E-2</v>
      </c>
      <c r="S478" s="170">
        <f t="shared" si="70"/>
        <v>7.7870046187042657E-4</v>
      </c>
      <c r="T478" s="65">
        <f t="shared" si="69"/>
        <v>1.9324724826578158E-2</v>
      </c>
      <c r="U478" s="65">
        <f t="shared" si="63"/>
        <v>59413</v>
      </c>
      <c r="V478" s="65">
        <f t="shared" si="72"/>
        <v>35380.285714285717</v>
      </c>
      <c r="W478" s="65">
        <f t="shared" si="64"/>
        <v>24032.714285714286</v>
      </c>
      <c r="X478" s="65">
        <f t="shared" si="65"/>
        <v>683.71428571428567</v>
      </c>
      <c r="Y478" s="65">
        <f t="shared" si="61"/>
        <v>18.714285714285715</v>
      </c>
    </row>
    <row r="479" spans="1:25" s="170" customFormat="1" x14ac:dyDescent="0.35">
      <c r="A479" s="66">
        <v>44329</v>
      </c>
      <c r="B479" s="65">
        <f t="shared" si="66"/>
        <v>5572929</v>
      </c>
      <c r="C479" s="197">
        <v>8156</v>
      </c>
      <c r="D479" s="197">
        <v>543</v>
      </c>
      <c r="E479" s="197">
        <v>119</v>
      </c>
      <c r="F479" s="197">
        <v>2704</v>
      </c>
      <c r="G479" s="65">
        <f t="shared" si="73"/>
        <v>779922</v>
      </c>
      <c r="H479" s="197">
        <v>5399</v>
      </c>
      <c r="I479" s="197">
        <v>126</v>
      </c>
      <c r="J479" s="129"/>
      <c r="K479" s="129"/>
      <c r="L479" s="197">
        <v>66452</v>
      </c>
      <c r="M479" s="197">
        <v>658</v>
      </c>
      <c r="N479" s="177">
        <v>29700</v>
      </c>
      <c r="O479" s="197">
        <v>12</v>
      </c>
      <c r="P479" s="177">
        <f t="shared" si="67"/>
        <v>36752</v>
      </c>
      <c r="Q479" s="177">
        <f t="shared" si="68"/>
        <v>646</v>
      </c>
      <c r="R479" s="65">
        <f t="shared" si="71"/>
        <v>1.1581358295160327E-2</v>
      </c>
      <c r="S479" s="170">
        <f t="shared" si="70"/>
        <v>6.5554757132231512E-4</v>
      </c>
      <c r="T479" s="65">
        <f t="shared" si="69"/>
        <v>1.8713431042570176E-2</v>
      </c>
      <c r="U479" s="65">
        <f t="shared" si="63"/>
        <v>57382.857142857145</v>
      </c>
      <c r="V479" s="65">
        <f t="shared" si="72"/>
        <v>34719.142857142855</v>
      </c>
      <c r="W479" s="65">
        <f t="shared" si="64"/>
        <v>22663.714285714286</v>
      </c>
      <c r="X479" s="65">
        <f t="shared" si="65"/>
        <v>649.71428571428567</v>
      </c>
      <c r="Y479" s="65">
        <f t="shared" si="61"/>
        <v>14.857142857142858</v>
      </c>
    </row>
    <row r="480" spans="1:25" s="170" customFormat="1" x14ac:dyDescent="0.35">
      <c r="A480" s="66">
        <v>44330</v>
      </c>
      <c r="B480" s="65">
        <f t="shared" si="66"/>
        <v>5581168</v>
      </c>
      <c r="C480" s="197">
        <v>8239</v>
      </c>
      <c r="D480" s="197">
        <v>465</v>
      </c>
      <c r="E480" s="197">
        <v>107</v>
      </c>
      <c r="F480" s="197">
        <v>2349</v>
      </c>
      <c r="G480" s="65">
        <f t="shared" si="73"/>
        <v>782271</v>
      </c>
      <c r="H480" s="197">
        <v>4552</v>
      </c>
      <c r="I480" s="197">
        <v>109</v>
      </c>
      <c r="J480" s="129"/>
      <c r="K480" s="129"/>
      <c r="L480" s="197">
        <v>50189</v>
      </c>
      <c r="M480" s="197">
        <v>605</v>
      </c>
      <c r="N480" s="177">
        <v>20237</v>
      </c>
      <c r="O480" s="197">
        <v>6</v>
      </c>
      <c r="P480" s="177">
        <f t="shared" si="67"/>
        <v>29952</v>
      </c>
      <c r="Q480" s="177">
        <f t="shared" si="68"/>
        <v>599</v>
      </c>
      <c r="R480" s="65">
        <f t="shared" si="71"/>
        <v>1.128521347670104E-2</v>
      </c>
      <c r="S480" s="170">
        <f t="shared" si="70"/>
        <v>5.9107088910196628E-4</v>
      </c>
      <c r="T480" s="65">
        <f t="shared" ref="T480:T481" si="74">((SUM(Q474:Q480))/(SUM(P474:P480)))</f>
        <v>1.8120002518415917E-2</v>
      </c>
      <c r="U480" s="65">
        <f t="shared" si="63"/>
        <v>55787.285714285717</v>
      </c>
      <c r="V480" s="65">
        <f t="shared" si="72"/>
        <v>34035</v>
      </c>
      <c r="W480" s="65">
        <f t="shared" si="64"/>
        <v>21752.285714285714</v>
      </c>
      <c r="X480" s="65">
        <f t="shared" si="65"/>
        <v>616.71428571428567</v>
      </c>
      <c r="Y480" s="65">
        <f t="shared" si="61"/>
        <v>12.857142857142858</v>
      </c>
    </row>
    <row r="481" spans="1:25" s="170" customFormat="1" x14ac:dyDescent="0.35">
      <c r="A481" s="66">
        <v>44331</v>
      </c>
      <c r="B481" s="65">
        <f t="shared" si="66"/>
        <v>5586595</v>
      </c>
      <c r="C481" s="197">
        <v>5427</v>
      </c>
      <c r="D481" s="197">
        <v>298</v>
      </c>
      <c r="E481" s="197">
        <v>76</v>
      </c>
      <c r="F481" s="197">
        <v>1505</v>
      </c>
      <c r="G481" s="65">
        <f t="shared" si="73"/>
        <v>783776</v>
      </c>
      <c r="H481" s="197">
        <v>2831</v>
      </c>
      <c r="I481" s="197">
        <v>79</v>
      </c>
      <c r="J481" s="129"/>
      <c r="K481" s="129"/>
      <c r="L481" s="197">
        <v>19809</v>
      </c>
      <c r="M481" s="197">
        <v>363</v>
      </c>
      <c r="N481" s="177">
        <v>4023</v>
      </c>
      <c r="O481" s="197">
        <v>1</v>
      </c>
      <c r="P481" s="177">
        <f t="shared" si="67"/>
        <v>15786</v>
      </c>
      <c r="Q481" s="177">
        <f t="shared" si="68"/>
        <v>362</v>
      </c>
      <c r="R481" s="65">
        <f t="shared" si="71"/>
        <v>1.1015848674716213E-2</v>
      </c>
      <c r="S481" s="170">
        <f t="shared" si="70"/>
        <v>5.7846129296072442E-4</v>
      </c>
      <c r="T481" s="65">
        <f t="shared" si="74"/>
        <v>1.7640703602417367E-2</v>
      </c>
      <c r="U481" s="65">
        <f t="shared" si="63"/>
        <v>55335.857142857145</v>
      </c>
      <c r="V481" s="65">
        <f t="shared" si="72"/>
        <v>33850.285714285717</v>
      </c>
      <c r="W481" s="65">
        <f t="shared" si="64"/>
        <v>21485.571428571428</v>
      </c>
      <c r="X481" s="65">
        <f t="shared" si="65"/>
        <v>597.14285714285711</v>
      </c>
      <c r="Y481" s="65">
        <f t="shared" si="61"/>
        <v>12.428571428571429</v>
      </c>
    </row>
    <row r="482" spans="1:25" s="170" customFormat="1" x14ac:dyDescent="0.35">
      <c r="A482" s="66">
        <v>44332</v>
      </c>
      <c r="B482" s="65">
        <f t="shared" si="66"/>
        <v>5591260</v>
      </c>
      <c r="C482" s="197">
        <v>4665</v>
      </c>
      <c r="D482" s="197">
        <v>241</v>
      </c>
      <c r="E482" s="197">
        <v>53</v>
      </c>
      <c r="F482" s="197">
        <v>1480</v>
      </c>
      <c r="G482" s="65">
        <f t="shared" si="73"/>
        <v>785256</v>
      </c>
      <c r="H482" s="197">
        <v>2415</v>
      </c>
      <c r="I482" s="197">
        <v>54</v>
      </c>
      <c r="J482" s="129"/>
      <c r="K482" s="129"/>
      <c r="L482" s="197">
        <v>20366</v>
      </c>
      <c r="M482" s="197">
        <v>307</v>
      </c>
      <c r="N482" s="177">
        <v>5694</v>
      </c>
      <c r="O482" s="197">
        <v>1</v>
      </c>
      <c r="P482" s="177">
        <f t="shared" si="67"/>
        <v>14672</v>
      </c>
      <c r="Q482" s="177">
        <f t="shared" si="68"/>
        <v>306</v>
      </c>
      <c r="R482" s="65">
        <f t="shared" si="71"/>
        <v>1.1017947835518151E-2</v>
      </c>
      <c r="S482" s="170">
        <f t="shared" si="70"/>
        <v>5.8904513044609897E-4</v>
      </c>
      <c r="T482" s="65">
        <f t="shared" ref="T482:T492" si="75">((SUM(Q476:Q482))/(SUM(P476:P482)))</f>
        <v>1.7427396372239085E-2</v>
      </c>
      <c r="U482" s="65">
        <f t="shared" si="63"/>
        <v>54793.714285714283</v>
      </c>
      <c r="V482" s="65">
        <f t="shared" si="72"/>
        <v>33936.714285714283</v>
      </c>
      <c r="W482" s="65">
        <f t="shared" si="64"/>
        <v>20857</v>
      </c>
      <c r="X482" s="65">
        <f t="shared" si="65"/>
        <v>591.42857142857144</v>
      </c>
      <c r="Y482" s="65">
        <f t="shared" si="61"/>
        <v>12.285714285714286</v>
      </c>
    </row>
    <row r="483" spans="1:25" s="170" customFormat="1" x14ac:dyDescent="0.35">
      <c r="A483" s="66">
        <v>44333</v>
      </c>
      <c r="B483" s="65">
        <f t="shared" si="66"/>
        <v>5602265</v>
      </c>
      <c r="C483" s="197">
        <v>11005</v>
      </c>
      <c r="D483" s="197">
        <v>517</v>
      </c>
      <c r="E483" s="197">
        <v>90</v>
      </c>
      <c r="F483" s="197">
        <v>2801</v>
      </c>
      <c r="G483" s="65">
        <f t="shared" si="73"/>
        <v>788057</v>
      </c>
      <c r="H483" s="197">
        <v>5701</v>
      </c>
      <c r="I483" s="197">
        <v>98</v>
      </c>
      <c r="J483" s="129"/>
      <c r="K483" s="129"/>
      <c r="L483" s="197">
        <v>72041</v>
      </c>
      <c r="M483" s="197">
        <v>634</v>
      </c>
      <c r="N483" s="177">
        <v>26145</v>
      </c>
      <c r="O483" s="197">
        <v>12</v>
      </c>
      <c r="P483" s="177">
        <f t="shared" si="67"/>
        <v>45896</v>
      </c>
      <c r="Q483" s="177">
        <f t="shared" si="68"/>
        <v>622</v>
      </c>
      <c r="R483" s="65">
        <f t="shared" si="71"/>
        <v>1.0968901296374657E-2</v>
      </c>
      <c r="S483" s="170">
        <f t="shared" si="70"/>
        <v>4.9567211659391872E-4</v>
      </c>
      <c r="T483" s="65">
        <f t="shared" si="75"/>
        <v>1.7157119876905862E-2</v>
      </c>
      <c r="U483" s="65">
        <f t="shared" si="63"/>
        <v>51991.142857142855</v>
      </c>
      <c r="V483" s="65">
        <f t="shared" si="72"/>
        <v>32681.142857142859</v>
      </c>
      <c r="W483" s="65">
        <f t="shared" si="64"/>
        <v>19310</v>
      </c>
      <c r="X483" s="65">
        <f t="shared" si="65"/>
        <v>560.71428571428567</v>
      </c>
      <c r="Y483" s="65">
        <f t="shared" si="61"/>
        <v>9.5714285714285712</v>
      </c>
    </row>
    <row r="484" spans="1:25" s="170" customFormat="1" x14ac:dyDescent="0.35">
      <c r="A484" s="115">
        <v>44334</v>
      </c>
      <c r="B484" s="65">
        <f t="shared" si="66"/>
        <v>5612066</v>
      </c>
      <c r="C484" s="197">
        <v>9801</v>
      </c>
      <c r="D484" s="197">
        <v>458</v>
      </c>
      <c r="E484" s="197">
        <v>108</v>
      </c>
      <c r="F484" s="197">
        <v>2598</v>
      </c>
      <c r="G484" s="65">
        <f t="shared" si="73"/>
        <v>790655</v>
      </c>
      <c r="H484" s="197">
        <v>4904</v>
      </c>
      <c r="I484" s="197">
        <v>112</v>
      </c>
      <c r="J484" s="129"/>
      <c r="K484" s="129"/>
      <c r="L484" s="197">
        <v>60011</v>
      </c>
      <c r="M484" s="197">
        <v>559</v>
      </c>
      <c r="N484" s="177">
        <v>21253</v>
      </c>
      <c r="O484" s="197">
        <v>4</v>
      </c>
      <c r="P484" s="177">
        <f t="shared" si="67"/>
        <v>38758</v>
      </c>
      <c r="Q484" s="177">
        <f t="shared" si="68"/>
        <v>555</v>
      </c>
      <c r="R484" s="65">
        <f t="shared" si="71"/>
        <v>1.0935913379807637E-2</v>
      </c>
      <c r="S484" s="170">
        <f t="shared" si="70"/>
        <v>4.2192774096762097E-4</v>
      </c>
      <c r="T484" s="65">
        <f t="shared" si="75"/>
        <v>1.6980826939318253E-2</v>
      </c>
      <c r="U484" s="65">
        <f t="shared" si="63"/>
        <v>50084</v>
      </c>
      <c r="V484" s="65">
        <f t="shared" si="72"/>
        <v>31800.571428571428</v>
      </c>
      <c r="W484" s="65">
        <f t="shared" si="64"/>
        <v>18283.428571428572</v>
      </c>
      <c r="X484" s="65">
        <f t="shared" si="65"/>
        <v>540</v>
      </c>
      <c r="Y484" s="65">
        <f t="shared" si="61"/>
        <v>7.7142857142857144</v>
      </c>
    </row>
    <row r="485" spans="1:25" s="170" customFormat="1" x14ac:dyDescent="0.35">
      <c r="A485" s="115">
        <v>44335</v>
      </c>
      <c r="B485" s="65">
        <f t="shared" si="66"/>
        <v>5620422</v>
      </c>
      <c r="C485" s="197">
        <v>8356</v>
      </c>
      <c r="D485" s="197">
        <v>412</v>
      </c>
      <c r="E485" s="197">
        <v>81</v>
      </c>
      <c r="F485" s="197">
        <v>2618</v>
      </c>
      <c r="G485" s="65">
        <f t="shared" si="73"/>
        <v>793273</v>
      </c>
      <c r="H485" s="197">
        <v>4709</v>
      </c>
      <c r="I485" s="197">
        <v>83</v>
      </c>
      <c r="J485" s="129"/>
      <c r="K485" s="129"/>
      <c r="L485" s="197">
        <v>45927</v>
      </c>
      <c r="M485" s="197">
        <v>496</v>
      </c>
      <c r="N485" s="177">
        <v>13725</v>
      </c>
      <c r="O485" s="197">
        <v>9</v>
      </c>
      <c r="P485" s="177">
        <f t="shared" si="67"/>
        <v>32202</v>
      </c>
      <c r="Q485" s="177">
        <f t="shared" si="68"/>
        <v>487</v>
      </c>
      <c r="R485" s="65">
        <f t="shared" si="71"/>
        <v>1.0818560611717619E-2</v>
      </c>
      <c r="S485" s="170">
        <f t="shared" si="70"/>
        <v>3.7258749596363547E-4</v>
      </c>
      <c r="T485" s="65">
        <f t="shared" si="75"/>
        <v>1.6713547458624977E-2</v>
      </c>
      <c r="U485" s="65">
        <f t="shared" si="63"/>
        <v>47827.857142857145</v>
      </c>
      <c r="V485" s="65">
        <f t="shared" si="72"/>
        <v>30574</v>
      </c>
      <c r="W485" s="65">
        <f t="shared" si="64"/>
        <v>17253.857142857141</v>
      </c>
      <c r="X485" s="65">
        <f t="shared" si="65"/>
        <v>511</v>
      </c>
      <c r="Y485" s="65">
        <f t="shared" si="61"/>
        <v>6.4285714285714288</v>
      </c>
    </row>
    <row r="486" spans="1:25" s="170" customFormat="1" x14ac:dyDescent="0.35">
      <c r="A486" s="115">
        <v>44336</v>
      </c>
      <c r="B486" s="65">
        <f t="shared" si="66"/>
        <v>5627698</v>
      </c>
      <c r="C486" s="197">
        <v>7276</v>
      </c>
      <c r="D486" s="197">
        <v>384</v>
      </c>
      <c r="E486" s="197">
        <v>92</v>
      </c>
      <c r="F486" s="197">
        <v>2361</v>
      </c>
      <c r="G486" s="65">
        <f t="shared" si="73"/>
        <v>795634</v>
      </c>
      <c r="H486" s="197">
        <v>5078</v>
      </c>
      <c r="I486" s="197">
        <v>94</v>
      </c>
      <c r="J486" s="129"/>
      <c r="K486" s="129"/>
      <c r="L486" s="197">
        <v>51436</v>
      </c>
      <c r="M486" s="197">
        <v>471</v>
      </c>
      <c r="N486" s="177">
        <v>19752</v>
      </c>
      <c r="O486" s="197">
        <v>6</v>
      </c>
      <c r="P486" s="177">
        <f t="shared" si="67"/>
        <v>31684</v>
      </c>
      <c r="Q486" s="177">
        <f t="shared" si="68"/>
        <v>465</v>
      </c>
      <c r="R486" s="65">
        <f t="shared" si="71"/>
        <v>1.0741793551171278E-2</v>
      </c>
      <c r="S486" s="170">
        <f t="shared" si="70"/>
        <v>3.5189345748856346E-4</v>
      </c>
      <c r="T486" s="65">
        <f t="shared" si="75"/>
        <v>1.6252692031586503E-2</v>
      </c>
      <c r="U486" s="65">
        <f t="shared" si="63"/>
        <v>45682.714285714283</v>
      </c>
      <c r="V486" s="65">
        <f t="shared" si="72"/>
        <v>29850</v>
      </c>
      <c r="W486" s="65">
        <f t="shared" si="64"/>
        <v>15832.714285714286</v>
      </c>
      <c r="X486" s="65">
        <f t="shared" si="65"/>
        <v>485.14285714285717</v>
      </c>
      <c r="Y486" s="65">
        <f t="shared" si="61"/>
        <v>5.5714285714285712</v>
      </c>
    </row>
    <row r="487" spans="1:25" s="170" customFormat="1" x14ac:dyDescent="0.35">
      <c r="A487" s="115">
        <v>44337</v>
      </c>
      <c r="B487" s="65">
        <f t="shared" si="66"/>
        <v>5634935</v>
      </c>
      <c r="C487" s="197">
        <v>7237</v>
      </c>
      <c r="D487" s="197">
        <v>314</v>
      </c>
      <c r="E487" s="197">
        <v>75</v>
      </c>
      <c r="F487" s="197">
        <v>2188</v>
      </c>
      <c r="G487" s="65">
        <f t="shared" si="73"/>
        <v>797822</v>
      </c>
      <c r="H487" s="197">
        <v>4553</v>
      </c>
      <c r="I487" s="197">
        <v>83</v>
      </c>
      <c r="J487" s="129"/>
      <c r="K487" s="129"/>
      <c r="L487" s="197">
        <v>42918</v>
      </c>
      <c r="M487" s="197">
        <v>394</v>
      </c>
      <c r="N487" s="177">
        <v>16930</v>
      </c>
      <c r="O487" s="197">
        <v>3</v>
      </c>
      <c r="P487" s="177">
        <f t="shared" si="67"/>
        <v>25988</v>
      </c>
      <c r="Q487" s="177">
        <f t="shared" si="68"/>
        <v>391</v>
      </c>
      <c r="R487" s="65">
        <f t="shared" si="71"/>
        <v>1.0316535896681045E-2</v>
      </c>
      <c r="S487" s="170">
        <f t="shared" si="70"/>
        <v>3.3481520061010771E-4</v>
      </c>
      <c r="T487" s="65">
        <f t="shared" si="75"/>
        <v>1.5552281619232533E-2</v>
      </c>
      <c r="U487" s="65">
        <f t="shared" si="63"/>
        <v>44644</v>
      </c>
      <c r="V487" s="65">
        <f t="shared" si="72"/>
        <v>29283.714285714286</v>
      </c>
      <c r="W487" s="65">
        <f t="shared" si="64"/>
        <v>15360.285714285714</v>
      </c>
      <c r="X487" s="65">
        <f t="shared" si="65"/>
        <v>455.42857142857144</v>
      </c>
      <c r="Y487" s="65">
        <f t="shared" si="61"/>
        <v>5.1428571428571432</v>
      </c>
    </row>
    <row r="488" spans="1:25" s="170" customFormat="1" x14ac:dyDescent="0.35">
      <c r="A488" s="115">
        <v>44338</v>
      </c>
      <c r="B488" s="65">
        <f t="shared" si="66"/>
        <v>5639535</v>
      </c>
      <c r="C488" s="197">
        <v>4600</v>
      </c>
      <c r="D488" s="197">
        <v>169</v>
      </c>
      <c r="E488" s="197">
        <v>53</v>
      </c>
      <c r="F488" s="197">
        <v>1621</v>
      </c>
      <c r="G488" s="65">
        <f t="shared" si="73"/>
        <v>799443</v>
      </c>
      <c r="H488" s="197">
        <v>2935</v>
      </c>
      <c r="I488" s="197">
        <v>58</v>
      </c>
      <c r="J488" s="129"/>
      <c r="K488" s="129"/>
      <c r="L488" s="197">
        <v>15999</v>
      </c>
      <c r="M488" s="197">
        <v>218</v>
      </c>
      <c r="N488" s="177">
        <v>2425</v>
      </c>
      <c r="O488" s="197">
        <v>2</v>
      </c>
      <c r="P488" s="177">
        <f t="shared" si="67"/>
        <v>13574</v>
      </c>
      <c r="Q488" s="177">
        <f t="shared" si="68"/>
        <v>216</v>
      </c>
      <c r="R488" s="65">
        <f t="shared" si="71"/>
        <v>9.974149492384142E-3</v>
      </c>
      <c r="S488" s="170">
        <f t="shared" si="70"/>
        <v>3.4930705033797818E-4</v>
      </c>
      <c r="T488" s="65">
        <f t="shared" si="75"/>
        <v>1.5001923323503013E-2</v>
      </c>
      <c r="U488" s="65">
        <f t="shared" si="63"/>
        <v>44099.714285714283</v>
      </c>
      <c r="V488" s="65">
        <f t="shared" si="72"/>
        <v>28967.714285714286</v>
      </c>
      <c r="W488" s="65">
        <f t="shared" si="64"/>
        <v>15132</v>
      </c>
      <c r="X488" s="65">
        <f t="shared" si="65"/>
        <v>434.57142857142856</v>
      </c>
      <c r="Y488" s="65">
        <f t="shared" si="61"/>
        <v>5.2857142857142856</v>
      </c>
    </row>
    <row r="489" spans="1:25" s="170" customFormat="1" x14ac:dyDescent="0.35">
      <c r="A489" s="115">
        <v>44339</v>
      </c>
      <c r="B489" s="65">
        <f t="shared" si="66"/>
        <v>5643909</v>
      </c>
      <c r="C489" s="197">
        <v>4374</v>
      </c>
      <c r="D489" s="197">
        <v>145</v>
      </c>
      <c r="E489" s="197">
        <v>42</v>
      </c>
      <c r="F489" s="197">
        <v>1288</v>
      </c>
      <c r="G489" s="65">
        <f t="shared" si="73"/>
        <v>800731</v>
      </c>
      <c r="H489" s="197">
        <v>2022</v>
      </c>
      <c r="I489" s="197">
        <v>43</v>
      </c>
      <c r="J489" s="129"/>
      <c r="K489" s="129"/>
      <c r="L489" s="197">
        <v>17051</v>
      </c>
      <c r="M489" s="197">
        <v>196</v>
      </c>
      <c r="N489" s="177">
        <v>3892</v>
      </c>
      <c r="O489" s="197">
        <v>0</v>
      </c>
      <c r="P489" s="177">
        <f t="shared" si="67"/>
        <v>13159</v>
      </c>
      <c r="Q489" s="177">
        <f t="shared" si="68"/>
        <v>196</v>
      </c>
      <c r="R489" s="65">
        <f t="shared" si="71"/>
        <v>9.7189430976838912E-3</v>
      </c>
      <c r="S489" s="170">
        <f t="shared" si="70"/>
        <v>3.4574825685253837E-4</v>
      </c>
      <c r="T489" s="65">
        <f t="shared" si="75"/>
        <v>1.4568147827944808E-2</v>
      </c>
      <c r="U489" s="65">
        <f t="shared" si="63"/>
        <v>43626.142857142855</v>
      </c>
      <c r="V489" s="65">
        <f t="shared" si="72"/>
        <v>28751.571428571428</v>
      </c>
      <c r="W489" s="65">
        <f t="shared" si="64"/>
        <v>14874.571428571429</v>
      </c>
      <c r="X489" s="65">
        <f t="shared" si="65"/>
        <v>418.85714285714283</v>
      </c>
      <c r="Y489" s="65">
        <f t="shared" si="61"/>
        <v>5.1428571428571432</v>
      </c>
    </row>
    <row r="490" spans="1:25" s="170" customFormat="1" x14ac:dyDescent="0.35">
      <c r="A490" s="115">
        <v>44340</v>
      </c>
      <c r="B490" s="65">
        <f t="shared" si="66"/>
        <v>5653247</v>
      </c>
      <c r="C490" s="197">
        <v>9338</v>
      </c>
      <c r="D490" s="197">
        <v>282</v>
      </c>
      <c r="E490" s="197">
        <v>62</v>
      </c>
      <c r="F490" s="197">
        <v>2322</v>
      </c>
      <c r="G490" s="65">
        <f t="shared" si="73"/>
        <v>803053</v>
      </c>
      <c r="H490" s="197">
        <v>4587</v>
      </c>
      <c r="I490" s="197">
        <v>66</v>
      </c>
      <c r="J490" s="129"/>
      <c r="K490" s="129"/>
      <c r="L490" s="197">
        <v>61810</v>
      </c>
      <c r="M490" s="197">
        <v>362</v>
      </c>
      <c r="N490" s="177">
        <v>21933</v>
      </c>
      <c r="O490" s="197">
        <v>5</v>
      </c>
      <c r="P490" s="177">
        <f t="shared" si="67"/>
        <v>39877</v>
      </c>
      <c r="Q490" s="177">
        <f t="shared" si="68"/>
        <v>357</v>
      </c>
      <c r="R490" s="65">
        <f t="shared" si="71"/>
        <v>9.1342765761370411E-3</v>
      </c>
      <c r="S490" s="170">
        <f t="shared" si="70"/>
        <v>2.9026123511160043E-4</v>
      </c>
      <c r="T490" s="65">
        <f t="shared" si="75"/>
        <v>1.3659970703024963E-2</v>
      </c>
      <c r="U490" s="65">
        <f t="shared" si="63"/>
        <v>42164.571428571428</v>
      </c>
      <c r="V490" s="65">
        <f t="shared" si="72"/>
        <v>27891.714285714286</v>
      </c>
      <c r="W490" s="65">
        <f t="shared" si="64"/>
        <v>14272.857142857143</v>
      </c>
      <c r="X490" s="65">
        <f t="shared" si="65"/>
        <v>381</v>
      </c>
      <c r="Y490" s="65">
        <f t="shared" ref="Y490:Y492" si="76">AVERAGE(O484:O490)</f>
        <v>4.1428571428571432</v>
      </c>
    </row>
    <row r="491" spans="1:25" s="170" customFormat="1" x14ac:dyDescent="0.35">
      <c r="A491" s="115">
        <v>44341</v>
      </c>
      <c r="B491" s="65">
        <f t="shared" si="66"/>
        <v>5661420</v>
      </c>
      <c r="C491" s="197">
        <v>8173</v>
      </c>
      <c r="D491" s="197">
        <v>257</v>
      </c>
      <c r="E491" s="197">
        <v>45</v>
      </c>
      <c r="F491" s="197">
        <v>1969</v>
      </c>
      <c r="G491" s="65">
        <f t="shared" si="73"/>
        <v>805022</v>
      </c>
      <c r="H491" s="197">
        <v>3759</v>
      </c>
      <c r="I491" s="197">
        <v>48</v>
      </c>
      <c r="J491" s="129"/>
      <c r="K491" s="129"/>
      <c r="L491" s="197">
        <v>50889</v>
      </c>
      <c r="M491" s="197">
        <v>322</v>
      </c>
      <c r="N491" s="177">
        <v>17791</v>
      </c>
      <c r="O491" s="197">
        <v>2</v>
      </c>
      <c r="P491" s="177">
        <f t="shared" si="67"/>
        <v>33098</v>
      </c>
      <c r="Q491" s="177">
        <f t="shared" si="68"/>
        <v>320</v>
      </c>
      <c r="R491" s="65">
        <f t="shared" si="71"/>
        <v>8.5970003146523099E-3</v>
      </c>
      <c r="S491" s="170">
        <f t="shared" si="70"/>
        <v>2.7994359654943599E-4</v>
      </c>
      <c r="T491" s="65">
        <f t="shared" si="75"/>
        <v>1.2828222088594909E-2</v>
      </c>
      <c r="U491" s="65">
        <f t="shared" si="63"/>
        <v>40861.428571428572</v>
      </c>
      <c r="V491" s="65">
        <f t="shared" si="72"/>
        <v>27083.142857142859</v>
      </c>
      <c r="W491" s="65">
        <f t="shared" si="64"/>
        <v>13778.285714285714</v>
      </c>
      <c r="X491" s="65">
        <f t="shared" si="65"/>
        <v>347.42857142857144</v>
      </c>
      <c r="Y491" s="65">
        <f t="shared" si="76"/>
        <v>3.8571428571428572</v>
      </c>
    </row>
    <row r="492" spans="1:25" s="170" customFormat="1" x14ac:dyDescent="0.35">
      <c r="A492" s="115">
        <v>44342</v>
      </c>
      <c r="B492" s="65">
        <f t="shared" si="66"/>
        <v>5668404</v>
      </c>
      <c r="C492" s="197">
        <v>6984</v>
      </c>
      <c r="D492" s="197">
        <v>236</v>
      </c>
      <c r="E492" s="197">
        <v>56</v>
      </c>
      <c r="F492" s="197">
        <v>2113</v>
      </c>
      <c r="G492" s="65">
        <f t="shared" si="73"/>
        <v>807135</v>
      </c>
      <c r="H492" s="197">
        <v>3926</v>
      </c>
      <c r="I492" s="197">
        <v>62</v>
      </c>
      <c r="J492" s="129"/>
      <c r="K492" s="129"/>
      <c r="L492" s="197">
        <v>39792</v>
      </c>
      <c r="M492" s="197">
        <v>297</v>
      </c>
      <c r="N492" s="177">
        <v>11868</v>
      </c>
      <c r="O492" s="197">
        <v>8</v>
      </c>
      <c r="P492" s="177">
        <f t="shared" si="67"/>
        <v>27924</v>
      </c>
      <c r="Q492" s="177">
        <f t="shared" si="68"/>
        <v>289</v>
      </c>
      <c r="R492" s="65">
        <f t="shared" si="71"/>
        <v>8.0744564926133015E-3</v>
      </c>
      <c r="S492" s="170">
        <f t="shared" si="70"/>
        <v>2.7486758782548022E-4</v>
      </c>
      <c r="T492" s="65">
        <f t="shared" si="75"/>
        <v>1.205586495704356E-2</v>
      </c>
      <c r="U492" s="65">
        <f t="shared" si="63"/>
        <v>39985</v>
      </c>
      <c r="V492" s="65">
        <f t="shared" si="72"/>
        <v>26472</v>
      </c>
      <c r="W492" s="65">
        <f t="shared" si="64"/>
        <v>13513</v>
      </c>
      <c r="X492" s="65">
        <f t="shared" si="65"/>
        <v>319.14285714285717</v>
      </c>
      <c r="Y492" s="65">
        <f t="shared" si="76"/>
        <v>3.7142857142857144</v>
      </c>
    </row>
    <row r="493" spans="1:25" x14ac:dyDescent="0.35">
      <c r="A493" s="115">
        <v>44343</v>
      </c>
      <c r="B493" s="65">
        <f t="shared" si="66"/>
        <v>5674387</v>
      </c>
      <c r="C493" s="197">
        <v>5983</v>
      </c>
      <c r="D493" s="197">
        <v>216</v>
      </c>
      <c r="E493" s="197">
        <v>40</v>
      </c>
      <c r="F493" s="197">
        <v>1784</v>
      </c>
      <c r="G493" s="65">
        <f t="shared" si="73"/>
        <v>808919</v>
      </c>
      <c r="H493" s="197">
        <v>3258</v>
      </c>
      <c r="I493" s="197">
        <v>44</v>
      </c>
      <c r="J493" s="129"/>
      <c r="K493" s="129"/>
      <c r="L493" s="197">
        <v>43526</v>
      </c>
      <c r="M493" s="197">
        <v>272</v>
      </c>
      <c r="N493" s="177">
        <v>16187</v>
      </c>
      <c r="O493" s="197">
        <v>1</v>
      </c>
      <c r="P493" s="177">
        <f t="shared" si="67"/>
        <v>27339</v>
      </c>
      <c r="Q493" s="177">
        <f t="shared" si="68"/>
        <v>271</v>
      </c>
      <c r="R493" s="65">
        <f t="shared" ref="R493:R499" si="77">((SUM(M487:M493))/(SUM(L487:L493)))</f>
        <v>7.5776237660165084E-3</v>
      </c>
      <c r="S493" s="170">
        <f t="shared" si="70"/>
        <v>2.3070331553622043E-4</v>
      </c>
      <c r="T493" s="65">
        <f t="shared" ref="T493:T499" si="78">((SUM(Q487:Q493))/(SUM(P487:P493)))</f>
        <v>1.1273271846108787E-2</v>
      </c>
      <c r="U493" s="65">
        <f t="shared" ref="U493:U499" si="79">AVERAGE(L487:L493)</f>
        <v>38855</v>
      </c>
      <c r="V493" s="65">
        <f t="shared" ref="V493:V499" si="80">AVERAGE(P487:P493)</f>
        <v>25851.285714285714</v>
      </c>
      <c r="W493" s="65">
        <f t="shared" ref="W493:W499" si="81">AVERAGE(N487:N493)</f>
        <v>13003.714285714286</v>
      </c>
      <c r="X493" s="65">
        <f t="shared" ref="X493:X499" si="82">AVERAGE(Q487:Q493)</f>
        <v>291.42857142857144</v>
      </c>
      <c r="Y493" s="65">
        <f t="shared" ref="Y493:Y499" si="83">AVERAGE(O487:O493)</f>
        <v>3</v>
      </c>
    </row>
    <row r="494" spans="1:25" x14ac:dyDescent="0.35">
      <c r="A494" s="115">
        <v>44344</v>
      </c>
      <c r="B494" s="65">
        <f t="shared" si="66"/>
        <v>5679629</v>
      </c>
      <c r="C494" s="197">
        <v>5242</v>
      </c>
      <c r="D494" s="197">
        <v>154</v>
      </c>
      <c r="E494" s="197">
        <v>41</v>
      </c>
      <c r="F494" s="197">
        <v>1814</v>
      </c>
      <c r="G494" s="65">
        <f t="shared" si="73"/>
        <v>810733</v>
      </c>
      <c r="H494" s="197">
        <v>3361</v>
      </c>
      <c r="I494" s="197">
        <v>41</v>
      </c>
      <c r="J494" s="129"/>
      <c r="K494" s="129"/>
      <c r="L494" s="197">
        <v>30854</v>
      </c>
      <c r="M494" s="197">
        <v>218</v>
      </c>
      <c r="N494" s="177">
        <v>11532</v>
      </c>
      <c r="O494" s="197">
        <v>1</v>
      </c>
      <c r="P494" s="177">
        <f t="shared" si="67"/>
        <v>19322</v>
      </c>
      <c r="Q494" s="177">
        <f t="shared" si="68"/>
        <v>217</v>
      </c>
      <c r="R494" s="65">
        <f t="shared" si="77"/>
        <v>7.2522035541568398E-3</v>
      </c>
      <c r="S494" s="170">
        <f t="shared" si="70"/>
        <v>2.2189003596954267E-4</v>
      </c>
      <c r="T494" s="65">
        <f t="shared" si="78"/>
        <v>1.0706109826556431E-2</v>
      </c>
      <c r="U494" s="65">
        <f t="shared" si="79"/>
        <v>37131.571428571428</v>
      </c>
      <c r="V494" s="65">
        <f t="shared" si="80"/>
        <v>24899</v>
      </c>
      <c r="W494" s="65">
        <f t="shared" si="81"/>
        <v>12232.571428571429</v>
      </c>
      <c r="X494" s="65">
        <f t="shared" si="82"/>
        <v>266.57142857142856</v>
      </c>
      <c r="Y494" s="65">
        <f t="shared" si="83"/>
        <v>2.7142857142857144</v>
      </c>
    </row>
    <row r="495" spans="1:25" x14ac:dyDescent="0.35">
      <c r="A495" s="115">
        <v>44345</v>
      </c>
      <c r="B495" s="65">
        <f t="shared" si="66"/>
        <v>5683337</v>
      </c>
      <c r="C495" s="197">
        <v>3708</v>
      </c>
      <c r="D495" s="197">
        <v>93</v>
      </c>
      <c r="E495" s="197">
        <v>29</v>
      </c>
      <c r="F495" s="197">
        <v>1203</v>
      </c>
      <c r="G495" s="65">
        <f t="shared" si="73"/>
        <v>811936</v>
      </c>
      <c r="H495" s="197">
        <v>1949</v>
      </c>
      <c r="I495" s="197">
        <v>29</v>
      </c>
      <c r="J495" s="129"/>
      <c r="K495" s="129"/>
      <c r="L495" s="197">
        <v>12767</v>
      </c>
      <c r="M495" s="197">
        <v>136</v>
      </c>
      <c r="N495" s="177">
        <v>1582</v>
      </c>
      <c r="O495" s="197">
        <v>0</v>
      </c>
      <c r="P495" s="177">
        <f t="shared" si="67"/>
        <v>11185</v>
      </c>
      <c r="Q495" s="177">
        <f t="shared" si="68"/>
        <v>136</v>
      </c>
      <c r="R495" s="65">
        <f t="shared" si="77"/>
        <v>7.0240641398735433E-3</v>
      </c>
      <c r="S495" s="170">
        <f t="shared" si="70"/>
        <v>2.0050716518252049E-4</v>
      </c>
      <c r="T495" s="65">
        <f t="shared" si="78"/>
        <v>1.038951973194341E-2</v>
      </c>
      <c r="U495" s="65">
        <f t="shared" si="79"/>
        <v>36669.857142857145</v>
      </c>
      <c r="V495" s="65">
        <f t="shared" si="80"/>
        <v>24557.714285714286</v>
      </c>
      <c r="W495" s="65">
        <f t="shared" si="81"/>
        <v>12112.142857142857</v>
      </c>
      <c r="X495" s="65">
        <f t="shared" si="82"/>
        <v>255.14285714285714</v>
      </c>
      <c r="Y495" s="65">
        <f t="shared" si="83"/>
        <v>2.4285714285714284</v>
      </c>
    </row>
    <row r="496" spans="1:25" x14ac:dyDescent="0.35">
      <c r="A496" s="115">
        <v>44346</v>
      </c>
      <c r="B496" s="65">
        <f t="shared" si="66"/>
        <v>5687432</v>
      </c>
      <c r="C496" s="197">
        <v>4095</v>
      </c>
      <c r="D496" s="197">
        <v>82</v>
      </c>
      <c r="E496" s="197">
        <v>25</v>
      </c>
      <c r="F496" s="197">
        <v>1329</v>
      </c>
      <c r="G496" s="65">
        <f t="shared" si="73"/>
        <v>813265</v>
      </c>
      <c r="H496" s="197">
        <v>1982</v>
      </c>
      <c r="I496" s="197">
        <v>27</v>
      </c>
      <c r="J496" s="129"/>
      <c r="K496" s="129"/>
      <c r="L496" s="197">
        <v>14316</v>
      </c>
      <c r="M496" s="197">
        <v>125</v>
      </c>
      <c r="N496" s="177">
        <v>1648</v>
      </c>
      <c r="O496" s="197">
        <v>0</v>
      </c>
      <c r="P496" s="177">
        <f t="shared" si="67"/>
        <v>12668</v>
      </c>
      <c r="Q496" s="177">
        <f t="shared" si="68"/>
        <v>125</v>
      </c>
      <c r="R496" s="65">
        <f t="shared" si="77"/>
        <v>6.8201327799522751E-3</v>
      </c>
      <c r="S496" s="170">
        <f t="shared" si="70"/>
        <v>2.0595825105099283E-4</v>
      </c>
      <c r="T496" s="65">
        <f t="shared" si="78"/>
        <v>1.0005075461021043E-2</v>
      </c>
      <c r="U496" s="65">
        <f t="shared" si="79"/>
        <v>36279.142857142855</v>
      </c>
      <c r="V496" s="65">
        <f t="shared" si="80"/>
        <v>24487.571428571428</v>
      </c>
      <c r="W496" s="65">
        <f t="shared" si="81"/>
        <v>11791.571428571429</v>
      </c>
      <c r="X496" s="65">
        <f t="shared" si="82"/>
        <v>245</v>
      </c>
      <c r="Y496" s="65">
        <f t="shared" si="83"/>
        <v>2.4285714285714284</v>
      </c>
    </row>
    <row r="497" spans="1:25" x14ac:dyDescent="0.35">
      <c r="A497" s="115">
        <v>44347</v>
      </c>
      <c r="B497" s="65">
        <f t="shared" si="66"/>
        <v>5690959</v>
      </c>
      <c r="C497" s="197">
        <v>3527</v>
      </c>
      <c r="D497" s="197">
        <v>82</v>
      </c>
      <c r="E497" s="197">
        <v>14</v>
      </c>
      <c r="F497" s="197">
        <v>762</v>
      </c>
      <c r="G497" s="65">
        <f t="shared" si="73"/>
        <v>814027</v>
      </c>
      <c r="H497" s="197">
        <v>1511</v>
      </c>
      <c r="I497" s="197">
        <v>14</v>
      </c>
      <c r="J497" s="129"/>
      <c r="K497" s="129"/>
      <c r="L497" s="197">
        <v>15085</v>
      </c>
      <c r="M497" s="197">
        <v>109</v>
      </c>
      <c r="N497" s="177">
        <v>3184</v>
      </c>
      <c r="O497" s="197">
        <v>1</v>
      </c>
      <c r="P497" s="177">
        <f t="shared" si="67"/>
        <v>11901</v>
      </c>
      <c r="Q497" s="177">
        <f t="shared" si="68"/>
        <v>108</v>
      </c>
      <c r="R497" s="65">
        <f t="shared" si="77"/>
        <v>7.1370319791148919E-3</v>
      </c>
      <c r="S497" s="170">
        <f t="shared" si="70"/>
        <v>2.037873087534487E-4</v>
      </c>
      <c r="T497" s="65">
        <f t="shared" si="78"/>
        <v>1.0220514929899538E-2</v>
      </c>
      <c r="U497" s="65">
        <f t="shared" si="79"/>
        <v>29604.142857142859</v>
      </c>
      <c r="V497" s="65">
        <f t="shared" si="80"/>
        <v>20491</v>
      </c>
      <c r="W497" s="65">
        <f t="shared" si="81"/>
        <v>9113.1428571428569</v>
      </c>
      <c r="X497" s="65">
        <f t="shared" si="82"/>
        <v>209.42857142857142</v>
      </c>
      <c r="Y497" s="65">
        <f t="shared" si="83"/>
        <v>1.8571428571428572</v>
      </c>
    </row>
    <row r="498" spans="1:25" x14ac:dyDescent="0.35">
      <c r="A498" s="115">
        <v>44348</v>
      </c>
      <c r="B498" s="65">
        <f t="shared" si="66"/>
        <v>5701181</v>
      </c>
      <c r="C498" s="197">
        <v>10222</v>
      </c>
      <c r="D498" s="197">
        <v>185</v>
      </c>
      <c r="E498" s="197">
        <v>41</v>
      </c>
      <c r="F498" s="197">
        <v>2588</v>
      </c>
      <c r="G498" s="65">
        <f t="shared" si="73"/>
        <v>816615</v>
      </c>
      <c r="H498" s="197">
        <v>4789</v>
      </c>
      <c r="I498" s="197">
        <v>43</v>
      </c>
      <c r="J498" s="129"/>
      <c r="K498" s="129"/>
      <c r="L498" s="197">
        <v>63665</v>
      </c>
      <c r="M498" s="197">
        <v>238</v>
      </c>
      <c r="N498" s="177">
        <v>21616</v>
      </c>
      <c r="O498" s="197">
        <v>3</v>
      </c>
      <c r="P498" s="177">
        <f t="shared" si="67"/>
        <v>42049</v>
      </c>
      <c r="Q498" s="177">
        <f t="shared" si="68"/>
        <v>235</v>
      </c>
      <c r="R498" s="65">
        <f t="shared" si="77"/>
        <v>6.3407649826140314E-3</v>
      </c>
      <c r="S498" s="170">
        <f t="shared" si="70"/>
        <v>2.0704852330035345E-4</v>
      </c>
      <c r="T498" s="65">
        <f t="shared" si="78"/>
        <v>9.0623933643069008E-3</v>
      </c>
      <c r="U498" s="65">
        <f t="shared" si="79"/>
        <v>31429.285714285714</v>
      </c>
      <c r="V498" s="65">
        <f t="shared" si="80"/>
        <v>21769.714285714286</v>
      </c>
      <c r="W498" s="65">
        <f t="shared" si="81"/>
        <v>9659.5714285714294</v>
      </c>
      <c r="X498" s="65">
        <f t="shared" si="82"/>
        <v>197.28571428571428</v>
      </c>
      <c r="Y498" s="65">
        <f t="shared" si="83"/>
        <v>2</v>
      </c>
    </row>
    <row r="499" spans="1:25" x14ac:dyDescent="0.35">
      <c r="A499" s="115">
        <v>44349</v>
      </c>
      <c r="B499" s="65">
        <f t="shared" si="66"/>
        <v>5709077</v>
      </c>
      <c r="C499" s="197">
        <v>7896</v>
      </c>
      <c r="D499" s="197">
        <v>178</v>
      </c>
      <c r="E499" s="197">
        <v>38</v>
      </c>
      <c r="F499" s="197">
        <v>2344</v>
      </c>
      <c r="G499" s="65">
        <f t="shared" si="73"/>
        <v>818959</v>
      </c>
      <c r="H499" s="197">
        <v>4288</v>
      </c>
      <c r="I499" s="197">
        <v>41</v>
      </c>
      <c r="J499" s="129"/>
      <c r="K499" s="129"/>
      <c r="L499" s="197">
        <v>43438</v>
      </c>
      <c r="M499" s="197">
        <v>232</v>
      </c>
      <c r="N499" s="177">
        <v>13801</v>
      </c>
      <c r="O499" s="197">
        <v>4</v>
      </c>
      <c r="P499" s="177">
        <f t="shared" si="67"/>
        <v>29637</v>
      </c>
      <c r="Q499" s="177">
        <f t="shared" si="68"/>
        <v>228</v>
      </c>
      <c r="R499" s="65">
        <f t="shared" si="77"/>
        <v>5.9467652726793085E-3</v>
      </c>
      <c r="S499" s="170">
        <f t="shared" si="70"/>
        <v>1.4378145219266715E-4</v>
      </c>
      <c r="T499" s="65">
        <f t="shared" si="78"/>
        <v>8.5658107345182709E-3</v>
      </c>
      <c r="U499" s="65">
        <f t="shared" si="79"/>
        <v>31950.142857142859</v>
      </c>
      <c r="V499" s="65">
        <f t="shared" si="80"/>
        <v>22014.428571428572</v>
      </c>
      <c r="W499" s="65">
        <f t="shared" si="81"/>
        <v>9935.7142857142862</v>
      </c>
      <c r="X499" s="65">
        <f t="shared" si="82"/>
        <v>188.57142857142858</v>
      </c>
      <c r="Y499" s="65">
        <f t="shared" si="83"/>
        <v>1.4285714285714286</v>
      </c>
    </row>
    <row r="500" spans="1:25" x14ac:dyDescent="0.35">
      <c r="A500" s="115">
        <v>44350</v>
      </c>
      <c r="B500" s="65">
        <f t="shared" si="66"/>
        <v>5715960</v>
      </c>
      <c r="C500" s="197">
        <v>6883</v>
      </c>
      <c r="D500" s="197">
        <v>196</v>
      </c>
      <c r="E500" s="197">
        <v>33</v>
      </c>
      <c r="F500" s="197">
        <v>2064</v>
      </c>
      <c r="G500" s="65">
        <f t="shared" si="73"/>
        <v>821023</v>
      </c>
      <c r="H500" s="197">
        <v>4306</v>
      </c>
      <c r="I500" s="197">
        <v>34</v>
      </c>
      <c r="J500" s="129"/>
      <c r="K500" s="129"/>
      <c r="L500" s="197">
        <v>38620</v>
      </c>
      <c r="M500" s="197">
        <v>241</v>
      </c>
      <c r="N500" s="177">
        <v>11564</v>
      </c>
      <c r="O500" s="197">
        <v>1</v>
      </c>
      <c r="P500" s="177">
        <f t="shared" si="67"/>
        <v>27056</v>
      </c>
      <c r="Q500" s="177">
        <f t="shared" si="68"/>
        <v>240</v>
      </c>
      <c r="R500" s="65">
        <f t="shared" ref="R500:R502" si="84">((SUM(M494:M500))/(SUM(L494:L500)))</f>
        <v>5.9384214496331347E-3</v>
      </c>
      <c r="S500" s="170">
        <f t="shared" si="70"/>
        <v>1.5401912917584364E-4</v>
      </c>
      <c r="T500" s="65">
        <f t="shared" ref="T500:T502" si="85">((SUM(Q494:Q500))/(SUM(P494:P500)))</f>
        <v>8.3800335461389434E-3</v>
      </c>
      <c r="U500" s="65">
        <f t="shared" ref="U500:U502" si="86">AVERAGE(L494:L500)</f>
        <v>31249.285714285714</v>
      </c>
      <c r="V500" s="65">
        <f t="shared" ref="V500:V502" si="87">AVERAGE(P494:P500)</f>
        <v>21974</v>
      </c>
      <c r="W500" s="65">
        <f t="shared" ref="W500:W502" si="88">AVERAGE(N494:N500)</f>
        <v>9275.2857142857138</v>
      </c>
      <c r="X500" s="65">
        <f t="shared" ref="X500:X502" si="89">AVERAGE(Q494:Q500)</f>
        <v>184.14285714285714</v>
      </c>
      <c r="Y500" s="65">
        <f t="shared" ref="Y500:Y502" si="90">AVERAGE(O494:O500)</f>
        <v>1.4285714285714286</v>
      </c>
    </row>
    <row r="501" spans="1:25" x14ac:dyDescent="0.35">
      <c r="A501" s="115">
        <v>44351</v>
      </c>
      <c r="B501" s="65">
        <f t="shared" si="66"/>
        <v>5722780</v>
      </c>
      <c r="C501" s="197">
        <v>6820</v>
      </c>
      <c r="D501" s="197">
        <v>156</v>
      </c>
      <c r="E501" s="197">
        <v>30</v>
      </c>
      <c r="F501" s="197">
        <v>2378</v>
      </c>
      <c r="G501" s="65">
        <f t="shared" si="73"/>
        <v>823401</v>
      </c>
      <c r="H501" s="197">
        <v>4191</v>
      </c>
      <c r="I501" s="197">
        <v>33</v>
      </c>
      <c r="J501" s="129"/>
      <c r="K501" s="129"/>
      <c r="L501" s="197">
        <v>33263</v>
      </c>
      <c r="M501" s="197">
        <v>202</v>
      </c>
      <c r="N501" s="177">
        <v>10300</v>
      </c>
      <c r="O501" s="197">
        <v>0</v>
      </c>
      <c r="P501" s="177">
        <f t="shared" si="67"/>
        <v>22963</v>
      </c>
      <c r="Q501" s="177">
        <f t="shared" si="68"/>
        <v>202</v>
      </c>
      <c r="R501" s="65">
        <f t="shared" si="84"/>
        <v>5.8013872686001611E-3</v>
      </c>
      <c r="S501" s="170">
        <f t="shared" si="70"/>
        <v>1.4129837506868671E-4</v>
      </c>
      <c r="T501" s="65">
        <f t="shared" si="85"/>
        <v>8.090995116188977E-3</v>
      </c>
      <c r="U501" s="65">
        <f t="shared" si="86"/>
        <v>31593.428571428572</v>
      </c>
      <c r="V501" s="65">
        <f t="shared" si="87"/>
        <v>22494.142857142859</v>
      </c>
      <c r="W501" s="65">
        <f t="shared" si="88"/>
        <v>9099.2857142857138</v>
      </c>
      <c r="X501" s="65">
        <f t="shared" si="89"/>
        <v>182</v>
      </c>
      <c r="Y501" s="65">
        <f t="shared" si="90"/>
        <v>1.2857142857142858</v>
      </c>
    </row>
    <row r="502" spans="1:25" x14ac:dyDescent="0.35">
      <c r="A502" s="115">
        <v>44352</v>
      </c>
      <c r="B502" s="65">
        <f t="shared" si="66"/>
        <v>5727142</v>
      </c>
      <c r="C502" s="197">
        <v>4362</v>
      </c>
      <c r="D502" s="197">
        <v>60</v>
      </c>
      <c r="E502" s="197">
        <v>37</v>
      </c>
      <c r="F502" s="197">
        <v>1251</v>
      </c>
      <c r="G502" s="65">
        <f t="shared" si="73"/>
        <v>824652</v>
      </c>
      <c r="H502" s="197">
        <v>1816</v>
      </c>
      <c r="I502" s="197">
        <v>39</v>
      </c>
      <c r="J502" s="129"/>
      <c r="K502" s="129"/>
      <c r="L502" s="197">
        <v>14318</v>
      </c>
      <c r="M502" s="197">
        <v>90</v>
      </c>
      <c r="N502" s="177">
        <v>1686</v>
      </c>
      <c r="O502" s="197">
        <v>0</v>
      </c>
      <c r="P502" s="177">
        <f t="shared" si="67"/>
        <v>12632</v>
      </c>
      <c r="Q502" s="177">
        <f t="shared" si="68"/>
        <v>90</v>
      </c>
      <c r="R502" s="65">
        <f t="shared" si="84"/>
        <v>5.5544329943198398E-3</v>
      </c>
      <c r="S502" s="170">
        <f t="shared" si="70"/>
        <v>1.4106804181883729E-4</v>
      </c>
      <c r="T502" s="65">
        <f t="shared" si="85"/>
        <v>7.7278390998451914E-3</v>
      </c>
      <c r="U502" s="65">
        <f t="shared" si="86"/>
        <v>31815</v>
      </c>
      <c r="V502" s="65">
        <f t="shared" si="87"/>
        <v>22700.857142857141</v>
      </c>
      <c r="W502" s="65">
        <f t="shared" si="88"/>
        <v>9114.1428571428569</v>
      </c>
      <c r="X502" s="65">
        <f t="shared" si="89"/>
        <v>175.42857142857142</v>
      </c>
      <c r="Y502" s="65">
        <f t="shared" si="90"/>
        <v>1.2857142857142858</v>
      </c>
    </row>
    <row r="503" spans="1:25" x14ac:dyDescent="0.35">
      <c r="A503" s="115">
        <v>44353</v>
      </c>
      <c r="B503" s="65">
        <f t="shared" si="66"/>
        <v>5731064</v>
      </c>
      <c r="C503" s="197">
        <v>3922</v>
      </c>
      <c r="D503" s="197">
        <v>60</v>
      </c>
      <c r="E503" s="197">
        <v>25</v>
      </c>
      <c r="F503" s="197">
        <v>1183</v>
      </c>
      <c r="G503" s="65">
        <f t="shared" si="73"/>
        <v>825835</v>
      </c>
      <c r="H503" s="197">
        <v>1722</v>
      </c>
      <c r="I503" s="197">
        <v>26</v>
      </c>
      <c r="J503" s="129"/>
      <c r="K503" s="129"/>
      <c r="L503" s="197">
        <v>13101</v>
      </c>
      <c r="M503" s="197">
        <v>88</v>
      </c>
      <c r="N503" s="177">
        <v>1250</v>
      </c>
      <c r="O503" s="197">
        <v>0</v>
      </c>
      <c r="P503" s="177">
        <f t="shared" si="67"/>
        <v>11851</v>
      </c>
      <c r="Q503" s="177">
        <f t="shared" si="68"/>
        <v>88</v>
      </c>
      <c r="R503" s="65">
        <f t="shared" ref="R503:R507" si="91">((SUM(M497:M503))/(SUM(L497:L503)))</f>
        <v>5.417851821752675E-3</v>
      </c>
      <c r="S503" s="170">
        <f t="shared" si="70"/>
        <v>1.4195359694642041E-4</v>
      </c>
      <c r="T503" s="65">
        <f t="shared" ref="T503:T507" si="92">((SUM(Q497:Q503))/(SUM(P497:P503)))</f>
        <v>7.5337309996267926E-3</v>
      </c>
      <c r="U503" s="65">
        <f t="shared" ref="U503:U507" si="93">AVERAGE(L497:L503)</f>
        <v>31641.428571428572</v>
      </c>
      <c r="V503" s="65">
        <f t="shared" ref="V503:V506" si="94">AVERAGE(P497:P503)</f>
        <v>22584.142857142859</v>
      </c>
      <c r="W503" s="65">
        <f t="shared" ref="W503:W506" si="95">AVERAGE(N497:N503)</f>
        <v>9057.2857142857138</v>
      </c>
      <c r="X503" s="65">
        <f t="shared" ref="X503:X506" si="96">AVERAGE(Q497:Q503)</f>
        <v>170.14285714285714</v>
      </c>
      <c r="Y503" s="65">
        <f t="shared" ref="Y503:Y506" si="97">AVERAGE(O497:O503)</f>
        <v>1.2857142857142858</v>
      </c>
    </row>
    <row r="504" spans="1:25" x14ac:dyDescent="0.35">
      <c r="A504" s="115">
        <v>44354</v>
      </c>
      <c r="B504" s="65">
        <f t="shared" si="66"/>
        <v>5739848</v>
      </c>
      <c r="C504" s="197">
        <v>8784</v>
      </c>
      <c r="D504" s="197">
        <v>140</v>
      </c>
      <c r="E504" s="197">
        <v>34</v>
      </c>
      <c r="F504" s="197">
        <v>2009</v>
      </c>
      <c r="G504" s="65">
        <f t="shared" si="73"/>
        <v>827844</v>
      </c>
      <c r="H504" s="197">
        <v>3737</v>
      </c>
      <c r="I504" s="197">
        <v>35</v>
      </c>
      <c r="J504" s="129"/>
      <c r="K504" s="129"/>
      <c r="L504" s="197">
        <v>45265</v>
      </c>
      <c r="M504" s="197">
        <v>191</v>
      </c>
      <c r="N504" s="177">
        <v>13258</v>
      </c>
      <c r="O504" s="197">
        <v>1</v>
      </c>
      <c r="P504" s="177">
        <f t="shared" si="67"/>
        <v>32007</v>
      </c>
      <c r="Q504" s="177">
        <f t="shared" si="68"/>
        <v>190</v>
      </c>
      <c r="R504" s="65">
        <f t="shared" si="91"/>
        <v>5.0939722652680094E-3</v>
      </c>
      <c r="S504" s="170">
        <f t="shared" si="70"/>
        <v>1.2249064307587616E-4</v>
      </c>
      <c r="T504" s="65">
        <f t="shared" si="92"/>
        <v>7.1438592553101938E-3</v>
      </c>
      <c r="U504" s="65">
        <f t="shared" si="93"/>
        <v>35952.857142857145</v>
      </c>
      <c r="V504" s="65">
        <f t="shared" si="94"/>
        <v>25456.428571428572</v>
      </c>
      <c r="W504" s="65">
        <f t="shared" si="95"/>
        <v>10496.428571428571</v>
      </c>
      <c r="X504" s="65">
        <f t="shared" si="96"/>
        <v>181.85714285714286</v>
      </c>
      <c r="Y504" s="65">
        <f t="shared" si="97"/>
        <v>1.2857142857142858</v>
      </c>
    </row>
    <row r="505" spans="1:25" x14ac:dyDescent="0.35">
      <c r="A505" s="115">
        <v>44355</v>
      </c>
      <c r="B505" s="65">
        <f t="shared" si="66"/>
        <v>5747757</v>
      </c>
      <c r="C505" s="197">
        <v>7909</v>
      </c>
      <c r="D505" s="197">
        <v>118</v>
      </c>
      <c r="E505" s="197">
        <v>38</v>
      </c>
      <c r="F505" s="197">
        <v>1998</v>
      </c>
      <c r="G505" s="65">
        <f t="shared" si="73"/>
        <v>829842</v>
      </c>
      <c r="H505" s="197">
        <v>3409</v>
      </c>
      <c r="I505" s="197">
        <v>38</v>
      </c>
      <c r="J505" s="129"/>
      <c r="K505" s="129"/>
      <c r="L505" s="197">
        <v>41812</v>
      </c>
      <c r="M505" s="197">
        <v>149</v>
      </c>
      <c r="N505" s="177">
        <v>13712</v>
      </c>
      <c r="O505" s="197">
        <v>2</v>
      </c>
      <c r="P505" s="177">
        <f t="shared" si="67"/>
        <v>28100</v>
      </c>
      <c r="Q505" s="177">
        <f t="shared" si="68"/>
        <v>147</v>
      </c>
      <c r="R505" s="65">
        <f t="shared" si="91"/>
        <v>5.1910868212534317E-3</v>
      </c>
      <c r="S505" s="170">
        <f t="shared" si="70"/>
        <v>1.2200515471778682E-4</v>
      </c>
      <c r="T505" s="65">
        <f t="shared" si="92"/>
        <v>7.2147875747354574E-3</v>
      </c>
      <c r="U505" s="65">
        <f t="shared" si="93"/>
        <v>32831</v>
      </c>
      <c r="V505" s="65">
        <f t="shared" si="94"/>
        <v>23463.714285714286</v>
      </c>
      <c r="W505" s="65">
        <f t="shared" si="95"/>
        <v>9367.2857142857138</v>
      </c>
      <c r="X505" s="65">
        <f t="shared" si="96"/>
        <v>169.28571428571428</v>
      </c>
      <c r="Y505" s="65">
        <f t="shared" si="97"/>
        <v>1.1428571428571428</v>
      </c>
    </row>
    <row r="506" spans="1:25" x14ac:dyDescent="0.35">
      <c r="A506" s="115">
        <v>44356</v>
      </c>
      <c r="B506" s="65">
        <f t="shared" si="66"/>
        <v>5754755</v>
      </c>
      <c r="C506" s="197">
        <v>6998</v>
      </c>
      <c r="D506" s="197">
        <v>94</v>
      </c>
      <c r="E506" s="197">
        <v>28</v>
      </c>
      <c r="F506" s="197">
        <v>1991</v>
      </c>
      <c r="G506" s="65">
        <f t="shared" si="73"/>
        <v>831833</v>
      </c>
      <c r="H506" s="197">
        <v>3233</v>
      </c>
      <c r="I506" s="197">
        <v>31</v>
      </c>
      <c r="J506" s="129"/>
      <c r="K506" s="129"/>
      <c r="L506" s="197">
        <v>34605</v>
      </c>
      <c r="M506" s="197">
        <v>127</v>
      </c>
      <c r="N506" s="177">
        <v>9961</v>
      </c>
      <c r="O506" s="197">
        <v>1</v>
      </c>
      <c r="P506" s="177">
        <f t="shared" si="67"/>
        <v>24644</v>
      </c>
      <c r="Q506" s="177">
        <f t="shared" si="68"/>
        <v>126</v>
      </c>
      <c r="R506" s="65">
        <f t="shared" si="91"/>
        <v>4.9234333707417728E-3</v>
      </c>
      <c r="S506" s="170">
        <f t="shared" si="70"/>
        <v>8.0996581944241949E-5</v>
      </c>
      <c r="T506" s="65">
        <f t="shared" si="92"/>
        <v>6.8004998335981113E-3</v>
      </c>
      <c r="U506" s="65">
        <f t="shared" si="93"/>
        <v>31569.142857142859</v>
      </c>
      <c r="V506" s="65">
        <f t="shared" si="94"/>
        <v>22750.428571428572</v>
      </c>
      <c r="W506" s="65">
        <f t="shared" si="95"/>
        <v>8818.7142857142862</v>
      </c>
      <c r="X506" s="65">
        <f t="shared" si="96"/>
        <v>154.71428571428572</v>
      </c>
      <c r="Y506" s="65">
        <f t="shared" si="97"/>
        <v>0.7142857142857143</v>
      </c>
    </row>
    <row r="507" spans="1:25" x14ac:dyDescent="0.35">
      <c r="A507" s="115">
        <v>44357</v>
      </c>
      <c r="B507" s="65">
        <f t="shared" si="66"/>
        <v>5760975</v>
      </c>
      <c r="C507" s="197">
        <v>6220</v>
      </c>
      <c r="D507" s="197">
        <v>120</v>
      </c>
      <c r="E507" s="197">
        <v>31</v>
      </c>
      <c r="F507" s="197">
        <v>2002</v>
      </c>
      <c r="G507" s="65">
        <f t="shared" si="73"/>
        <v>833835</v>
      </c>
      <c r="H507" s="197">
        <v>3872</v>
      </c>
      <c r="I507" s="197">
        <v>32</v>
      </c>
      <c r="J507" s="129"/>
      <c r="K507" s="129"/>
      <c r="L507" s="197">
        <v>33187</v>
      </c>
      <c r="M507" s="197">
        <v>147</v>
      </c>
      <c r="N507" s="177">
        <v>9861</v>
      </c>
      <c r="O507" s="197">
        <v>2</v>
      </c>
      <c r="P507" s="177">
        <f t="shared" si="67"/>
        <v>23326</v>
      </c>
      <c r="Q507" s="177">
        <f t="shared" si="68"/>
        <v>145</v>
      </c>
      <c r="R507" s="65">
        <f t="shared" si="91"/>
        <v>4.6114376644042481E-3</v>
      </c>
      <c r="S507" s="170">
        <f t="shared" si="70"/>
        <v>9.9953355100952884E-5</v>
      </c>
      <c r="T507" s="65">
        <f t="shared" si="92"/>
        <v>6.3527581129479245E-3</v>
      </c>
      <c r="U507" s="65">
        <f t="shared" si="93"/>
        <v>30793</v>
      </c>
      <c r="V507" s="65">
        <f t="shared" ref="V507" si="98">AVERAGE(P501:P507)</f>
        <v>22217.571428571428</v>
      </c>
      <c r="W507" s="65">
        <f t="shared" ref="W507" si="99">AVERAGE(N501:N507)</f>
        <v>8575.4285714285706</v>
      </c>
      <c r="X507" s="65">
        <f t="shared" ref="X507" si="100">AVERAGE(Q501:Q507)</f>
        <v>141.14285714285714</v>
      </c>
      <c r="Y507" s="65">
        <f t="shared" ref="Y507" si="101">AVERAGE(O501:O507)</f>
        <v>0.8571428571428571</v>
      </c>
    </row>
    <row r="508" spans="1:25" x14ac:dyDescent="0.35">
      <c r="A508" s="115">
        <v>44358</v>
      </c>
      <c r="B508" s="65">
        <f t="shared" si="66"/>
        <v>5767237</v>
      </c>
      <c r="C508" s="197">
        <v>6262</v>
      </c>
      <c r="D508" s="197">
        <v>93</v>
      </c>
      <c r="E508" s="197">
        <v>14</v>
      </c>
      <c r="F508" s="197">
        <v>1711</v>
      </c>
      <c r="G508" s="65">
        <f t="shared" si="73"/>
        <v>835546</v>
      </c>
      <c r="H508" s="197">
        <v>2930</v>
      </c>
      <c r="I508" s="197">
        <v>16</v>
      </c>
      <c r="J508" s="129"/>
      <c r="K508" s="129"/>
      <c r="L508" s="197">
        <v>26905</v>
      </c>
      <c r="M508" s="197">
        <v>127</v>
      </c>
      <c r="N508" s="177">
        <v>7004</v>
      </c>
      <c r="O508" s="197">
        <v>1</v>
      </c>
      <c r="P508" s="177">
        <f t="shared" si="67"/>
        <v>19901</v>
      </c>
      <c r="Q508" s="177">
        <f t="shared" si="68"/>
        <v>126</v>
      </c>
      <c r="R508" s="65">
        <f t="shared" ref="R508:R509" si="102">((SUM(M502:M508))/(SUM(L502:L508)))</f>
        <v>4.393072425941595E-3</v>
      </c>
      <c r="S508" s="170">
        <f t="shared" si="70"/>
        <v>1.2338715363463301E-4</v>
      </c>
      <c r="T508" s="65">
        <f t="shared" ref="T508:T509" si="103">((SUM(Q502:Q508))/(SUM(P502:P508)))</f>
        <v>5.9818576554003973E-3</v>
      </c>
      <c r="U508" s="65">
        <f t="shared" ref="U508:U509" si="104">AVERAGE(L502:L508)</f>
        <v>29884.714285714286</v>
      </c>
      <c r="V508" s="65">
        <f t="shared" ref="V508:V509" si="105">AVERAGE(P502:P508)</f>
        <v>21780.142857142859</v>
      </c>
      <c r="W508" s="65">
        <f t="shared" ref="W508:W509" si="106">AVERAGE(N502:N508)</f>
        <v>8104.5714285714284</v>
      </c>
      <c r="X508" s="65">
        <f t="shared" ref="X508:X509" si="107">AVERAGE(Q502:Q508)</f>
        <v>130.28571428571428</v>
      </c>
      <c r="Y508" s="65">
        <f t="shared" ref="Y508:Y509" si="108">AVERAGE(O502:O508)</f>
        <v>1</v>
      </c>
    </row>
    <row r="509" spans="1:25" x14ac:dyDescent="0.35">
      <c r="A509" s="115">
        <v>44359</v>
      </c>
      <c r="B509" s="65">
        <f t="shared" si="66"/>
        <v>5771522</v>
      </c>
      <c r="C509" s="197">
        <v>4285</v>
      </c>
      <c r="D509" s="197">
        <v>57</v>
      </c>
      <c r="E509" s="197">
        <v>17</v>
      </c>
      <c r="F509" s="197">
        <v>1250</v>
      </c>
      <c r="G509" s="65">
        <f t="shared" si="73"/>
        <v>836796</v>
      </c>
      <c r="H509" s="197">
        <v>1701</v>
      </c>
      <c r="I509" s="197">
        <v>17</v>
      </c>
      <c r="J509" s="129"/>
      <c r="K509" s="129"/>
      <c r="L509" s="197">
        <v>13541</v>
      </c>
      <c r="M509" s="197">
        <v>77</v>
      </c>
      <c r="N509" s="177">
        <v>1337</v>
      </c>
      <c r="O509" s="197">
        <v>0</v>
      </c>
      <c r="P509" s="177">
        <f t="shared" si="67"/>
        <v>12204</v>
      </c>
      <c r="Q509" s="177">
        <f t="shared" si="68"/>
        <v>77</v>
      </c>
      <c r="R509" s="65">
        <f t="shared" si="102"/>
        <v>4.3470750806080148E-3</v>
      </c>
      <c r="S509" s="170">
        <f t="shared" si="70"/>
        <v>1.2415089654683149E-4</v>
      </c>
      <c r="T509" s="65">
        <f t="shared" si="103"/>
        <v>5.9131898995612798E-3</v>
      </c>
      <c r="U509" s="65">
        <f t="shared" si="104"/>
        <v>29773.714285714286</v>
      </c>
      <c r="V509" s="65">
        <f t="shared" si="105"/>
        <v>21719</v>
      </c>
      <c r="W509" s="65">
        <f t="shared" si="106"/>
        <v>8054.7142857142853</v>
      </c>
      <c r="X509" s="65">
        <f t="shared" si="107"/>
        <v>128.42857142857142</v>
      </c>
      <c r="Y509" s="65">
        <f t="shared" si="108"/>
        <v>1</v>
      </c>
    </row>
    <row r="510" spans="1:25" x14ac:dyDescent="0.35">
      <c r="A510" s="115">
        <v>44360</v>
      </c>
      <c r="B510" s="65">
        <f t="shared" si="66"/>
        <v>5775493</v>
      </c>
      <c r="C510" s="197">
        <v>3971</v>
      </c>
      <c r="D510" s="197">
        <v>41</v>
      </c>
      <c r="E510" s="197">
        <v>17</v>
      </c>
      <c r="F510" s="197">
        <v>1313</v>
      </c>
      <c r="G510" s="65">
        <f t="shared" si="73"/>
        <v>838109</v>
      </c>
      <c r="H510" s="197">
        <v>2013</v>
      </c>
      <c r="I510" s="197">
        <v>17</v>
      </c>
      <c r="J510" s="129"/>
      <c r="K510" s="129"/>
      <c r="L510" s="197">
        <v>12347</v>
      </c>
      <c r="M510" s="197">
        <v>54</v>
      </c>
      <c r="N510" s="177">
        <v>872</v>
      </c>
      <c r="O510" s="197">
        <v>0</v>
      </c>
      <c r="P510" s="177">
        <f t="shared" si="67"/>
        <v>11475</v>
      </c>
      <c r="Q510" s="177">
        <f t="shared" si="68"/>
        <v>54</v>
      </c>
      <c r="R510" s="65">
        <f t="shared" ref="R510:R516" si="109">((SUM(M504:M510))/(SUM(L504:L510)))</f>
        <v>4.1991312806387302E-3</v>
      </c>
      <c r="S510" s="170">
        <f t="shared" si="70"/>
        <v>1.2498884028211768E-4</v>
      </c>
      <c r="T510" s="65">
        <f t="shared" ref="T510:T513" si="110">((SUM(Q504:Q510))/(SUM(P504:P510)))</f>
        <v>5.7036602332895944E-3</v>
      </c>
      <c r="U510" s="65">
        <f t="shared" ref="U510:U513" si="111">AVERAGE(L504:L510)</f>
        <v>29666</v>
      </c>
      <c r="V510" s="65">
        <f t="shared" ref="V510:V513" si="112">AVERAGE(P504:P510)</f>
        <v>21665.285714285714</v>
      </c>
      <c r="W510" s="65">
        <f t="shared" ref="W510:W513" si="113">AVERAGE(N504:N510)</f>
        <v>8000.7142857142853</v>
      </c>
      <c r="X510" s="65">
        <f t="shared" ref="X510:X513" si="114">AVERAGE(Q504:Q510)</f>
        <v>123.57142857142857</v>
      </c>
      <c r="Y510" s="65">
        <f t="shared" ref="Y510:Y516" si="115">AVERAGE(O504:O510)</f>
        <v>1</v>
      </c>
    </row>
    <row r="511" spans="1:25" x14ac:dyDescent="0.35">
      <c r="A511" s="115">
        <v>44361</v>
      </c>
      <c r="B511" s="65">
        <f t="shared" si="66"/>
        <v>5784305</v>
      </c>
      <c r="C511" s="197">
        <v>8812</v>
      </c>
      <c r="D511" s="197">
        <v>98</v>
      </c>
      <c r="E511" s="197">
        <v>28</v>
      </c>
      <c r="F511" s="197">
        <v>2116</v>
      </c>
      <c r="G511" s="65">
        <f t="shared" si="73"/>
        <v>840225</v>
      </c>
      <c r="H511" s="197">
        <v>3753</v>
      </c>
      <c r="I511" s="197">
        <v>31</v>
      </c>
      <c r="J511" s="129"/>
      <c r="K511" s="129"/>
      <c r="L511" s="197">
        <v>43003</v>
      </c>
      <c r="M511" s="197">
        <v>130</v>
      </c>
      <c r="N511" s="177">
        <v>13065</v>
      </c>
      <c r="O511" s="197">
        <v>3</v>
      </c>
      <c r="P511" s="177">
        <f t="shared" si="67"/>
        <v>29938</v>
      </c>
      <c r="Q511" s="177">
        <f t="shared" si="68"/>
        <v>127</v>
      </c>
      <c r="R511" s="65">
        <f t="shared" si="109"/>
        <v>3.9483933787731254E-3</v>
      </c>
      <c r="S511" s="170">
        <f t="shared" si="70"/>
        <v>1.6125564394753816E-4</v>
      </c>
      <c r="T511" s="65">
        <f t="shared" si="110"/>
        <v>5.3613926250768778E-3</v>
      </c>
      <c r="U511" s="65">
        <f t="shared" si="111"/>
        <v>29342.857142857141</v>
      </c>
      <c r="V511" s="65">
        <f t="shared" si="112"/>
        <v>21369.714285714286</v>
      </c>
      <c r="W511" s="65">
        <f t="shared" si="113"/>
        <v>7973.1428571428569</v>
      </c>
      <c r="X511" s="65">
        <f t="shared" si="114"/>
        <v>114.57142857142857</v>
      </c>
      <c r="Y511" s="65">
        <f t="shared" si="115"/>
        <v>1.2857142857142858</v>
      </c>
    </row>
    <row r="512" spans="1:25" x14ac:dyDescent="0.35">
      <c r="A512" s="115">
        <v>44362</v>
      </c>
      <c r="B512" s="65">
        <f t="shared" si="66"/>
        <v>5792428</v>
      </c>
      <c r="C512" s="197">
        <v>8123</v>
      </c>
      <c r="D512" s="197">
        <v>88</v>
      </c>
      <c r="E512" s="197">
        <v>37</v>
      </c>
      <c r="F512" s="197">
        <v>1968</v>
      </c>
      <c r="G512" s="65">
        <f t="shared" si="73"/>
        <v>842193</v>
      </c>
      <c r="H512" s="197">
        <v>3250</v>
      </c>
      <c r="I512" s="197">
        <v>37</v>
      </c>
      <c r="J512" s="129"/>
      <c r="K512" s="129"/>
      <c r="L512" s="197">
        <v>40740</v>
      </c>
      <c r="M512" s="197">
        <v>127</v>
      </c>
      <c r="N512" s="177">
        <v>13036</v>
      </c>
      <c r="O512" s="197">
        <v>2</v>
      </c>
      <c r="P512" s="177">
        <f t="shared" si="67"/>
        <v>27704</v>
      </c>
      <c r="Q512" s="177">
        <f t="shared" si="68"/>
        <v>125</v>
      </c>
      <c r="R512" s="65">
        <f t="shared" si="109"/>
        <v>3.8614384714772327E-3</v>
      </c>
      <c r="S512" s="170">
        <f t="shared" si="70"/>
        <v>1.6323273360417876E-4</v>
      </c>
      <c r="T512" s="65">
        <f t="shared" si="110"/>
        <v>5.2281623679553864E-3</v>
      </c>
      <c r="U512" s="65">
        <f t="shared" si="111"/>
        <v>29189.714285714286</v>
      </c>
      <c r="V512" s="65">
        <f t="shared" si="112"/>
        <v>21313.142857142859</v>
      </c>
      <c r="W512" s="65">
        <f t="shared" si="113"/>
        <v>7876.5714285714284</v>
      </c>
      <c r="X512" s="65">
        <f t="shared" si="114"/>
        <v>111.42857142857143</v>
      </c>
      <c r="Y512" s="65">
        <f t="shared" si="115"/>
        <v>1.2857142857142858</v>
      </c>
    </row>
    <row r="513" spans="1:25" s="170" customFormat="1" x14ac:dyDescent="0.35">
      <c r="A513" s="115">
        <v>44363</v>
      </c>
      <c r="B513" s="65">
        <f t="shared" si="66"/>
        <v>5799463</v>
      </c>
      <c r="C513" s="197">
        <v>7035</v>
      </c>
      <c r="D513" s="197">
        <v>82</v>
      </c>
      <c r="E513" s="197">
        <v>16</v>
      </c>
      <c r="F513" s="197">
        <v>1838</v>
      </c>
      <c r="G513" s="65">
        <f t="shared" si="73"/>
        <v>844031</v>
      </c>
      <c r="H513" s="197">
        <v>3016</v>
      </c>
      <c r="I513" s="197">
        <v>17</v>
      </c>
      <c r="J513" s="129"/>
      <c r="K513" s="129"/>
      <c r="L513" s="197">
        <v>34358</v>
      </c>
      <c r="M513" s="197">
        <v>106</v>
      </c>
      <c r="N513" s="177">
        <v>10353</v>
      </c>
      <c r="O513" s="197">
        <v>2</v>
      </c>
      <c r="P513" s="177">
        <f t="shared" si="67"/>
        <v>24005</v>
      </c>
      <c r="Q513" s="177">
        <f t="shared" si="68"/>
        <v>104</v>
      </c>
      <c r="R513" s="65">
        <f t="shared" si="109"/>
        <v>3.7632116659561646E-3</v>
      </c>
      <c r="S513" s="170">
        <f t="shared" si="70"/>
        <v>1.8008932430485522E-4</v>
      </c>
      <c r="T513" s="65">
        <f t="shared" si="110"/>
        <v>5.1025559901180049E-3</v>
      </c>
      <c r="U513" s="65">
        <f t="shared" si="111"/>
        <v>29154.428571428572</v>
      </c>
      <c r="V513" s="65">
        <f t="shared" si="112"/>
        <v>21221.857142857141</v>
      </c>
      <c r="W513" s="65">
        <f t="shared" si="113"/>
        <v>7932.5714285714284</v>
      </c>
      <c r="X513" s="65">
        <f t="shared" si="114"/>
        <v>108.28571428571429</v>
      </c>
      <c r="Y513" s="65">
        <f t="shared" si="115"/>
        <v>1.4285714285714286</v>
      </c>
    </row>
    <row r="514" spans="1:25" x14ac:dyDescent="0.35">
      <c r="A514" s="115">
        <v>44364</v>
      </c>
      <c r="B514" s="65">
        <f t="shared" si="66"/>
        <v>5805933</v>
      </c>
      <c r="C514" s="197">
        <v>6470</v>
      </c>
      <c r="D514" s="197">
        <v>77</v>
      </c>
      <c r="E514" s="197">
        <v>20</v>
      </c>
      <c r="F514" s="197">
        <v>1785</v>
      </c>
      <c r="G514" s="65">
        <f t="shared" si="73"/>
        <v>845816</v>
      </c>
      <c r="H514" s="197">
        <v>3086</v>
      </c>
      <c r="I514" s="197">
        <v>25</v>
      </c>
      <c r="J514" s="129"/>
      <c r="K514" s="129"/>
      <c r="L514" s="197">
        <v>33707</v>
      </c>
      <c r="M514" s="197">
        <v>103</v>
      </c>
      <c r="N514" s="177">
        <v>10705</v>
      </c>
      <c r="O514" s="197">
        <v>3</v>
      </c>
      <c r="P514" s="177">
        <f t="shared" si="67"/>
        <v>23002</v>
      </c>
      <c r="Q514" s="177">
        <f t="shared" si="68"/>
        <v>100</v>
      </c>
      <c r="R514" s="65">
        <f t="shared" si="109"/>
        <v>3.5385946305247773E-3</v>
      </c>
      <c r="S514" s="170">
        <f t="shared" ref="S514:S516" si="116">((SUM(O508:O514))/(SUM(N508:N514)))</f>
        <v>1.9513233520187327E-4</v>
      </c>
      <c r="T514" s="65">
        <f t="shared" ref="T514:T516" si="117">((SUM(Q508:Q514))/(SUM(P508:P514)))</f>
        <v>4.8101248743498233E-3</v>
      </c>
      <c r="U514" s="65">
        <f t="shared" ref="U514:U516" si="118">AVERAGE(L508:L514)</f>
        <v>29228.714285714286</v>
      </c>
      <c r="V514" s="65">
        <f t="shared" ref="V514:V516" si="119">AVERAGE(P508:P514)</f>
        <v>21175.571428571428</v>
      </c>
      <c r="W514" s="65">
        <f t="shared" ref="W514:W516" si="120">AVERAGE(N508:N514)</f>
        <v>8053.1428571428569</v>
      </c>
      <c r="X514" s="65">
        <f t="shared" ref="X514:X516" si="121">AVERAGE(Q508:Q514)</f>
        <v>101.85714285714286</v>
      </c>
      <c r="Y514" s="65">
        <f t="shared" si="115"/>
        <v>1.5714285714285714</v>
      </c>
    </row>
    <row r="515" spans="1:25" x14ac:dyDescent="0.35">
      <c r="A515" s="115">
        <v>44365</v>
      </c>
      <c r="B515" s="65">
        <f t="shared" si="66"/>
        <v>5812120</v>
      </c>
      <c r="C515" s="197">
        <v>6187</v>
      </c>
      <c r="D515" s="197">
        <v>72</v>
      </c>
      <c r="E515" s="197">
        <v>15</v>
      </c>
      <c r="F515" s="197">
        <v>1674</v>
      </c>
      <c r="G515" s="65">
        <f t="shared" si="73"/>
        <v>847490</v>
      </c>
      <c r="H515" s="197">
        <v>2650</v>
      </c>
      <c r="I515" s="197">
        <v>17</v>
      </c>
      <c r="J515" s="129"/>
      <c r="K515" s="129"/>
      <c r="L515" s="197">
        <v>20710</v>
      </c>
      <c r="M515" s="197">
        <v>92</v>
      </c>
      <c r="N515" s="177">
        <v>1517</v>
      </c>
      <c r="O515" s="197">
        <v>0</v>
      </c>
      <c r="P515" s="177">
        <f t="shared" si="67"/>
        <v>19193</v>
      </c>
      <c r="Q515" s="177">
        <f t="shared" si="68"/>
        <v>92</v>
      </c>
      <c r="R515" s="65">
        <f t="shared" si="109"/>
        <v>3.4726772375835409E-3</v>
      </c>
      <c r="S515" s="170">
        <f t="shared" si="116"/>
        <v>1.9652156824211456E-4</v>
      </c>
      <c r="T515" s="65">
        <f t="shared" si="117"/>
        <v>4.6027345259319011E-3</v>
      </c>
      <c r="U515" s="65">
        <f t="shared" si="118"/>
        <v>28343.714285714286</v>
      </c>
      <c r="V515" s="65">
        <f t="shared" si="119"/>
        <v>21074.428571428572</v>
      </c>
      <c r="W515" s="65">
        <f t="shared" si="120"/>
        <v>7269.2857142857147</v>
      </c>
      <c r="X515" s="65">
        <f t="shared" si="121"/>
        <v>97</v>
      </c>
      <c r="Y515" s="65">
        <f t="shared" si="115"/>
        <v>1.4285714285714286</v>
      </c>
    </row>
    <row r="516" spans="1:25" x14ac:dyDescent="0.35">
      <c r="A516" s="115">
        <v>44366</v>
      </c>
      <c r="B516" s="65">
        <f t="shared" si="66"/>
        <v>5816804</v>
      </c>
      <c r="C516" s="197">
        <v>4684</v>
      </c>
      <c r="D516" s="197">
        <v>48</v>
      </c>
      <c r="E516" s="197">
        <v>10</v>
      </c>
      <c r="F516" s="197">
        <v>1213</v>
      </c>
      <c r="G516" s="65">
        <f t="shared" si="73"/>
        <v>848703</v>
      </c>
      <c r="H516" s="197">
        <v>1743</v>
      </c>
      <c r="I516" s="197">
        <v>10</v>
      </c>
      <c r="J516" s="129"/>
      <c r="K516" s="129"/>
      <c r="L516" s="197">
        <v>14017</v>
      </c>
      <c r="M516" s="197">
        <v>62</v>
      </c>
      <c r="N516" s="177">
        <v>1278</v>
      </c>
      <c r="O516" s="197">
        <v>0</v>
      </c>
      <c r="P516" s="177">
        <f t="shared" si="67"/>
        <v>12739</v>
      </c>
      <c r="Q516" s="177">
        <f t="shared" si="68"/>
        <v>62</v>
      </c>
      <c r="R516" s="65">
        <f t="shared" si="109"/>
        <v>3.3889441980671955E-3</v>
      </c>
      <c r="S516" s="170">
        <f t="shared" si="116"/>
        <v>1.967496950379727E-4</v>
      </c>
      <c r="T516" s="65">
        <f t="shared" si="117"/>
        <v>4.4847895390933163E-3</v>
      </c>
      <c r="U516" s="65">
        <f t="shared" si="118"/>
        <v>28411.714285714286</v>
      </c>
      <c r="V516" s="65">
        <f t="shared" si="119"/>
        <v>21150.857142857141</v>
      </c>
      <c r="W516" s="65">
        <f t="shared" si="120"/>
        <v>7260.8571428571431</v>
      </c>
      <c r="X516" s="65">
        <f t="shared" si="121"/>
        <v>94.857142857142861</v>
      </c>
      <c r="Y516" s="65">
        <f t="shared" si="115"/>
        <v>1.4285714285714286</v>
      </c>
    </row>
    <row r="517" spans="1:25" x14ac:dyDescent="0.35">
      <c r="A517" s="115">
        <v>44367</v>
      </c>
      <c r="B517" s="65">
        <f t="shared" si="66"/>
        <v>5820944</v>
      </c>
      <c r="C517" s="197">
        <v>4140</v>
      </c>
      <c r="D517" s="197">
        <v>31</v>
      </c>
      <c r="E517" s="197">
        <v>13</v>
      </c>
      <c r="F517" s="197">
        <v>1164</v>
      </c>
      <c r="G517" s="65">
        <f t="shared" si="73"/>
        <v>849867</v>
      </c>
      <c r="H517" s="197">
        <v>1606</v>
      </c>
      <c r="I517" s="197">
        <v>13</v>
      </c>
      <c r="J517" s="129"/>
      <c r="K517" s="129"/>
      <c r="L517" s="197">
        <v>11931</v>
      </c>
      <c r="M517" s="197">
        <v>47</v>
      </c>
      <c r="N517" s="177">
        <v>421</v>
      </c>
      <c r="O517" s="197">
        <v>0</v>
      </c>
      <c r="P517" s="177">
        <f t="shared" si="67"/>
        <v>11510</v>
      </c>
      <c r="Q517" s="177">
        <f t="shared" si="68"/>
        <v>47</v>
      </c>
      <c r="R517" s="65">
        <f t="shared" ref="R517:R518" si="122">((SUM(M511:M517))/(SUM(L511:L517)))</f>
        <v>3.3607771608235165E-3</v>
      </c>
      <c r="S517" s="170">
        <f t="shared" ref="S517:S520" si="123">((SUM(O511:O517))/(SUM(N511:N517)))</f>
        <v>1.9851116625310174E-4</v>
      </c>
      <c r="T517" s="65">
        <f t="shared" ref="T517:T520" si="124">((SUM(Q511:Q517))/(SUM(P511:P517)))</f>
        <v>4.4364613649715374E-3</v>
      </c>
      <c r="U517" s="65">
        <f t="shared" ref="U517:U520" si="125">AVERAGE(L511:L517)</f>
        <v>28352.285714285714</v>
      </c>
      <c r="V517" s="65">
        <f t="shared" ref="V517:V520" si="126">AVERAGE(P511:P517)</f>
        <v>21155.857142857141</v>
      </c>
      <c r="W517" s="65">
        <f t="shared" ref="W517:W520" si="127">AVERAGE(N511:N517)</f>
        <v>7196.4285714285716</v>
      </c>
      <c r="X517" s="65">
        <f t="shared" ref="X517:X520" si="128">AVERAGE(Q511:Q517)</f>
        <v>93.857142857142861</v>
      </c>
      <c r="Y517" s="65">
        <f t="shared" ref="Y517:Y520" si="129">AVERAGE(O511:O517)</f>
        <v>1.4285714285714286</v>
      </c>
    </row>
    <row r="518" spans="1:25" x14ac:dyDescent="0.35">
      <c r="A518" s="115">
        <v>44368</v>
      </c>
      <c r="B518" s="65">
        <f t="shared" si="66"/>
        <v>5829294</v>
      </c>
      <c r="C518" s="197">
        <v>8350</v>
      </c>
      <c r="D518" s="197">
        <v>69</v>
      </c>
      <c r="E518" s="197">
        <v>13</v>
      </c>
      <c r="F518" s="197">
        <v>1913</v>
      </c>
      <c r="G518" s="65">
        <f t="shared" si="73"/>
        <v>851780</v>
      </c>
      <c r="H518" s="197">
        <v>3165</v>
      </c>
      <c r="I518" s="197">
        <v>14</v>
      </c>
      <c r="J518" s="129"/>
      <c r="K518" s="129"/>
      <c r="L518" s="197">
        <v>40908</v>
      </c>
      <c r="M518" s="197">
        <v>100</v>
      </c>
      <c r="N518" s="177">
        <v>13490</v>
      </c>
      <c r="O518" s="197">
        <v>2</v>
      </c>
      <c r="P518" s="177">
        <f t="shared" si="67"/>
        <v>27418</v>
      </c>
      <c r="Q518" s="177">
        <f t="shared" si="68"/>
        <v>98</v>
      </c>
      <c r="R518" s="65">
        <f t="shared" si="122"/>
        <v>3.2438598367376037E-3</v>
      </c>
      <c r="S518" s="170">
        <f t="shared" si="123"/>
        <v>1.7716535433070867E-4</v>
      </c>
      <c r="T518" s="65">
        <f t="shared" si="124"/>
        <v>4.3140460668677138E-3</v>
      </c>
      <c r="U518" s="65">
        <f t="shared" si="125"/>
        <v>28053</v>
      </c>
      <c r="V518" s="65">
        <f t="shared" si="126"/>
        <v>20795.857142857141</v>
      </c>
      <c r="W518" s="65">
        <f t="shared" si="127"/>
        <v>7257.1428571428569</v>
      </c>
      <c r="X518" s="65">
        <f t="shared" si="128"/>
        <v>89.714285714285708</v>
      </c>
      <c r="Y518" s="65">
        <f t="shared" si="129"/>
        <v>1.2857142857142858</v>
      </c>
    </row>
    <row r="519" spans="1:25" x14ac:dyDescent="0.35">
      <c r="A519" s="115">
        <v>44369</v>
      </c>
      <c r="B519" s="65">
        <f t="shared" si="66"/>
        <v>5837181</v>
      </c>
      <c r="C519" s="197">
        <v>7887</v>
      </c>
      <c r="D519" s="197">
        <v>86</v>
      </c>
      <c r="E519" s="197">
        <v>25</v>
      </c>
      <c r="F519" s="197">
        <v>1715</v>
      </c>
      <c r="G519" s="65">
        <f t="shared" si="73"/>
        <v>853495</v>
      </c>
      <c r="H519" s="197">
        <v>2832</v>
      </c>
      <c r="I519" s="197">
        <v>25</v>
      </c>
      <c r="J519" s="129"/>
      <c r="K519" s="129"/>
      <c r="L519" s="197">
        <v>36395</v>
      </c>
      <c r="M519" s="197">
        <v>99</v>
      </c>
      <c r="N519" s="177">
        <v>11151</v>
      </c>
      <c r="O519" s="197">
        <v>0</v>
      </c>
      <c r="P519" s="177">
        <f t="shared" si="67"/>
        <v>25244</v>
      </c>
      <c r="Q519" s="177">
        <f t="shared" si="68"/>
        <v>99</v>
      </c>
      <c r="R519" s="65">
        <f t="shared" ref="R519:R520" si="130">((SUM(M513:M519))/(SUM(L513:L519)))</f>
        <v>3.1714455334173495E-3</v>
      </c>
      <c r="S519" s="170">
        <f t="shared" si="123"/>
        <v>1.4310538689563527E-4</v>
      </c>
      <c r="T519" s="65">
        <f t="shared" si="124"/>
        <v>4.206525005065998E-3</v>
      </c>
      <c r="U519" s="65">
        <f t="shared" si="125"/>
        <v>27432.285714285714</v>
      </c>
      <c r="V519" s="65">
        <f t="shared" si="126"/>
        <v>20444.428571428572</v>
      </c>
      <c r="W519" s="65">
        <f t="shared" si="127"/>
        <v>6987.8571428571431</v>
      </c>
      <c r="X519" s="65">
        <f t="shared" si="128"/>
        <v>86</v>
      </c>
      <c r="Y519" s="65">
        <f t="shared" si="129"/>
        <v>1</v>
      </c>
    </row>
    <row r="520" spans="1:25" x14ac:dyDescent="0.35">
      <c r="A520" s="115">
        <v>44370</v>
      </c>
      <c r="B520" s="65">
        <f t="shared" si="66"/>
        <v>5844165</v>
      </c>
      <c r="C520" s="197">
        <v>6984</v>
      </c>
      <c r="D520" s="197">
        <v>69</v>
      </c>
      <c r="E520" s="197">
        <v>19</v>
      </c>
      <c r="F520" s="197">
        <v>1719</v>
      </c>
      <c r="G520" s="65">
        <f t="shared" si="73"/>
        <v>855214</v>
      </c>
      <c r="H520" s="197">
        <v>2849</v>
      </c>
      <c r="I520" s="197">
        <v>20</v>
      </c>
      <c r="J520" s="129"/>
      <c r="K520" s="129"/>
      <c r="L520" s="197">
        <v>32051</v>
      </c>
      <c r="M520" s="197">
        <v>88</v>
      </c>
      <c r="N520" s="177">
        <v>9469</v>
      </c>
      <c r="O520" s="197">
        <v>1</v>
      </c>
      <c r="P520" s="177">
        <f t="shared" si="67"/>
        <v>22582</v>
      </c>
      <c r="Q520" s="177">
        <f t="shared" si="68"/>
        <v>87</v>
      </c>
      <c r="R520" s="65">
        <f t="shared" si="130"/>
        <v>3.115133434184241E-3</v>
      </c>
      <c r="S520" s="170">
        <f t="shared" si="123"/>
        <v>1.2491932293726967E-4</v>
      </c>
      <c r="T520" s="65">
        <f t="shared" si="124"/>
        <v>4.1287900175032465E-3</v>
      </c>
      <c r="U520" s="65">
        <f t="shared" si="125"/>
        <v>27102.714285714286</v>
      </c>
      <c r="V520" s="65">
        <f t="shared" si="126"/>
        <v>20241.142857142859</v>
      </c>
      <c r="W520" s="65">
        <f t="shared" si="127"/>
        <v>6861.5714285714284</v>
      </c>
      <c r="X520" s="65">
        <f t="shared" si="128"/>
        <v>83.571428571428569</v>
      </c>
      <c r="Y520" s="65">
        <f t="shared" si="129"/>
        <v>0.8571428571428571</v>
      </c>
    </row>
    <row r="521" spans="1:25" x14ac:dyDescent="0.35">
      <c r="A521" s="115">
        <v>44371</v>
      </c>
      <c r="B521" s="65">
        <f t="shared" si="66"/>
        <v>5850479</v>
      </c>
      <c r="C521" s="197">
        <v>6314</v>
      </c>
      <c r="D521" s="197">
        <v>84</v>
      </c>
      <c r="E521" s="197">
        <v>21</v>
      </c>
      <c r="F521" s="197">
        <v>1691</v>
      </c>
      <c r="G521" s="65">
        <f t="shared" si="73"/>
        <v>856905</v>
      </c>
      <c r="H521" s="197">
        <v>2797</v>
      </c>
      <c r="I521" s="197">
        <v>23</v>
      </c>
      <c r="J521" s="129"/>
      <c r="K521" s="129"/>
      <c r="L521" s="197">
        <v>30277</v>
      </c>
      <c r="M521" s="197">
        <v>106</v>
      </c>
      <c r="N521" s="177">
        <v>8342</v>
      </c>
      <c r="O521" s="197">
        <v>1</v>
      </c>
      <c r="P521" s="177">
        <f t="shared" si="67"/>
        <v>21935</v>
      </c>
      <c r="Q521" s="177">
        <f t="shared" si="68"/>
        <v>105</v>
      </c>
      <c r="R521" s="65">
        <f t="shared" ref="R521:R523" si="131">((SUM(M515:M521))/(SUM(L515:L521)))</f>
        <v>3.1885940662089549E-3</v>
      </c>
      <c r="S521" s="170">
        <f t="shared" ref="S521:S523" si="132">((SUM(O515:O521))/(SUM(N515:N521)))</f>
        <v>8.7588683542086365E-5</v>
      </c>
      <c r="T521" s="65">
        <f t="shared" ref="T521:T523" si="133">((SUM(Q515:Q521))/(SUM(P515:P521)))</f>
        <v>4.1956748991971325E-3</v>
      </c>
      <c r="U521" s="65">
        <f t="shared" ref="U521:U523" si="134">AVERAGE(L515:L521)</f>
        <v>26612.714285714286</v>
      </c>
      <c r="V521" s="65">
        <f t="shared" ref="V521:V523" si="135">AVERAGE(P515:P521)</f>
        <v>20088.714285714286</v>
      </c>
      <c r="W521" s="65">
        <f t="shared" ref="W521:W523" si="136">AVERAGE(N515:N521)</f>
        <v>6524</v>
      </c>
      <c r="X521" s="65">
        <f t="shared" ref="X521:X523" si="137">AVERAGE(Q515:Q521)</f>
        <v>84.285714285714292</v>
      </c>
      <c r="Y521" s="65">
        <f t="shared" ref="Y521:Y523" si="138">AVERAGE(O515:O521)</f>
        <v>0.5714285714285714</v>
      </c>
    </row>
    <row r="522" spans="1:25" x14ac:dyDescent="0.35">
      <c r="A522" s="115">
        <v>44372</v>
      </c>
      <c r="B522" s="65">
        <f t="shared" si="66"/>
        <v>5856773</v>
      </c>
      <c r="C522" s="197">
        <v>6294</v>
      </c>
      <c r="D522" s="197">
        <v>61</v>
      </c>
      <c r="E522" s="197">
        <v>13</v>
      </c>
      <c r="F522" s="197">
        <v>1716</v>
      </c>
      <c r="G522" s="65">
        <f t="shared" si="73"/>
        <v>858621</v>
      </c>
      <c r="H522" s="197">
        <v>2647</v>
      </c>
      <c r="I522" s="197">
        <v>18</v>
      </c>
      <c r="J522" s="129"/>
      <c r="K522" s="129"/>
      <c r="L522" s="197">
        <v>24097</v>
      </c>
      <c r="M522" s="197">
        <v>81</v>
      </c>
      <c r="N522" s="177">
        <v>5235</v>
      </c>
      <c r="O522" s="197">
        <v>0</v>
      </c>
      <c r="P522" s="177">
        <f t="shared" si="67"/>
        <v>18862</v>
      </c>
      <c r="Q522" s="177">
        <f t="shared" si="68"/>
        <v>81</v>
      </c>
      <c r="R522" s="65">
        <f t="shared" si="131"/>
        <v>3.0736624559775617E-3</v>
      </c>
      <c r="S522" s="170">
        <f t="shared" si="132"/>
        <v>8.0994613858178431E-5</v>
      </c>
      <c r="T522" s="65">
        <f t="shared" si="133"/>
        <v>4.127165157887234E-3</v>
      </c>
      <c r="U522" s="65">
        <f t="shared" si="134"/>
        <v>27096.571428571428</v>
      </c>
      <c r="V522" s="65">
        <f t="shared" si="135"/>
        <v>20041.428571428572</v>
      </c>
      <c r="W522" s="65">
        <f t="shared" si="136"/>
        <v>7055.1428571428569</v>
      </c>
      <c r="X522" s="65">
        <f t="shared" si="137"/>
        <v>82.714285714285708</v>
      </c>
      <c r="Y522" s="65">
        <f t="shared" si="138"/>
        <v>0.5714285714285714</v>
      </c>
    </row>
    <row r="523" spans="1:25" x14ac:dyDescent="0.35">
      <c r="A523" s="115">
        <v>44373</v>
      </c>
      <c r="B523" s="65">
        <f t="shared" si="66"/>
        <v>5861833</v>
      </c>
      <c r="C523" s="197">
        <v>5060</v>
      </c>
      <c r="D523" s="197">
        <v>60</v>
      </c>
      <c r="E523" s="197">
        <v>12</v>
      </c>
      <c r="F523" s="197">
        <v>1168</v>
      </c>
      <c r="G523" s="65">
        <f t="shared" si="73"/>
        <v>859789</v>
      </c>
      <c r="H523" s="197">
        <v>1563</v>
      </c>
      <c r="I523" s="197">
        <v>13</v>
      </c>
      <c r="J523" s="129"/>
      <c r="K523" s="129"/>
      <c r="L523" s="197">
        <v>13281</v>
      </c>
      <c r="M523" s="197">
        <v>72</v>
      </c>
      <c r="N523" s="177">
        <v>905</v>
      </c>
      <c r="O523" s="197">
        <v>0</v>
      </c>
      <c r="P523" s="177">
        <f t="shared" si="67"/>
        <v>12376</v>
      </c>
      <c r="Q523" s="177">
        <f t="shared" si="68"/>
        <v>72</v>
      </c>
      <c r="R523" s="65">
        <f t="shared" si="131"/>
        <v>3.138562506615857E-3</v>
      </c>
      <c r="S523" s="170">
        <f t="shared" si="132"/>
        <v>8.1611001162956763E-5</v>
      </c>
      <c r="T523" s="65">
        <f t="shared" si="133"/>
        <v>4.2093377261000382E-3</v>
      </c>
      <c r="U523" s="65">
        <f t="shared" si="134"/>
        <v>26991.428571428572</v>
      </c>
      <c r="V523" s="65">
        <f t="shared" si="135"/>
        <v>19989.571428571428</v>
      </c>
      <c r="W523" s="65">
        <f t="shared" si="136"/>
        <v>7001.8571428571431</v>
      </c>
      <c r="X523" s="65">
        <f t="shared" si="137"/>
        <v>84.142857142857139</v>
      </c>
      <c r="Y523" s="65">
        <f t="shared" si="138"/>
        <v>0.5714285714285714</v>
      </c>
    </row>
    <row r="524" spans="1:25" x14ac:dyDescent="0.35">
      <c r="A524" s="115">
        <v>44374</v>
      </c>
      <c r="B524" s="65">
        <f t="shared" si="66"/>
        <v>5866207</v>
      </c>
      <c r="C524" s="197">
        <v>4374</v>
      </c>
      <c r="D524" s="197">
        <v>60</v>
      </c>
      <c r="E524" s="197">
        <v>10</v>
      </c>
      <c r="F524" s="197">
        <v>1153</v>
      </c>
      <c r="G524" s="65">
        <f t="shared" si="73"/>
        <v>860942</v>
      </c>
      <c r="H524" s="197">
        <v>1720</v>
      </c>
      <c r="I524" s="197">
        <v>10</v>
      </c>
      <c r="J524" s="129"/>
      <c r="K524" s="129"/>
      <c r="L524" s="197">
        <v>11943</v>
      </c>
      <c r="M524" s="197">
        <v>75</v>
      </c>
      <c r="N524" s="177">
        <v>340</v>
      </c>
      <c r="O524" s="197">
        <v>0</v>
      </c>
      <c r="P524" s="177">
        <f t="shared" si="67"/>
        <v>11603</v>
      </c>
      <c r="Q524" s="177">
        <f t="shared" si="68"/>
        <v>75</v>
      </c>
      <c r="R524" s="65">
        <f t="shared" ref="R524:R581" si="139">((SUM(M518:M524))/(SUM(L518:L524)))</f>
        <v>3.2865489648164613E-3</v>
      </c>
      <c r="S524" s="170">
        <f t="shared" ref="S524:S576" si="140">((SUM(O518:O524))/(SUM(N518:N524)))</f>
        <v>8.1746096623886206E-5</v>
      </c>
      <c r="T524" s="65">
        <f t="shared" ref="T524:T576" si="141">((SUM(Q518:Q524))/(SUM(P518:P524)))</f>
        <v>4.4065133552349664E-3</v>
      </c>
      <c r="U524" s="65">
        <f t="shared" ref="U524:U581" si="142">AVERAGE(L518:L524)</f>
        <v>26993.142857142859</v>
      </c>
      <c r="V524" s="65">
        <f t="shared" ref="V524:V576" si="143">AVERAGE(P518:P524)</f>
        <v>20002.857142857141</v>
      </c>
      <c r="W524" s="65">
        <f t="shared" ref="W524:W576" si="144">AVERAGE(N518:N524)</f>
        <v>6990.2857142857147</v>
      </c>
      <c r="X524" s="65">
        <f t="shared" ref="X524:X576" si="145">AVERAGE(Q518:Q524)</f>
        <v>88.142857142857139</v>
      </c>
      <c r="Y524" s="65">
        <f t="shared" ref="Y524:Y576" si="146">AVERAGE(O518:O524)</f>
        <v>0.5714285714285714</v>
      </c>
    </row>
    <row r="525" spans="1:25" x14ac:dyDescent="0.35">
      <c r="A525" s="115">
        <v>44375</v>
      </c>
      <c r="B525" s="65">
        <f t="shared" si="66"/>
        <v>5873486</v>
      </c>
      <c r="C525" s="197">
        <v>7279</v>
      </c>
      <c r="D525" s="197">
        <v>96</v>
      </c>
      <c r="E525" s="197">
        <v>25</v>
      </c>
      <c r="F525" s="197">
        <v>1858</v>
      </c>
      <c r="G525" s="65">
        <f t="shared" si="73"/>
        <v>862800</v>
      </c>
      <c r="H525" s="197">
        <v>2856</v>
      </c>
      <c r="I525" s="197">
        <v>25</v>
      </c>
      <c r="J525" s="129"/>
      <c r="K525" s="129"/>
      <c r="L525" s="197">
        <v>36192</v>
      </c>
      <c r="M525" s="197">
        <v>131</v>
      </c>
      <c r="N525" s="177">
        <v>12313</v>
      </c>
      <c r="O525" s="197">
        <v>2</v>
      </c>
      <c r="P525" s="177">
        <f t="shared" si="67"/>
        <v>23879</v>
      </c>
      <c r="Q525" s="177">
        <f t="shared" si="68"/>
        <v>129</v>
      </c>
      <c r="R525" s="65">
        <f t="shared" si="139"/>
        <v>3.5389391866953255E-3</v>
      </c>
      <c r="S525" s="170">
        <f t="shared" si="140"/>
        <v>8.3760862736886188E-5</v>
      </c>
      <c r="T525" s="65">
        <f t="shared" si="141"/>
        <v>4.7479136290033046E-3</v>
      </c>
      <c r="U525" s="65">
        <f t="shared" si="142"/>
        <v>26319.428571428572</v>
      </c>
      <c r="V525" s="65">
        <f t="shared" si="143"/>
        <v>19497.285714285714</v>
      </c>
      <c r="W525" s="65">
        <f t="shared" si="144"/>
        <v>6822.1428571428569</v>
      </c>
      <c r="X525" s="65">
        <f t="shared" si="145"/>
        <v>92.571428571428569</v>
      </c>
      <c r="Y525" s="65">
        <f t="shared" si="146"/>
        <v>0.5714285714285714</v>
      </c>
    </row>
    <row r="526" spans="1:25" x14ac:dyDescent="0.35">
      <c r="A526" s="115">
        <v>44376</v>
      </c>
      <c r="B526" s="65">
        <f t="shared" si="66"/>
        <v>5879605</v>
      </c>
      <c r="C526" s="197">
        <v>6119</v>
      </c>
      <c r="D526" s="197">
        <v>81</v>
      </c>
      <c r="E526" s="197">
        <v>19</v>
      </c>
      <c r="F526" s="197">
        <v>2345</v>
      </c>
      <c r="G526" s="65">
        <f t="shared" si="73"/>
        <v>865145</v>
      </c>
      <c r="H526" s="197">
        <v>3474</v>
      </c>
      <c r="I526" s="197">
        <v>19</v>
      </c>
      <c r="J526" s="129"/>
      <c r="K526" s="129"/>
      <c r="L526" s="197">
        <v>31014</v>
      </c>
      <c r="M526" s="197">
        <v>100</v>
      </c>
      <c r="N526" s="177">
        <v>10481</v>
      </c>
      <c r="O526" s="197">
        <v>3</v>
      </c>
      <c r="P526" s="177">
        <f t="shared" si="67"/>
        <v>20533</v>
      </c>
      <c r="Q526" s="177">
        <f t="shared" si="68"/>
        <v>97</v>
      </c>
      <c r="R526" s="65">
        <f t="shared" si="139"/>
        <v>3.6510022084929135E-3</v>
      </c>
      <c r="S526" s="170">
        <f t="shared" si="140"/>
        <v>1.4866730381225444E-4</v>
      </c>
      <c r="T526" s="65">
        <f t="shared" si="141"/>
        <v>4.9024815967215604E-3</v>
      </c>
      <c r="U526" s="65">
        <f t="shared" si="142"/>
        <v>25550.714285714286</v>
      </c>
      <c r="V526" s="65">
        <f t="shared" si="143"/>
        <v>18824.285714285714</v>
      </c>
      <c r="W526" s="65">
        <f t="shared" si="144"/>
        <v>6726.4285714285716</v>
      </c>
      <c r="X526" s="65">
        <f t="shared" si="145"/>
        <v>92.285714285714292</v>
      </c>
      <c r="Y526" s="65">
        <f t="shared" si="146"/>
        <v>1</v>
      </c>
    </row>
    <row r="527" spans="1:25" x14ac:dyDescent="0.35">
      <c r="A527" s="115">
        <v>44377</v>
      </c>
      <c r="B527" s="65">
        <f t="shared" si="66"/>
        <v>5885883</v>
      </c>
      <c r="C527" s="197">
        <v>6278</v>
      </c>
      <c r="D527" s="197">
        <v>85</v>
      </c>
      <c r="E527" s="197">
        <v>18</v>
      </c>
      <c r="F527" s="197">
        <v>1845</v>
      </c>
      <c r="G527" s="65">
        <f t="shared" si="73"/>
        <v>866990</v>
      </c>
      <c r="H527" s="197">
        <v>2995</v>
      </c>
      <c r="I527" s="197">
        <v>19</v>
      </c>
      <c r="J527" s="129"/>
      <c r="K527" s="129"/>
      <c r="L527" s="197">
        <v>29596</v>
      </c>
      <c r="M527" s="197">
        <v>100</v>
      </c>
      <c r="N527" s="177">
        <v>8436</v>
      </c>
      <c r="O527" s="197">
        <v>1</v>
      </c>
      <c r="P527" s="177">
        <f t="shared" si="67"/>
        <v>21160</v>
      </c>
      <c r="Q527" s="177">
        <f t="shared" si="68"/>
        <v>99</v>
      </c>
      <c r="R527" s="65">
        <f t="shared" si="139"/>
        <v>3.7698412698412699E-3</v>
      </c>
      <c r="S527" s="177">
        <f t="shared" si="140"/>
        <v>1.5200208460001738E-4</v>
      </c>
      <c r="T527" s="65">
        <f t="shared" si="141"/>
        <v>5.0480252861570566E-3</v>
      </c>
      <c r="U527" s="65">
        <f t="shared" si="142"/>
        <v>25200</v>
      </c>
      <c r="V527" s="65">
        <f t="shared" si="143"/>
        <v>18621.142857142859</v>
      </c>
      <c r="W527" s="65">
        <f t="shared" si="144"/>
        <v>6578.8571428571431</v>
      </c>
      <c r="X527" s="65">
        <f t="shared" si="145"/>
        <v>94</v>
      </c>
      <c r="Y527" s="65">
        <f t="shared" si="146"/>
        <v>1</v>
      </c>
    </row>
    <row r="528" spans="1:25" x14ac:dyDescent="0.35">
      <c r="A528" s="115">
        <v>44378</v>
      </c>
      <c r="B528" s="65">
        <f t="shared" si="66"/>
        <v>5892043</v>
      </c>
      <c r="C528" s="197">
        <v>6160</v>
      </c>
      <c r="D528" s="197">
        <v>103</v>
      </c>
      <c r="E528" s="197">
        <v>23</v>
      </c>
      <c r="F528" s="197">
        <v>1566</v>
      </c>
      <c r="G528" s="65">
        <f t="shared" si="73"/>
        <v>868556</v>
      </c>
      <c r="H528" s="197">
        <v>2516</v>
      </c>
      <c r="I528" s="197">
        <v>24</v>
      </c>
      <c r="J528" s="129"/>
      <c r="K528" s="129"/>
      <c r="L528" s="197">
        <v>28977</v>
      </c>
      <c r="M528" s="197">
        <v>128</v>
      </c>
      <c r="N528" s="177">
        <v>8540</v>
      </c>
      <c r="O528" s="197">
        <v>1</v>
      </c>
      <c r="P528" s="177">
        <f t="shared" si="67"/>
        <v>20437</v>
      </c>
      <c r="Q528" s="177">
        <f t="shared" si="68"/>
        <v>127</v>
      </c>
      <c r="R528" s="65">
        <f t="shared" si="139"/>
        <v>3.9234723015419762E-3</v>
      </c>
      <c r="S528" s="177">
        <f t="shared" si="140"/>
        <v>1.5135135135135134E-4</v>
      </c>
      <c r="T528" s="65">
        <f t="shared" si="141"/>
        <v>5.277454404346139E-3</v>
      </c>
      <c r="U528" s="65">
        <f t="shared" si="142"/>
        <v>25014.285714285714</v>
      </c>
      <c r="V528" s="65">
        <f t="shared" si="143"/>
        <v>18407.142857142859</v>
      </c>
      <c r="W528" s="65">
        <f t="shared" si="144"/>
        <v>6607.1428571428569</v>
      </c>
      <c r="X528" s="65">
        <f t="shared" si="145"/>
        <v>97.142857142857139</v>
      </c>
      <c r="Y528" s="65">
        <f t="shared" si="146"/>
        <v>1</v>
      </c>
    </row>
    <row r="529" spans="1:25" x14ac:dyDescent="0.35">
      <c r="A529" s="115">
        <v>44379</v>
      </c>
      <c r="B529" s="65">
        <f t="shared" si="66"/>
        <v>5897363</v>
      </c>
      <c r="C529" s="197">
        <v>5320</v>
      </c>
      <c r="D529" s="197">
        <v>86</v>
      </c>
      <c r="E529" s="197">
        <v>23</v>
      </c>
      <c r="F529" s="197">
        <v>1581</v>
      </c>
      <c r="G529" s="65">
        <f t="shared" si="73"/>
        <v>870137</v>
      </c>
      <c r="H529" s="197">
        <v>2645</v>
      </c>
      <c r="I529" s="197">
        <v>25</v>
      </c>
      <c r="J529" s="129"/>
      <c r="K529" s="129"/>
      <c r="L529" s="197">
        <v>20118</v>
      </c>
      <c r="M529" s="197">
        <v>105</v>
      </c>
      <c r="N529" s="177">
        <v>4012</v>
      </c>
      <c r="O529" s="197">
        <v>0</v>
      </c>
      <c r="P529" s="177">
        <f t="shared" ref="P529:P576" si="147">L529-N529</f>
        <v>16106</v>
      </c>
      <c r="Q529" s="177">
        <f t="shared" ref="Q529:Q576" si="148">M529-O529</f>
        <v>105</v>
      </c>
      <c r="R529" s="65">
        <f t="shared" si="139"/>
        <v>4.1549546811905022E-3</v>
      </c>
      <c r="S529" s="177">
        <f t="shared" si="140"/>
        <v>1.5546227818864238E-4</v>
      </c>
      <c r="T529" s="65">
        <f t="shared" si="141"/>
        <v>5.5831363903119892E-3</v>
      </c>
      <c r="U529" s="65">
        <f t="shared" si="142"/>
        <v>24445.857142857141</v>
      </c>
      <c r="V529" s="65">
        <f t="shared" si="143"/>
        <v>18013.428571428572</v>
      </c>
      <c r="W529" s="65">
        <f t="shared" si="144"/>
        <v>6432.4285714285716</v>
      </c>
      <c r="X529" s="65">
        <f t="shared" si="145"/>
        <v>100.57142857142857</v>
      </c>
      <c r="Y529" s="65">
        <f t="shared" si="146"/>
        <v>1</v>
      </c>
    </row>
    <row r="530" spans="1:25" x14ac:dyDescent="0.35">
      <c r="A530" s="115">
        <v>44380</v>
      </c>
      <c r="B530" s="65">
        <f t="shared" ref="B530:B581" si="149">C530+B529</f>
        <v>5901578</v>
      </c>
      <c r="C530" s="197">
        <v>4215</v>
      </c>
      <c r="D530" s="197">
        <v>41</v>
      </c>
      <c r="E530" s="197">
        <v>17</v>
      </c>
      <c r="F530" s="197">
        <v>1017</v>
      </c>
      <c r="G530" s="65">
        <f t="shared" si="73"/>
        <v>871154</v>
      </c>
      <c r="H530" s="197">
        <v>1683</v>
      </c>
      <c r="I530" s="197">
        <v>17</v>
      </c>
      <c r="J530" s="129"/>
      <c r="K530" s="129"/>
      <c r="L530" s="197">
        <v>11657</v>
      </c>
      <c r="M530" s="197">
        <v>59</v>
      </c>
      <c r="N530" s="177">
        <v>811</v>
      </c>
      <c r="O530" s="197">
        <v>0</v>
      </c>
      <c r="P530" s="177">
        <f t="shared" si="147"/>
        <v>10846</v>
      </c>
      <c r="Q530" s="177">
        <f t="shared" si="148"/>
        <v>59</v>
      </c>
      <c r="R530" s="65">
        <f t="shared" si="139"/>
        <v>4.1180669864363381E-3</v>
      </c>
      <c r="S530" s="177">
        <f t="shared" si="140"/>
        <v>1.5578750584203146E-4</v>
      </c>
      <c r="T530" s="65">
        <f t="shared" si="141"/>
        <v>5.547349153848624E-3</v>
      </c>
      <c r="U530" s="65">
        <f t="shared" si="142"/>
        <v>24213.857142857141</v>
      </c>
      <c r="V530" s="65">
        <f t="shared" si="143"/>
        <v>17794.857142857141</v>
      </c>
      <c r="W530" s="65">
        <f t="shared" si="144"/>
        <v>6419</v>
      </c>
      <c r="X530" s="65">
        <f t="shared" si="145"/>
        <v>98.714285714285708</v>
      </c>
      <c r="Y530" s="65">
        <f t="shared" si="146"/>
        <v>1</v>
      </c>
    </row>
    <row r="531" spans="1:25" x14ac:dyDescent="0.35">
      <c r="A531" s="115">
        <v>44381</v>
      </c>
      <c r="B531" s="65">
        <f t="shared" si="149"/>
        <v>5903684</v>
      </c>
      <c r="C531" s="197">
        <v>2106</v>
      </c>
      <c r="D531" s="197">
        <v>33</v>
      </c>
      <c r="E531" s="197">
        <v>7</v>
      </c>
      <c r="F531" s="197">
        <v>561</v>
      </c>
      <c r="G531" s="65">
        <f t="shared" si="73"/>
        <v>871715</v>
      </c>
      <c r="H531" s="197">
        <v>842</v>
      </c>
      <c r="I531" s="197">
        <v>8</v>
      </c>
      <c r="J531" s="129"/>
      <c r="K531" s="129"/>
      <c r="L531" s="197">
        <v>6199</v>
      </c>
      <c r="M531" s="197">
        <v>44</v>
      </c>
      <c r="N531" s="177">
        <v>178</v>
      </c>
      <c r="O531" s="197">
        <v>0</v>
      </c>
      <c r="P531" s="177">
        <f t="shared" si="147"/>
        <v>6021</v>
      </c>
      <c r="Q531" s="177">
        <f t="shared" si="148"/>
        <v>44</v>
      </c>
      <c r="R531" s="65">
        <f t="shared" si="139"/>
        <v>4.0732078190933909E-3</v>
      </c>
      <c r="S531" s="177">
        <f t="shared" si="140"/>
        <v>1.5635120948828484E-4</v>
      </c>
      <c r="T531" s="65">
        <f t="shared" si="141"/>
        <v>5.5470575381150094E-3</v>
      </c>
      <c r="U531" s="65">
        <f t="shared" si="142"/>
        <v>23393.285714285714</v>
      </c>
      <c r="V531" s="65">
        <f t="shared" si="143"/>
        <v>16997.428571428572</v>
      </c>
      <c r="W531" s="65">
        <f t="shared" si="144"/>
        <v>6395.8571428571431</v>
      </c>
      <c r="X531" s="65">
        <f t="shared" si="145"/>
        <v>94.285714285714292</v>
      </c>
      <c r="Y531" s="65">
        <f t="shared" si="146"/>
        <v>1</v>
      </c>
    </row>
    <row r="532" spans="1:25" x14ac:dyDescent="0.35">
      <c r="A532" s="115">
        <v>44382</v>
      </c>
      <c r="B532" s="65">
        <f t="shared" si="149"/>
        <v>5908935</v>
      </c>
      <c r="C532" s="197">
        <v>5251</v>
      </c>
      <c r="D532" s="197">
        <v>83</v>
      </c>
      <c r="E532" s="197">
        <v>22</v>
      </c>
      <c r="F532" s="197">
        <v>1159</v>
      </c>
      <c r="G532" s="65">
        <f t="shared" si="73"/>
        <v>872874</v>
      </c>
      <c r="H532" s="197">
        <v>1795</v>
      </c>
      <c r="I532" s="197">
        <v>22</v>
      </c>
      <c r="J532" s="129"/>
      <c r="K532" s="129"/>
      <c r="L532" s="197">
        <v>15198</v>
      </c>
      <c r="M532" s="197">
        <v>97</v>
      </c>
      <c r="N532" s="177">
        <v>842</v>
      </c>
      <c r="O532" s="197">
        <v>0</v>
      </c>
      <c r="P532" s="177">
        <f t="shared" si="147"/>
        <v>14356</v>
      </c>
      <c r="Q532" s="177">
        <f t="shared" si="148"/>
        <v>97</v>
      </c>
      <c r="R532" s="65">
        <f t="shared" si="139"/>
        <v>4.4340461897323458E-3</v>
      </c>
      <c r="S532" s="177">
        <f t="shared" si="140"/>
        <v>1.5015015015015014E-4</v>
      </c>
      <c r="T532" s="65">
        <f t="shared" si="141"/>
        <v>5.7373080331448306E-3</v>
      </c>
      <c r="U532" s="65">
        <f t="shared" si="142"/>
        <v>20394.142857142859</v>
      </c>
      <c r="V532" s="65">
        <f t="shared" si="143"/>
        <v>15637</v>
      </c>
      <c r="W532" s="65">
        <f t="shared" si="144"/>
        <v>4757.1428571428569</v>
      </c>
      <c r="X532" s="65">
        <f t="shared" si="145"/>
        <v>89.714285714285708</v>
      </c>
      <c r="Y532" s="65">
        <f t="shared" si="146"/>
        <v>0.7142857142857143</v>
      </c>
    </row>
    <row r="533" spans="1:25" x14ac:dyDescent="0.35">
      <c r="A533" s="115">
        <v>44383</v>
      </c>
      <c r="B533" s="65">
        <f t="shared" si="149"/>
        <v>5917182</v>
      </c>
      <c r="C533" s="197">
        <v>8247</v>
      </c>
      <c r="D533" s="197">
        <v>132</v>
      </c>
      <c r="E533" s="197">
        <v>22</v>
      </c>
      <c r="F533" s="197">
        <v>2089</v>
      </c>
      <c r="G533" s="65">
        <f t="shared" si="73"/>
        <v>874963</v>
      </c>
      <c r="H533" s="197">
        <v>3251</v>
      </c>
      <c r="I533" s="197">
        <v>23</v>
      </c>
      <c r="J533" s="129"/>
      <c r="K533" s="129"/>
      <c r="L533" s="197">
        <v>40624</v>
      </c>
      <c r="M533" s="197">
        <v>164</v>
      </c>
      <c r="N533" s="177">
        <v>13826</v>
      </c>
      <c r="O533" s="197">
        <v>6</v>
      </c>
      <c r="P533" s="177">
        <f t="shared" si="147"/>
        <v>26798</v>
      </c>
      <c r="Q533" s="177">
        <f t="shared" si="148"/>
        <v>158</v>
      </c>
      <c r="R533" s="65">
        <f t="shared" si="139"/>
        <v>4.5744213061712025E-3</v>
      </c>
      <c r="S533" s="177">
        <f t="shared" si="140"/>
        <v>2.1831082003001773E-4</v>
      </c>
      <c r="T533" s="65">
        <f t="shared" si="141"/>
        <v>5.9538211606926829E-3</v>
      </c>
      <c r="U533" s="65">
        <f t="shared" si="142"/>
        <v>21767</v>
      </c>
      <c r="V533" s="65">
        <f t="shared" si="143"/>
        <v>16532</v>
      </c>
      <c r="W533" s="65">
        <f t="shared" si="144"/>
        <v>5235</v>
      </c>
      <c r="X533" s="65">
        <f t="shared" si="145"/>
        <v>98.428571428571431</v>
      </c>
      <c r="Y533" s="65">
        <f t="shared" si="146"/>
        <v>1.1428571428571428</v>
      </c>
    </row>
    <row r="534" spans="1:25" x14ac:dyDescent="0.35">
      <c r="A534" s="115">
        <v>44384</v>
      </c>
      <c r="B534" s="65">
        <f t="shared" si="149"/>
        <v>5923939</v>
      </c>
      <c r="C534" s="197">
        <v>6757</v>
      </c>
      <c r="D534" s="197">
        <v>155</v>
      </c>
      <c r="E534" s="197">
        <v>41</v>
      </c>
      <c r="F534" s="197">
        <v>1741</v>
      </c>
      <c r="G534" s="65">
        <f t="shared" si="73"/>
        <v>876704</v>
      </c>
      <c r="H534" s="197">
        <v>2879</v>
      </c>
      <c r="I534" s="197">
        <v>41</v>
      </c>
      <c r="J534" s="129"/>
      <c r="K534" s="129"/>
      <c r="L534" s="197">
        <v>30396</v>
      </c>
      <c r="M534" s="197">
        <v>179</v>
      </c>
      <c r="N534" s="27">
        <v>9282</v>
      </c>
      <c r="O534" s="197">
        <v>4</v>
      </c>
      <c r="P534" s="177">
        <f t="shared" si="147"/>
        <v>21114</v>
      </c>
      <c r="Q534" s="177">
        <f t="shared" si="148"/>
        <v>175</v>
      </c>
      <c r="R534" s="65">
        <f t="shared" si="139"/>
        <v>5.0662993164413165E-3</v>
      </c>
      <c r="S534" s="177">
        <f t="shared" si="140"/>
        <v>2.9340375023338932E-4</v>
      </c>
      <c r="T534" s="65">
        <f t="shared" si="141"/>
        <v>6.6131848752571795E-3</v>
      </c>
      <c r="U534" s="65">
        <f t="shared" si="142"/>
        <v>21881.285714285714</v>
      </c>
      <c r="V534" s="65">
        <f t="shared" si="143"/>
        <v>16525.428571428572</v>
      </c>
      <c r="W534" s="65">
        <f t="shared" si="144"/>
        <v>5355.8571428571431</v>
      </c>
      <c r="X534" s="65">
        <f t="shared" si="145"/>
        <v>109.28571428571429</v>
      </c>
      <c r="Y534" s="65">
        <f t="shared" si="146"/>
        <v>1.5714285714285714</v>
      </c>
    </row>
    <row r="535" spans="1:25" x14ac:dyDescent="0.35">
      <c r="A535" s="115">
        <v>44385</v>
      </c>
      <c r="B535" s="65">
        <f t="shared" si="149"/>
        <v>5930416</v>
      </c>
      <c r="C535" s="197">
        <v>6477</v>
      </c>
      <c r="D535" s="197">
        <v>158</v>
      </c>
      <c r="E535" s="197">
        <v>41</v>
      </c>
      <c r="F535" s="197">
        <v>1708</v>
      </c>
      <c r="G535" s="65">
        <f t="shared" si="73"/>
        <v>878412</v>
      </c>
      <c r="H535" s="197">
        <v>3193</v>
      </c>
      <c r="I535" s="197">
        <v>41</v>
      </c>
      <c r="J535" s="129"/>
      <c r="K535" s="129"/>
      <c r="L535" s="197">
        <v>29925</v>
      </c>
      <c r="M535" s="197">
        <v>183</v>
      </c>
      <c r="N535" s="27">
        <v>8516</v>
      </c>
      <c r="O535" s="197">
        <v>4</v>
      </c>
      <c r="P535" s="197">
        <f t="shared" si="147"/>
        <v>21409</v>
      </c>
      <c r="Q535" s="197">
        <f t="shared" si="148"/>
        <v>179</v>
      </c>
      <c r="R535" s="65">
        <f t="shared" si="139"/>
        <v>5.3920073710233135E-3</v>
      </c>
      <c r="S535" s="197">
        <f t="shared" si="140"/>
        <v>3.7366215603064031E-4</v>
      </c>
      <c r="T535" s="65">
        <f t="shared" si="141"/>
        <v>7.0038576939562792E-3</v>
      </c>
      <c r="U535" s="65">
        <f t="shared" si="142"/>
        <v>22016.714285714286</v>
      </c>
      <c r="V535" s="65">
        <f t="shared" si="143"/>
        <v>16664.285714285714</v>
      </c>
      <c r="W535" s="65">
        <f t="shared" si="144"/>
        <v>5352.4285714285716</v>
      </c>
      <c r="X535" s="65">
        <f t="shared" si="145"/>
        <v>116.71428571428571</v>
      </c>
      <c r="Y535" s="65">
        <f t="shared" si="146"/>
        <v>2</v>
      </c>
    </row>
    <row r="536" spans="1:25" x14ac:dyDescent="0.35">
      <c r="A536" s="115">
        <v>44386</v>
      </c>
      <c r="B536" s="65">
        <f t="shared" si="149"/>
        <v>5936565</v>
      </c>
      <c r="C536" s="197">
        <v>6149</v>
      </c>
      <c r="D536" s="197">
        <v>144</v>
      </c>
      <c r="E536" s="197">
        <v>45</v>
      </c>
      <c r="F536" s="197">
        <v>1796</v>
      </c>
      <c r="G536" s="65">
        <f t="shared" si="73"/>
        <v>880208</v>
      </c>
      <c r="H536" s="197">
        <v>2932</v>
      </c>
      <c r="I536" s="197">
        <v>45</v>
      </c>
      <c r="J536" s="129"/>
      <c r="K536" s="129"/>
      <c r="L536" s="197">
        <v>22473</v>
      </c>
      <c r="M536" s="197">
        <v>166</v>
      </c>
      <c r="N536" s="27">
        <v>4909</v>
      </c>
      <c r="O536" s="197">
        <v>2</v>
      </c>
      <c r="P536" s="197">
        <f t="shared" si="147"/>
        <v>17564</v>
      </c>
      <c r="Q536" s="197">
        <f t="shared" si="148"/>
        <v>164</v>
      </c>
      <c r="R536" s="65">
        <f t="shared" si="139"/>
        <v>5.7007004448080172E-3</v>
      </c>
      <c r="S536" s="197">
        <f t="shared" si="140"/>
        <v>4.1705765822124907E-4</v>
      </c>
      <c r="T536" s="65">
        <f t="shared" si="141"/>
        <v>7.4169404274054256E-3</v>
      </c>
      <c r="U536" s="65">
        <f t="shared" si="142"/>
        <v>22353.142857142859</v>
      </c>
      <c r="V536" s="65">
        <f t="shared" si="143"/>
        <v>16872.571428571428</v>
      </c>
      <c r="W536" s="65">
        <f t="shared" si="144"/>
        <v>5480.5714285714284</v>
      </c>
      <c r="X536" s="65">
        <f t="shared" si="145"/>
        <v>125.14285714285714</v>
      </c>
      <c r="Y536" s="65">
        <f t="shared" si="146"/>
        <v>2.2857142857142856</v>
      </c>
    </row>
    <row r="537" spans="1:25" x14ac:dyDescent="0.35">
      <c r="A537" s="115">
        <v>44387</v>
      </c>
      <c r="B537" s="65">
        <f t="shared" si="149"/>
        <v>5941115</v>
      </c>
      <c r="C537" s="197">
        <v>4550</v>
      </c>
      <c r="D537" s="197">
        <v>119</v>
      </c>
      <c r="E537" s="197">
        <v>45</v>
      </c>
      <c r="F537" s="197">
        <v>980</v>
      </c>
      <c r="G537" s="65">
        <f t="shared" si="73"/>
        <v>881188</v>
      </c>
      <c r="H537" s="197">
        <v>1393</v>
      </c>
      <c r="I537" s="197">
        <v>45</v>
      </c>
      <c r="J537" s="129"/>
      <c r="K537" s="129"/>
      <c r="L537" s="197">
        <v>12729</v>
      </c>
      <c r="M537" s="197">
        <v>135</v>
      </c>
      <c r="N537" s="27">
        <v>940</v>
      </c>
      <c r="O537" s="197">
        <v>3</v>
      </c>
      <c r="P537" s="197">
        <f t="shared" si="147"/>
        <v>11789</v>
      </c>
      <c r="Q537" s="197">
        <f t="shared" si="148"/>
        <v>132</v>
      </c>
      <c r="R537" s="65">
        <f t="shared" si="139"/>
        <v>6.1443152389173816E-3</v>
      </c>
      <c r="S537" s="197">
        <f t="shared" si="140"/>
        <v>4.9359623827708937E-4</v>
      </c>
      <c r="T537" s="65">
        <f t="shared" si="141"/>
        <v>7.9713736129893905E-3</v>
      </c>
      <c r="U537" s="65">
        <f t="shared" si="142"/>
        <v>22506.285714285714</v>
      </c>
      <c r="V537" s="65">
        <f t="shared" si="143"/>
        <v>17007.285714285714</v>
      </c>
      <c r="W537" s="65">
        <f t="shared" si="144"/>
        <v>5499</v>
      </c>
      <c r="X537" s="65">
        <f t="shared" si="145"/>
        <v>135.57142857142858</v>
      </c>
      <c r="Y537" s="65">
        <f t="shared" si="146"/>
        <v>2.7142857142857144</v>
      </c>
    </row>
    <row r="538" spans="1:25" x14ac:dyDescent="0.35">
      <c r="A538" s="115">
        <v>44388</v>
      </c>
      <c r="B538" s="65">
        <f t="shared" si="149"/>
        <v>5945533</v>
      </c>
      <c r="C538" s="197">
        <v>4418</v>
      </c>
      <c r="D538" s="197">
        <v>132</v>
      </c>
      <c r="E538" s="197">
        <v>47</v>
      </c>
      <c r="F538" s="197">
        <v>1081</v>
      </c>
      <c r="G538" s="65">
        <f t="shared" si="73"/>
        <v>882269</v>
      </c>
      <c r="H538" s="197">
        <v>1535</v>
      </c>
      <c r="I538" s="197">
        <v>47</v>
      </c>
      <c r="J538" s="129"/>
      <c r="K538" s="129"/>
      <c r="L538" s="197">
        <v>11581</v>
      </c>
      <c r="M538" s="197">
        <v>149</v>
      </c>
      <c r="N538" s="27">
        <v>435</v>
      </c>
      <c r="O538" s="197">
        <v>1</v>
      </c>
      <c r="P538" s="197">
        <f t="shared" si="147"/>
        <v>11146</v>
      </c>
      <c r="Q538" s="197">
        <f t="shared" si="148"/>
        <v>148</v>
      </c>
      <c r="R538" s="65">
        <f t="shared" si="139"/>
        <v>6.5858119637135877E-3</v>
      </c>
      <c r="S538" s="197">
        <f t="shared" si="140"/>
        <v>5.1612903225806454E-4</v>
      </c>
      <c r="T538" s="65">
        <f t="shared" si="141"/>
        <v>8.4798994974874375E-3</v>
      </c>
      <c r="U538" s="65">
        <f t="shared" si="142"/>
        <v>23275.142857142859</v>
      </c>
      <c r="V538" s="65">
        <f t="shared" si="143"/>
        <v>17739.428571428572</v>
      </c>
      <c r="W538" s="65">
        <f t="shared" si="144"/>
        <v>5535.7142857142853</v>
      </c>
      <c r="X538" s="65">
        <f t="shared" si="145"/>
        <v>150.42857142857142</v>
      </c>
      <c r="Y538" s="65">
        <f t="shared" si="146"/>
        <v>2.8571428571428572</v>
      </c>
    </row>
    <row r="539" spans="1:25" x14ac:dyDescent="0.35">
      <c r="A539" s="115">
        <v>44389</v>
      </c>
      <c r="B539" s="65">
        <f t="shared" si="149"/>
        <v>5953438</v>
      </c>
      <c r="C539" s="197">
        <v>7905</v>
      </c>
      <c r="D539" s="197">
        <v>263</v>
      </c>
      <c r="E539" s="197">
        <v>66</v>
      </c>
      <c r="F539" s="197">
        <v>1895</v>
      </c>
      <c r="G539" s="65">
        <f t="shared" si="73"/>
        <v>884164</v>
      </c>
      <c r="H539" s="197">
        <v>3232</v>
      </c>
      <c r="I539" s="197">
        <v>70</v>
      </c>
      <c r="J539" s="129"/>
      <c r="K539" s="129"/>
      <c r="L539" s="197">
        <v>34861</v>
      </c>
      <c r="M539" s="197">
        <v>303</v>
      </c>
      <c r="N539" s="27">
        <v>10000</v>
      </c>
      <c r="O539" s="197">
        <v>16</v>
      </c>
      <c r="P539" s="197">
        <f t="shared" si="147"/>
        <v>24861</v>
      </c>
      <c r="Q539" s="197">
        <f t="shared" si="148"/>
        <v>287</v>
      </c>
      <c r="R539" s="65">
        <f t="shared" si="139"/>
        <v>7.0048031371002639E-3</v>
      </c>
      <c r="S539" s="197">
        <f t="shared" si="140"/>
        <v>7.5144026049929035E-4</v>
      </c>
      <c r="T539" s="65">
        <f t="shared" si="141"/>
        <v>9.229215702289113E-3</v>
      </c>
      <c r="U539" s="65">
        <f t="shared" si="142"/>
        <v>26084.142857142859</v>
      </c>
      <c r="V539" s="65">
        <f t="shared" si="143"/>
        <v>19240.142857142859</v>
      </c>
      <c r="W539" s="65">
        <f t="shared" si="144"/>
        <v>6844</v>
      </c>
      <c r="X539" s="65">
        <f t="shared" si="145"/>
        <v>177.57142857142858</v>
      </c>
      <c r="Y539" s="65">
        <f t="shared" si="146"/>
        <v>5.1428571428571432</v>
      </c>
    </row>
    <row r="540" spans="1:25" x14ac:dyDescent="0.35">
      <c r="A540" s="115">
        <v>44390</v>
      </c>
      <c r="B540" s="65">
        <f t="shared" si="149"/>
        <v>5961033</v>
      </c>
      <c r="C540" s="197">
        <v>7595</v>
      </c>
      <c r="D540" s="197">
        <v>268</v>
      </c>
      <c r="E540" s="197">
        <v>67</v>
      </c>
      <c r="F540" s="197">
        <v>1883</v>
      </c>
      <c r="G540" s="65">
        <f t="shared" si="73"/>
        <v>886047</v>
      </c>
      <c r="H540" s="197">
        <v>3123</v>
      </c>
      <c r="I540" s="197">
        <v>71</v>
      </c>
      <c r="J540" s="129"/>
      <c r="K540" s="129"/>
      <c r="L540" s="197">
        <v>33532</v>
      </c>
      <c r="M540" s="197">
        <v>297</v>
      </c>
      <c r="N540" s="27">
        <v>10821</v>
      </c>
      <c r="O540" s="197">
        <v>10</v>
      </c>
      <c r="P540" s="197">
        <f t="shared" si="147"/>
        <v>22711</v>
      </c>
      <c r="Q540" s="197">
        <f t="shared" si="148"/>
        <v>287</v>
      </c>
      <c r="R540" s="65">
        <f t="shared" si="139"/>
        <v>8.0457215792862549E-3</v>
      </c>
      <c r="S540" s="197">
        <f t="shared" si="140"/>
        <v>8.908090773444981E-4</v>
      </c>
      <c r="T540" s="65">
        <f t="shared" si="141"/>
        <v>1.050584253487909E-2</v>
      </c>
      <c r="U540" s="65">
        <f t="shared" si="142"/>
        <v>25071</v>
      </c>
      <c r="V540" s="65">
        <f t="shared" si="143"/>
        <v>18656.285714285714</v>
      </c>
      <c r="W540" s="65">
        <f t="shared" si="144"/>
        <v>6414.7142857142853</v>
      </c>
      <c r="X540" s="65">
        <f t="shared" si="145"/>
        <v>196</v>
      </c>
      <c r="Y540" s="65">
        <f t="shared" si="146"/>
        <v>5.7142857142857144</v>
      </c>
    </row>
    <row r="541" spans="1:25" x14ac:dyDescent="0.35">
      <c r="A541" s="115">
        <v>44391</v>
      </c>
      <c r="B541" s="65">
        <f t="shared" si="149"/>
        <v>5968664</v>
      </c>
      <c r="C541" s="197">
        <v>7631</v>
      </c>
      <c r="D541" s="197">
        <v>311</v>
      </c>
      <c r="E541" s="197">
        <v>78</v>
      </c>
      <c r="F541" s="197">
        <v>1996</v>
      </c>
      <c r="G541" s="65">
        <f t="shared" si="73"/>
        <v>888043</v>
      </c>
      <c r="H541" s="197">
        <v>3234</v>
      </c>
      <c r="I541" s="197">
        <v>85</v>
      </c>
      <c r="J541" s="129"/>
      <c r="K541" s="129"/>
      <c r="L541" s="197">
        <v>31152</v>
      </c>
      <c r="M541" s="197">
        <v>348</v>
      </c>
      <c r="N541" s="27">
        <v>8665</v>
      </c>
      <c r="O541" s="197">
        <v>6</v>
      </c>
      <c r="P541" s="197">
        <f t="shared" si="147"/>
        <v>22487</v>
      </c>
      <c r="Q541" s="197">
        <f t="shared" si="148"/>
        <v>342</v>
      </c>
      <c r="R541" s="65">
        <f t="shared" si="139"/>
        <v>8.970060084083676E-3</v>
      </c>
      <c r="S541" s="197">
        <f t="shared" si="140"/>
        <v>9.4838097818723745E-4</v>
      </c>
      <c r="T541" s="65">
        <f t="shared" si="141"/>
        <v>1.1662006410693582E-2</v>
      </c>
      <c r="U541" s="65">
        <f t="shared" si="142"/>
        <v>25179</v>
      </c>
      <c r="V541" s="65">
        <f t="shared" si="143"/>
        <v>18852.428571428572</v>
      </c>
      <c r="W541" s="65">
        <f t="shared" si="144"/>
        <v>6326.5714285714284</v>
      </c>
      <c r="X541" s="65">
        <f t="shared" si="145"/>
        <v>219.85714285714286</v>
      </c>
      <c r="Y541" s="65">
        <f t="shared" si="146"/>
        <v>6</v>
      </c>
    </row>
    <row r="542" spans="1:25" x14ac:dyDescent="0.35">
      <c r="A542" s="115">
        <v>44392</v>
      </c>
      <c r="B542" s="65">
        <f t="shared" si="149"/>
        <v>5976130</v>
      </c>
      <c r="C542" s="197">
        <v>7466</v>
      </c>
      <c r="D542" s="197">
        <v>324</v>
      </c>
      <c r="E542" s="197">
        <v>69</v>
      </c>
      <c r="F542" s="197">
        <v>1875</v>
      </c>
      <c r="G542" s="65">
        <f t="shared" si="73"/>
        <v>889918</v>
      </c>
      <c r="H542" s="197">
        <v>3352</v>
      </c>
      <c r="I542" s="197">
        <v>70</v>
      </c>
      <c r="J542" s="129"/>
      <c r="K542" s="129"/>
      <c r="L542" s="197">
        <v>30915</v>
      </c>
      <c r="M542" s="197">
        <v>361</v>
      </c>
      <c r="N542" s="27">
        <v>8320</v>
      </c>
      <c r="O542" s="197">
        <v>7</v>
      </c>
      <c r="P542" s="197">
        <f t="shared" si="147"/>
        <v>22595</v>
      </c>
      <c r="Q542" s="197">
        <f t="shared" si="148"/>
        <v>354</v>
      </c>
      <c r="R542" s="65">
        <f t="shared" si="139"/>
        <v>9.9242283193130328E-3</v>
      </c>
      <c r="S542" s="197">
        <f t="shared" si="140"/>
        <v>1.0206396008165116E-3</v>
      </c>
      <c r="T542" s="65">
        <f t="shared" si="141"/>
        <v>1.2872409934436325E-2</v>
      </c>
      <c r="U542" s="65">
        <f t="shared" si="142"/>
        <v>25320.428571428572</v>
      </c>
      <c r="V542" s="65">
        <f t="shared" si="143"/>
        <v>19021.857142857141</v>
      </c>
      <c r="W542" s="65">
        <f t="shared" si="144"/>
        <v>6298.5714285714284</v>
      </c>
      <c r="X542" s="65">
        <f t="shared" si="145"/>
        <v>244.85714285714286</v>
      </c>
      <c r="Y542" s="65">
        <f t="shared" si="146"/>
        <v>6.4285714285714288</v>
      </c>
    </row>
    <row r="543" spans="1:25" x14ac:dyDescent="0.35">
      <c r="A543" s="115">
        <v>44393</v>
      </c>
      <c r="B543" s="65">
        <f t="shared" si="149"/>
        <v>5983724</v>
      </c>
      <c r="C543" s="197">
        <v>7594</v>
      </c>
      <c r="D543" s="197">
        <v>319</v>
      </c>
      <c r="E543" s="197">
        <v>67</v>
      </c>
      <c r="F543" s="197">
        <v>1909</v>
      </c>
      <c r="G543" s="65">
        <f t="shared" si="73"/>
        <v>891827</v>
      </c>
      <c r="H543" s="197">
        <v>3118</v>
      </c>
      <c r="I543" s="197">
        <v>71</v>
      </c>
      <c r="J543" s="129"/>
      <c r="K543" s="129"/>
      <c r="L543" s="197">
        <v>25775</v>
      </c>
      <c r="M543" s="197">
        <v>354</v>
      </c>
      <c r="N543" s="27">
        <v>5731</v>
      </c>
      <c r="O543" s="197">
        <v>7</v>
      </c>
      <c r="P543" s="197">
        <f t="shared" si="147"/>
        <v>20044</v>
      </c>
      <c r="Q543" s="197">
        <f t="shared" si="148"/>
        <v>347</v>
      </c>
      <c r="R543" s="65">
        <f t="shared" si="139"/>
        <v>1.0784015065496137E-2</v>
      </c>
      <c r="S543" s="197">
        <f t="shared" si="140"/>
        <v>1.1132882080513004E-3</v>
      </c>
      <c r="T543" s="65">
        <f t="shared" si="141"/>
        <v>1.3986271777517271E-2</v>
      </c>
      <c r="U543" s="65">
        <f t="shared" si="142"/>
        <v>25792.142857142859</v>
      </c>
      <c r="V543" s="65">
        <f t="shared" si="143"/>
        <v>19376.142857142859</v>
      </c>
      <c r="W543" s="65">
        <f t="shared" si="144"/>
        <v>6416</v>
      </c>
      <c r="X543" s="65">
        <f t="shared" si="145"/>
        <v>271</v>
      </c>
      <c r="Y543" s="65">
        <f t="shared" si="146"/>
        <v>7.1428571428571432</v>
      </c>
    </row>
    <row r="544" spans="1:25" x14ac:dyDescent="0.35">
      <c r="A544" s="115">
        <v>44394</v>
      </c>
      <c r="B544" s="65">
        <f t="shared" si="149"/>
        <v>5988759</v>
      </c>
      <c r="C544" s="197">
        <v>5035</v>
      </c>
      <c r="D544" s="197">
        <v>231</v>
      </c>
      <c r="E544" s="197">
        <v>47</v>
      </c>
      <c r="F544" s="197">
        <v>1146</v>
      </c>
      <c r="G544" s="65">
        <f t="shared" ref="G544:G581" si="150">F544+G543</f>
        <v>892973</v>
      </c>
      <c r="H544" s="197">
        <v>1840</v>
      </c>
      <c r="I544" s="197">
        <v>48</v>
      </c>
      <c r="J544" s="129"/>
      <c r="K544" s="129"/>
      <c r="L544" s="197">
        <v>13688</v>
      </c>
      <c r="M544" s="197">
        <v>264</v>
      </c>
      <c r="N544" s="27">
        <v>804</v>
      </c>
      <c r="O544" s="197">
        <v>4</v>
      </c>
      <c r="P544" s="197">
        <f t="shared" si="147"/>
        <v>12884</v>
      </c>
      <c r="Q544" s="197">
        <f t="shared" si="148"/>
        <v>260</v>
      </c>
      <c r="R544" s="65">
        <f t="shared" si="139"/>
        <v>1.1437764456981664E-2</v>
      </c>
      <c r="S544" s="197">
        <f t="shared" si="140"/>
        <v>1.1390030373414329E-3</v>
      </c>
      <c r="T544" s="65">
        <f t="shared" si="141"/>
        <v>1.481042654028436E-2</v>
      </c>
      <c r="U544" s="65">
        <f t="shared" si="142"/>
        <v>25929.142857142859</v>
      </c>
      <c r="V544" s="65">
        <f t="shared" si="143"/>
        <v>19532.571428571428</v>
      </c>
      <c r="W544" s="65">
        <f t="shared" si="144"/>
        <v>6396.5714285714284</v>
      </c>
      <c r="X544" s="65">
        <f t="shared" si="145"/>
        <v>289.28571428571428</v>
      </c>
      <c r="Y544" s="65">
        <f t="shared" si="146"/>
        <v>7.2857142857142856</v>
      </c>
    </row>
    <row r="545" spans="1:25" x14ac:dyDescent="0.35">
      <c r="A545" s="115">
        <v>44395</v>
      </c>
      <c r="B545" s="65">
        <f t="shared" si="149"/>
        <v>5993656</v>
      </c>
      <c r="C545" s="197">
        <v>4897</v>
      </c>
      <c r="D545" s="197">
        <v>243</v>
      </c>
      <c r="E545" s="197">
        <v>35</v>
      </c>
      <c r="F545" s="197">
        <v>1056</v>
      </c>
      <c r="G545" s="65">
        <f t="shared" si="150"/>
        <v>894029</v>
      </c>
      <c r="H545" s="197">
        <v>1623</v>
      </c>
      <c r="I545" s="197">
        <v>36</v>
      </c>
      <c r="J545" s="129"/>
      <c r="K545" s="129"/>
      <c r="L545" s="197">
        <v>13083</v>
      </c>
      <c r="M545" s="197">
        <v>278</v>
      </c>
      <c r="N545" s="27">
        <v>372</v>
      </c>
      <c r="O545" s="197">
        <v>0</v>
      </c>
      <c r="P545" s="197">
        <f t="shared" si="147"/>
        <v>12711</v>
      </c>
      <c r="Q545" s="197">
        <f t="shared" si="148"/>
        <v>278</v>
      </c>
      <c r="R545" s="65">
        <f t="shared" si="139"/>
        <v>1.2048785285728336E-2</v>
      </c>
      <c r="S545" s="197">
        <f t="shared" si="140"/>
        <v>1.1182430165723614E-3</v>
      </c>
      <c r="T545" s="65">
        <f t="shared" si="141"/>
        <v>1.5582856688335636E-2</v>
      </c>
      <c r="U545" s="65">
        <f t="shared" si="142"/>
        <v>26143.714285714286</v>
      </c>
      <c r="V545" s="65">
        <f t="shared" si="143"/>
        <v>19756.142857142859</v>
      </c>
      <c r="W545" s="65">
        <f t="shared" si="144"/>
        <v>6387.5714285714284</v>
      </c>
      <c r="X545" s="65">
        <f t="shared" si="145"/>
        <v>307.85714285714283</v>
      </c>
      <c r="Y545" s="65">
        <f t="shared" si="146"/>
        <v>7.1428571428571432</v>
      </c>
    </row>
    <row r="546" spans="1:25" x14ac:dyDescent="0.35">
      <c r="A546" s="115">
        <v>44396</v>
      </c>
      <c r="B546" s="65">
        <f t="shared" si="149"/>
        <v>6003566</v>
      </c>
      <c r="C546" s="197">
        <v>9910</v>
      </c>
      <c r="D546" s="197">
        <v>516</v>
      </c>
      <c r="E546" s="197">
        <v>97</v>
      </c>
      <c r="F546" s="197">
        <v>2453</v>
      </c>
      <c r="G546" s="65">
        <f t="shared" si="150"/>
        <v>896482</v>
      </c>
      <c r="H546" s="197">
        <v>4142</v>
      </c>
      <c r="I546" s="197">
        <v>97</v>
      </c>
      <c r="J546" s="129"/>
      <c r="K546" s="129"/>
      <c r="L546" s="197">
        <v>40488</v>
      </c>
      <c r="M546" s="197">
        <v>564</v>
      </c>
      <c r="N546" s="27">
        <v>10683</v>
      </c>
      <c r="O546" s="197">
        <v>11</v>
      </c>
      <c r="P546" s="197">
        <f t="shared" si="147"/>
        <v>29805</v>
      </c>
      <c r="Q546" s="197">
        <f t="shared" si="148"/>
        <v>553</v>
      </c>
      <c r="R546" s="65">
        <f t="shared" si="139"/>
        <v>1.3073004193327785E-2</v>
      </c>
      <c r="S546" s="197">
        <f t="shared" si="140"/>
        <v>9.9127676447264071E-4</v>
      </c>
      <c r="T546" s="65">
        <f t="shared" si="141"/>
        <v>1.6902057429295504E-2</v>
      </c>
      <c r="U546" s="65">
        <f t="shared" si="142"/>
        <v>26947.571428571428</v>
      </c>
      <c r="V546" s="65">
        <f t="shared" si="143"/>
        <v>20462.428571428572</v>
      </c>
      <c r="W546" s="65">
        <f t="shared" si="144"/>
        <v>6485.1428571428569</v>
      </c>
      <c r="X546" s="65">
        <f t="shared" si="145"/>
        <v>345.85714285714283</v>
      </c>
      <c r="Y546" s="65">
        <f t="shared" si="146"/>
        <v>6.4285714285714288</v>
      </c>
    </row>
    <row r="547" spans="1:25" x14ac:dyDescent="0.35">
      <c r="A547" s="115">
        <v>44397</v>
      </c>
      <c r="B547" s="65">
        <f t="shared" si="149"/>
        <v>6012618</v>
      </c>
      <c r="C547" s="197">
        <v>9052</v>
      </c>
      <c r="D547" s="197">
        <v>518</v>
      </c>
      <c r="E547" s="197">
        <v>96</v>
      </c>
      <c r="F547" s="197">
        <v>2368</v>
      </c>
      <c r="G547" s="65">
        <f t="shared" si="150"/>
        <v>898850</v>
      </c>
      <c r="H547" s="197">
        <v>3845</v>
      </c>
      <c r="I547" s="197">
        <v>100</v>
      </c>
      <c r="J547" s="129"/>
      <c r="K547" s="129"/>
      <c r="L547" s="197">
        <v>36751</v>
      </c>
      <c r="M547" s="197">
        <v>561</v>
      </c>
      <c r="N547" s="27">
        <v>10391</v>
      </c>
      <c r="O547" s="197">
        <v>12</v>
      </c>
      <c r="P547" s="197">
        <f t="shared" si="147"/>
        <v>26360</v>
      </c>
      <c r="Q547" s="197">
        <f t="shared" si="148"/>
        <v>549</v>
      </c>
      <c r="R547" s="65">
        <f t="shared" si="139"/>
        <v>1.422971874152993E-2</v>
      </c>
      <c r="S547" s="197">
        <f t="shared" si="140"/>
        <v>1.0452341769336831E-3</v>
      </c>
      <c r="T547" s="65">
        <f t="shared" si="141"/>
        <v>1.8265866045776995E-2</v>
      </c>
      <c r="U547" s="65">
        <f t="shared" si="142"/>
        <v>27407.428571428572</v>
      </c>
      <c r="V547" s="65">
        <f t="shared" si="143"/>
        <v>20983.714285714286</v>
      </c>
      <c r="W547" s="65">
        <f t="shared" si="144"/>
        <v>6423.7142857142853</v>
      </c>
      <c r="X547" s="65">
        <f t="shared" si="145"/>
        <v>383.28571428571428</v>
      </c>
      <c r="Y547" s="65">
        <f t="shared" si="146"/>
        <v>6.7142857142857144</v>
      </c>
    </row>
    <row r="548" spans="1:25" x14ac:dyDescent="0.35">
      <c r="A548" s="115">
        <v>44398</v>
      </c>
      <c r="B548" s="65">
        <f t="shared" si="149"/>
        <v>6022295</v>
      </c>
      <c r="C548" s="197">
        <v>9677</v>
      </c>
      <c r="D548" s="197">
        <v>592</v>
      </c>
      <c r="E548" s="197">
        <v>86</v>
      </c>
      <c r="F548" s="197">
        <v>2223</v>
      </c>
      <c r="G548" s="65">
        <f t="shared" si="150"/>
        <v>901073</v>
      </c>
      <c r="H548" s="197">
        <v>3492</v>
      </c>
      <c r="I548" s="197">
        <v>89</v>
      </c>
      <c r="J548" s="129"/>
      <c r="K548" s="129"/>
      <c r="L548" s="197">
        <v>36305</v>
      </c>
      <c r="M548" s="197">
        <v>652</v>
      </c>
      <c r="N548" s="27">
        <v>8514</v>
      </c>
      <c r="O548" s="197">
        <v>19</v>
      </c>
      <c r="P548" s="197">
        <f t="shared" si="147"/>
        <v>27791</v>
      </c>
      <c r="Q548" s="197">
        <f t="shared" si="148"/>
        <v>633</v>
      </c>
      <c r="R548" s="65">
        <f t="shared" si="139"/>
        <v>1.5400624349635796E-2</v>
      </c>
      <c r="S548" s="197">
        <f t="shared" si="140"/>
        <v>1.3388374428204841E-3</v>
      </c>
      <c r="T548" s="65">
        <f t="shared" si="141"/>
        <v>1.9541362770221435E-2</v>
      </c>
      <c r="U548" s="65">
        <f t="shared" si="142"/>
        <v>28143.571428571428</v>
      </c>
      <c r="V548" s="65">
        <f t="shared" si="143"/>
        <v>21741.428571428572</v>
      </c>
      <c r="W548" s="65">
        <f t="shared" si="144"/>
        <v>6402.1428571428569</v>
      </c>
      <c r="X548" s="65">
        <f t="shared" si="145"/>
        <v>424.85714285714283</v>
      </c>
      <c r="Y548" s="65">
        <f t="shared" si="146"/>
        <v>8.5714285714285712</v>
      </c>
    </row>
    <row r="549" spans="1:25" x14ac:dyDescent="0.35">
      <c r="A549" s="115">
        <v>44399</v>
      </c>
      <c r="B549" s="65">
        <f t="shared" si="149"/>
        <v>6032052</v>
      </c>
      <c r="C549" s="197">
        <v>9757</v>
      </c>
      <c r="D549" s="197">
        <v>589</v>
      </c>
      <c r="E549" s="197">
        <v>113</v>
      </c>
      <c r="F549" s="197">
        <v>2451</v>
      </c>
      <c r="G549" s="65">
        <f t="shared" si="150"/>
        <v>903524</v>
      </c>
      <c r="H549" s="197">
        <v>4559</v>
      </c>
      <c r="I549" s="197">
        <v>117</v>
      </c>
      <c r="J549" s="129"/>
      <c r="K549" s="129"/>
      <c r="L549" s="197">
        <v>37310</v>
      </c>
      <c r="M549" s="197">
        <v>656</v>
      </c>
      <c r="N549" s="27">
        <v>8323</v>
      </c>
      <c r="O549" s="197">
        <v>14</v>
      </c>
      <c r="P549" s="197">
        <f t="shared" si="147"/>
        <v>28987</v>
      </c>
      <c r="Q549" s="197">
        <f t="shared" si="148"/>
        <v>642</v>
      </c>
      <c r="R549" s="65">
        <f t="shared" si="139"/>
        <v>1.636676499508358E-2</v>
      </c>
      <c r="S549" s="197">
        <f t="shared" si="140"/>
        <v>1.49493507073051E-3</v>
      </c>
      <c r="T549" s="65">
        <f t="shared" si="141"/>
        <v>2.0569799851181094E-2</v>
      </c>
      <c r="U549" s="65">
        <f t="shared" si="142"/>
        <v>29057.142857142859</v>
      </c>
      <c r="V549" s="65">
        <f t="shared" si="143"/>
        <v>22654.571428571428</v>
      </c>
      <c r="W549" s="65">
        <f t="shared" si="144"/>
        <v>6402.5714285714284</v>
      </c>
      <c r="X549" s="65">
        <f t="shared" si="145"/>
        <v>466</v>
      </c>
      <c r="Y549" s="65">
        <f t="shared" si="146"/>
        <v>9.5714285714285712</v>
      </c>
    </row>
    <row r="550" spans="1:25" x14ac:dyDescent="0.35">
      <c r="A550" s="115">
        <v>44400</v>
      </c>
      <c r="B550" s="65">
        <f t="shared" si="149"/>
        <v>6041382</v>
      </c>
      <c r="C550" s="197">
        <v>9330</v>
      </c>
      <c r="D550" s="197">
        <v>508</v>
      </c>
      <c r="E550" s="197">
        <v>105</v>
      </c>
      <c r="F550" s="197">
        <v>2407</v>
      </c>
      <c r="G550" s="65">
        <f t="shared" si="150"/>
        <v>905931</v>
      </c>
      <c r="H550" s="197">
        <v>4055</v>
      </c>
      <c r="I550" s="197">
        <v>107</v>
      </c>
      <c r="J550" s="129"/>
      <c r="K550" s="129"/>
      <c r="L550" s="197">
        <v>30954</v>
      </c>
      <c r="M550" s="197">
        <v>586</v>
      </c>
      <c r="N550" s="27">
        <v>6250</v>
      </c>
      <c r="O550" s="197">
        <v>6</v>
      </c>
      <c r="P550" s="197">
        <f t="shared" si="147"/>
        <v>24704</v>
      </c>
      <c r="Q550" s="197">
        <f t="shared" si="148"/>
        <v>580</v>
      </c>
      <c r="R550" s="65">
        <f t="shared" si="139"/>
        <v>1.7072667910000526E-2</v>
      </c>
      <c r="S550" s="197">
        <f t="shared" si="140"/>
        <v>1.4557646072744115E-3</v>
      </c>
      <c r="T550" s="65">
        <f t="shared" si="141"/>
        <v>2.1409931267688462E-2</v>
      </c>
      <c r="U550" s="65">
        <f t="shared" si="142"/>
        <v>29797</v>
      </c>
      <c r="V550" s="65">
        <f t="shared" si="143"/>
        <v>23320.285714285714</v>
      </c>
      <c r="W550" s="65">
        <f t="shared" si="144"/>
        <v>6476.7142857142853</v>
      </c>
      <c r="X550" s="65">
        <f t="shared" si="145"/>
        <v>499.28571428571428</v>
      </c>
      <c r="Y550" s="65">
        <f t="shared" si="146"/>
        <v>9.4285714285714288</v>
      </c>
    </row>
    <row r="551" spans="1:25" x14ac:dyDescent="0.35">
      <c r="A551" s="115">
        <v>44401</v>
      </c>
      <c r="B551" s="65">
        <f t="shared" si="149"/>
        <v>6047414</v>
      </c>
      <c r="C551" s="197">
        <v>6032</v>
      </c>
      <c r="D551" s="197">
        <v>384</v>
      </c>
      <c r="E551" s="197">
        <v>81</v>
      </c>
      <c r="F551" s="197">
        <v>1273</v>
      </c>
      <c r="G551" s="65">
        <f t="shared" si="150"/>
        <v>907204</v>
      </c>
      <c r="H551" s="197">
        <v>1978</v>
      </c>
      <c r="I551" s="197">
        <v>83</v>
      </c>
      <c r="J551" s="129"/>
      <c r="K551" s="129"/>
      <c r="L551" s="197">
        <v>15299</v>
      </c>
      <c r="M551" s="197">
        <v>430</v>
      </c>
      <c r="N551" s="27">
        <v>925</v>
      </c>
      <c r="O551" s="197">
        <v>4</v>
      </c>
      <c r="P551" s="197">
        <f t="shared" si="147"/>
        <v>14374</v>
      </c>
      <c r="Q551" s="197">
        <f t="shared" si="148"/>
        <v>426</v>
      </c>
      <c r="R551" s="65">
        <f t="shared" si="139"/>
        <v>1.7731576192968265E-2</v>
      </c>
      <c r="S551" s="197">
        <f t="shared" si="140"/>
        <v>1.4518896563861146E-3</v>
      </c>
      <c r="T551" s="65">
        <f t="shared" si="141"/>
        <v>2.2223975912391034E-2</v>
      </c>
      <c r="U551" s="65">
        <f t="shared" si="142"/>
        <v>30027.142857142859</v>
      </c>
      <c r="V551" s="65">
        <f t="shared" si="143"/>
        <v>23533.142857142859</v>
      </c>
      <c r="W551" s="65">
        <f t="shared" si="144"/>
        <v>6494</v>
      </c>
      <c r="X551" s="65">
        <f t="shared" si="145"/>
        <v>523</v>
      </c>
      <c r="Y551" s="65">
        <f t="shared" si="146"/>
        <v>9.4285714285714288</v>
      </c>
    </row>
    <row r="552" spans="1:25" x14ac:dyDescent="0.35">
      <c r="A552" s="115">
        <v>44402</v>
      </c>
      <c r="B552" s="65">
        <f t="shared" si="149"/>
        <v>6053314</v>
      </c>
      <c r="C552" s="197">
        <v>5900</v>
      </c>
      <c r="D552" s="197">
        <v>405</v>
      </c>
      <c r="E552" s="197">
        <v>76</v>
      </c>
      <c r="F552" s="197">
        <v>1412</v>
      </c>
      <c r="G552" s="65">
        <f t="shared" si="150"/>
        <v>908616</v>
      </c>
      <c r="H552" s="197">
        <v>2053</v>
      </c>
      <c r="I552" s="197">
        <v>77</v>
      </c>
      <c r="J552" s="129"/>
      <c r="K552" s="129"/>
      <c r="L552" s="197">
        <v>15224</v>
      </c>
      <c r="M552" s="197">
        <v>457</v>
      </c>
      <c r="N552" s="27">
        <v>789</v>
      </c>
      <c r="O552" s="197">
        <v>2</v>
      </c>
      <c r="P552" s="197">
        <f t="shared" si="147"/>
        <v>14435</v>
      </c>
      <c r="Q552" s="197">
        <f t="shared" si="148"/>
        <v>455</v>
      </c>
      <c r="R552" s="65">
        <f t="shared" si="139"/>
        <v>1.8395806547324697E-2</v>
      </c>
      <c r="S552" s="197">
        <f t="shared" si="140"/>
        <v>1.4822888283378746E-3</v>
      </c>
      <c r="T552" s="65">
        <f t="shared" si="141"/>
        <v>2.3057144230307108E-2</v>
      </c>
      <c r="U552" s="65">
        <f t="shared" si="142"/>
        <v>30333</v>
      </c>
      <c r="V552" s="65">
        <f t="shared" si="143"/>
        <v>23779.428571428572</v>
      </c>
      <c r="W552" s="65">
        <f t="shared" si="144"/>
        <v>6553.5714285714284</v>
      </c>
      <c r="X552" s="65">
        <f t="shared" si="145"/>
        <v>548.28571428571433</v>
      </c>
      <c r="Y552" s="65">
        <f t="shared" si="146"/>
        <v>9.7142857142857135</v>
      </c>
    </row>
    <row r="553" spans="1:25" x14ac:dyDescent="0.35">
      <c r="A553" s="115">
        <v>44403</v>
      </c>
      <c r="B553" s="65">
        <f t="shared" si="149"/>
        <v>6065015</v>
      </c>
      <c r="C553" s="197">
        <v>11701</v>
      </c>
      <c r="D553" s="197">
        <v>713</v>
      </c>
      <c r="E553" s="197">
        <v>137</v>
      </c>
      <c r="F553" s="197">
        <v>2983</v>
      </c>
      <c r="G553" s="65">
        <f t="shared" si="150"/>
        <v>911599</v>
      </c>
      <c r="H553" s="197">
        <v>5078</v>
      </c>
      <c r="I553" s="197">
        <v>138</v>
      </c>
      <c r="J553" s="129"/>
      <c r="K553" s="129"/>
      <c r="L553" s="197">
        <v>45779</v>
      </c>
      <c r="M553" s="197">
        <v>820</v>
      </c>
      <c r="N553" s="27">
        <v>11178</v>
      </c>
      <c r="O553" s="197">
        <v>17</v>
      </c>
      <c r="P553" s="197">
        <f t="shared" si="147"/>
        <v>34601</v>
      </c>
      <c r="Q553" s="197">
        <f t="shared" si="148"/>
        <v>803</v>
      </c>
      <c r="R553" s="65">
        <f t="shared" si="139"/>
        <v>1.9124904651184164E-2</v>
      </c>
      <c r="S553" s="197">
        <f t="shared" si="140"/>
        <v>1.5958593918481776E-3</v>
      </c>
      <c r="T553" s="65">
        <f t="shared" si="141"/>
        <v>2.3871254058346763E-2</v>
      </c>
      <c r="U553" s="65">
        <f t="shared" si="142"/>
        <v>31088.857142857141</v>
      </c>
      <c r="V553" s="65">
        <f t="shared" si="143"/>
        <v>24464.571428571428</v>
      </c>
      <c r="W553" s="65">
        <f t="shared" si="144"/>
        <v>6624.2857142857147</v>
      </c>
      <c r="X553" s="65">
        <f t="shared" si="145"/>
        <v>584</v>
      </c>
      <c r="Y553" s="65">
        <f t="shared" si="146"/>
        <v>10.571428571428571</v>
      </c>
    </row>
    <row r="554" spans="1:25" x14ac:dyDescent="0.35">
      <c r="A554" s="115">
        <v>44404</v>
      </c>
      <c r="B554" s="65">
        <f t="shared" si="149"/>
        <v>6075620</v>
      </c>
      <c r="C554" s="197">
        <v>10605</v>
      </c>
      <c r="D554" s="197">
        <v>764</v>
      </c>
      <c r="E554" s="197">
        <v>144</v>
      </c>
      <c r="F554" s="197">
        <v>3120</v>
      </c>
      <c r="G554" s="65">
        <f t="shared" si="150"/>
        <v>914719</v>
      </c>
      <c r="H554" s="197">
        <v>5002</v>
      </c>
      <c r="I554" s="197">
        <v>146</v>
      </c>
      <c r="J554" s="129"/>
      <c r="K554" s="129"/>
      <c r="L554" s="197">
        <v>39775</v>
      </c>
      <c r="M554" s="197">
        <v>841</v>
      </c>
      <c r="N554" s="27">
        <v>10439</v>
      </c>
      <c r="O554" s="197">
        <v>22</v>
      </c>
      <c r="P554" s="197">
        <f t="shared" si="147"/>
        <v>29336</v>
      </c>
      <c r="Q554" s="197">
        <f t="shared" si="148"/>
        <v>819</v>
      </c>
      <c r="R554" s="65">
        <f t="shared" si="139"/>
        <v>2.0131794820662963E-2</v>
      </c>
      <c r="S554" s="197">
        <f t="shared" si="140"/>
        <v>1.8096428109784998E-3</v>
      </c>
      <c r="T554" s="65">
        <f t="shared" si="141"/>
        <v>2.5013201092820903E-2</v>
      </c>
      <c r="U554" s="65">
        <f t="shared" si="142"/>
        <v>31520.857142857141</v>
      </c>
      <c r="V554" s="65">
        <f t="shared" si="143"/>
        <v>24889.714285714286</v>
      </c>
      <c r="W554" s="65">
        <f t="shared" si="144"/>
        <v>6631.1428571428569</v>
      </c>
      <c r="X554" s="65">
        <f t="shared" si="145"/>
        <v>622.57142857142856</v>
      </c>
      <c r="Y554" s="65">
        <f t="shared" si="146"/>
        <v>12</v>
      </c>
    </row>
    <row r="555" spans="1:25" x14ac:dyDescent="0.35">
      <c r="A555" s="115">
        <v>44405</v>
      </c>
      <c r="B555" s="65">
        <f t="shared" si="149"/>
        <v>6086221</v>
      </c>
      <c r="C555" s="197">
        <v>10601</v>
      </c>
      <c r="D555" s="197">
        <v>828</v>
      </c>
      <c r="E555" s="197">
        <v>161</v>
      </c>
      <c r="F555" s="197">
        <v>2978</v>
      </c>
      <c r="G555" s="65">
        <f t="shared" si="150"/>
        <v>917697</v>
      </c>
      <c r="H555" s="197">
        <v>4766</v>
      </c>
      <c r="I555" s="197">
        <v>163</v>
      </c>
      <c r="J555" s="129"/>
      <c r="K555" s="129"/>
      <c r="L555" s="197">
        <v>38271</v>
      </c>
      <c r="M555" s="197">
        <v>924</v>
      </c>
      <c r="N555" s="27">
        <v>8859</v>
      </c>
      <c r="O555" s="197">
        <v>21</v>
      </c>
      <c r="P555" s="197">
        <f t="shared" si="147"/>
        <v>29412</v>
      </c>
      <c r="Q555" s="197">
        <f t="shared" si="148"/>
        <v>903</v>
      </c>
      <c r="R555" s="65">
        <f t="shared" si="139"/>
        <v>2.1175857545864554E-2</v>
      </c>
      <c r="S555" s="197">
        <f t="shared" si="140"/>
        <v>1.839060795928405E-3</v>
      </c>
      <c r="T555" s="65">
        <f t="shared" si="141"/>
        <v>2.6318034222543203E-2</v>
      </c>
      <c r="U555" s="65">
        <f t="shared" si="142"/>
        <v>31801.714285714286</v>
      </c>
      <c r="V555" s="65">
        <f t="shared" si="143"/>
        <v>25121.285714285714</v>
      </c>
      <c r="W555" s="65">
        <f t="shared" si="144"/>
        <v>6680.4285714285716</v>
      </c>
      <c r="X555" s="65">
        <f t="shared" si="145"/>
        <v>661.14285714285711</v>
      </c>
      <c r="Y555" s="65">
        <f t="shared" si="146"/>
        <v>12.285714285714286</v>
      </c>
    </row>
    <row r="556" spans="1:25" x14ac:dyDescent="0.35">
      <c r="A556" s="115">
        <v>44406</v>
      </c>
      <c r="B556" s="65">
        <f t="shared" si="149"/>
        <v>6097244</v>
      </c>
      <c r="C556" s="197">
        <v>11023</v>
      </c>
      <c r="D556" s="197">
        <v>904</v>
      </c>
      <c r="E556" s="197">
        <v>153</v>
      </c>
      <c r="F556" s="197">
        <v>3149</v>
      </c>
      <c r="G556" s="65">
        <f t="shared" si="150"/>
        <v>920846</v>
      </c>
      <c r="H556" s="197">
        <v>5638</v>
      </c>
      <c r="I556" s="197">
        <v>157</v>
      </c>
      <c r="J556" s="129"/>
      <c r="K556" s="129"/>
      <c r="L556" s="197">
        <v>38636</v>
      </c>
      <c r="M556" s="197">
        <v>1012</v>
      </c>
      <c r="N556" s="27">
        <v>8059</v>
      </c>
      <c r="O556" s="27">
        <v>21</v>
      </c>
      <c r="P556" s="197">
        <f t="shared" si="147"/>
        <v>30577</v>
      </c>
      <c r="Q556" s="197">
        <f t="shared" si="148"/>
        <v>991</v>
      </c>
      <c r="R556" s="65">
        <f t="shared" si="139"/>
        <v>2.2640195053988156E-2</v>
      </c>
      <c r="S556" s="197">
        <f t="shared" si="140"/>
        <v>2.0000430116776705E-3</v>
      </c>
      <c r="T556" s="65">
        <f t="shared" si="141"/>
        <v>2.8049076020491549E-2</v>
      </c>
      <c r="U556" s="65">
        <f t="shared" si="142"/>
        <v>31991.142857142859</v>
      </c>
      <c r="V556" s="65">
        <f t="shared" si="143"/>
        <v>25348.428571428572</v>
      </c>
      <c r="W556" s="65">
        <f t="shared" si="144"/>
        <v>6642.7142857142853</v>
      </c>
      <c r="X556" s="65">
        <f t="shared" si="145"/>
        <v>711</v>
      </c>
      <c r="Y556" s="65">
        <f t="shared" si="146"/>
        <v>13.285714285714286</v>
      </c>
    </row>
    <row r="557" spans="1:25" x14ac:dyDescent="0.35">
      <c r="A557" s="115">
        <v>44407</v>
      </c>
      <c r="B557" s="65">
        <f t="shared" si="149"/>
        <v>6107763</v>
      </c>
      <c r="C557" s="197">
        <v>10519</v>
      </c>
      <c r="D557" s="197">
        <v>791</v>
      </c>
      <c r="E557" s="197">
        <v>87</v>
      </c>
      <c r="F557" s="197">
        <v>2222</v>
      </c>
      <c r="G557" s="65">
        <f t="shared" si="150"/>
        <v>923068</v>
      </c>
      <c r="H557" s="197">
        <v>3895</v>
      </c>
      <c r="I557" s="197">
        <v>89</v>
      </c>
      <c r="J557" s="129"/>
      <c r="K557" s="129"/>
      <c r="L557" s="197">
        <v>33756</v>
      </c>
      <c r="M557" s="197">
        <v>910</v>
      </c>
      <c r="N557" s="27">
        <v>6519</v>
      </c>
      <c r="O557" s="27">
        <v>16</v>
      </c>
      <c r="P557" s="197">
        <f t="shared" si="147"/>
        <v>27237</v>
      </c>
      <c r="Q557" s="197">
        <f t="shared" si="148"/>
        <v>894</v>
      </c>
      <c r="R557" s="65">
        <f t="shared" si="139"/>
        <v>2.3789362265149511E-2</v>
      </c>
      <c r="S557" s="197">
        <f t="shared" si="140"/>
        <v>2.2023605884365378E-3</v>
      </c>
      <c r="T557" s="65">
        <f t="shared" si="141"/>
        <v>2.9399017624963882E-2</v>
      </c>
      <c r="U557" s="65">
        <f t="shared" si="142"/>
        <v>32391.428571428572</v>
      </c>
      <c r="V557" s="65">
        <f t="shared" si="143"/>
        <v>25710.285714285714</v>
      </c>
      <c r="W557" s="65">
        <f t="shared" si="144"/>
        <v>6681.1428571428569</v>
      </c>
      <c r="X557" s="65">
        <f t="shared" si="145"/>
        <v>755.85714285714289</v>
      </c>
      <c r="Y557" s="65">
        <f t="shared" si="146"/>
        <v>14.714285714285714</v>
      </c>
    </row>
    <row r="558" spans="1:25" x14ac:dyDescent="0.35">
      <c r="A558" s="115">
        <v>44408</v>
      </c>
      <c r="B558" s="65">
        <f t="shared" si="149"/>
        <v>6115294</v>
      </c>
      <c r="C558" s="197">
        <v>7531</v>
      </c>
      <c r="D558" s="197">
        <v>625</v>
      </c>
      <c r="E558" s="197">
        <v>103</v>
      </c>
      <c r="F558" s="197">
        <v>1797</v>
      </c>
      <c r="G558" s="65">
        <f t="shared" si="150"/>
        <v>924865</v>
      </c>
      <c r="H558" s="197">
        <v>2752</v>
      </c>
      <c r="I558" s="197">
        <v>108</v>
      </c>
      <c r="J558" s="129"/>
      <c r="K558" s="129"/>
      <c r="L558" s="197">
        <v>18966</v>
      </c>
      <c r="M558" s="197">
        <v>701</v>
      </c>
      <c r="N558" s="27">
        <v>926</v>
      </c>
      <c r="O558" s="27">
        <v>5</v>
      </c>
      <c r="P558" s="197">
        <f t="shared" si="147"/>
        <v>18040</v>
      </c>
      <c r="Q558" s="197">
        <f t="shared" si="148"/>
        <v>696</v>
      </c>
      <c r="R558" s="65">
        <f t="shared" si="139"/>
        <v>2.458692661247271E-2</v>
      </c>
      <c r="S558" s="197">
        <f t="shared" si="140"/>
        <v>2.2236951827064935E-3</v>
      </c>
      <c r="T558" s="65">
        <f t="shared" si="141"/>
        <v>3.0282403424127902E-2</v>
      </c>
      <c r="U558" s="65">
        <f t="shared" si="142"/>
        <v>32915.285714285717</v>
      </c>
      <c r="V558" s="65">
        <f t="shared" si="143"/>
        <v>26234</v>
      </c>
      <c r="W558" s="65">
        <f t="shared" si="144"/>
        <v>6681.2857142857147</v>
      </c>
      <c r="X558" s="65">
        <f t="shared" si="145"/>
        <v>794.42857142857144</v>
      </c>
      <c r="Y558" s="65">
        <f t="shared" si="146"/>
        <v>14.857142857142858</v>
      </c>
    </row>
    <row r="559" spans="1:25" x14ac:dyDescent="0.35">
      <c r="A559" s="115">
        <v>44409</v>
      </c>
      <c r="B559" s="65">
        <f t="shared" si="149"/>
        <v>6122235</v>
      </c>
      <c r="C559" s="197">
        <v>6941</v>
      </c>
      <c r="D559" s="197">
        <v>571</v>
      </c>
      <c r="E559" s="197">
        <v>120</v>
      </c>
      <c r="F559" s="197">
        <v>1899</v>
      </c>
      <c r="G559" s="65">
        <f t="shared" si="150"/>
        <v>926764</v>
      </c>
      <c r="H559" s="197">
        <v>3082</v>
      </c>
      <c r="I559" s="197">
        <v>120</v>
      </c>
      <c r="J559" s="129"/>
      <c r="K559" s="129"/>
      <c r="L559" s="197">
        <v>17863</v>
      </c>
      <c r="M559" s="197">
        <v>655</v>
      </c>
      <c r="N559" s="27">
        <v>810</v>
      </c>
      <c r="O559" s="27">
        <v>5</v>
      </c>
      <c r="P559" s="197">
        <f t="shared" si="147"/>
        <v>17053</v>
      </c>
      <c r="Q559" s="197">
        <f t="shared" si="148"/>
        <v>650</v>
      </c>
      <c r="R559" s="65">
        <f t="shared" si="139"/>
        <v>2.5158123288964409E-2</v>
      </c>
      <c r="S559" s="197">
        <f t="shared" si="140"/>
        <v>2.2868134216712972E-3</v>
      </c>
      <c r="T559" s="65">
        <f t="shared" si="141"/>
        <v>3.0903702431062625E-2</v>
      </c>
      <c r="U559" s="65">
        <f t="shared" si="142"/>
        <v>33292.285714285717</v>
      </c>
      <c r="V559" s="65">
        <f t="shared" si="143"/>
        <v>26608</v>
      </c>
      <c r="W559" s="65">
        <f t="shared" si="144"/>
        <v>6684.2857142857147</v>
      </c>
      <c r="X559" s="65">
        <f t="shared" si="145"/>
        <v>822.28571428571433</v>
      </c>
      <c r="Y559" s="65">
        <f t="shared" si="146"/>
        <v>15.285714285714286</v>
      </c>
    </row>
    <row r="560" spans="1:25" x14ac:dyDescent="0.35">
      <c r="A560" s="115">
        <v>44410</v>
      </c>
      <c r="B560" s="65">
        <f t="shared" si="149"/>
        <v>6137182</v>
      </c>
      <c r="C560" s="197">
        <v>14947</v>
      </c>
      <c r="D560" s="197">
        <v>1229</v>
      </c>
      <c r="E560" s="197">
        <v>177</v>
      </c>
      <c r="F560" s="197">
        <v>3583</v>
      </c>
      <c r="G560" s="65">
        <f t="shared" si="150"/>
        <v>930347</v>
      </c>
      <c r="H560" s="197">
        <v>6564</v>
      </c>
      <c r="I560" s="197">
        <v>181</v>
      </c>
      <c r="J560" s="129"/>
      <c r="K560" s="129"/>
      <c r="L560" s="197">
        <v>53440</v>
      </c>
      <c r="M560" s="197">
        <v>1360</v>
      </c>
      <c r="N560" s="27">
        <v>12345</v>
      </c>
      <c r="O560" s="27">
        <v>24</v>
      </c>
      <c r="P560" s="197">
        <f t="shared" si="147"/>
        <v>41095</v>
      </c>
      <c r="Q560" s="197">
        <f t="shared" si="148"/>
        <v>1336</v>
      </c>
      <c r="R560" s="65">
        <f t="shared" si="139"/>
        <v>2.6600805128226435E-2</v>
      </c>
      <c r="S560" s="197">
        <f t="shared" si="140"/>
        <v>2.3771295118543696E-3</v>
      </c>
      <c r="T560" s="65">
        <f t="shared" si="141"/>
        <v>3.2627756160830093E-2</v>
      </c>
      <c r="U560" s="65">
        <f t="shared" si="142"/>
        <v>34386.714285714283</v>
      </c>
      <c r="V560" s="65">
        <f t="shared" si="143"/>
        <v>27535.714285714286</v>
      </c>
      <c r="W560" s="65">
        <f t="shared" si="144"/>
        <v>6851</v>
      </c>
      <c r="X560" s="65">
        <f t="shared" si="145"/>
        <v>898.42857142857144</v>
      </c>
      <c r="Y560" s="65">
        <f t="shared" si="146"/>
        <v>16.285714285714285</v>
      </c>
    </row>
    <row r="561" spans="1:25" x14ac:dyDescent="0.35">
      <c r="A561" s="115">
        <v>44411</v>
      </c>
      <c r="B561" s="65">
        <f t="shared" si="149"/>
        <v>6151154</v>
      </c>
      <c r="C561" s="197">
        <v>13972</v>
      </c>
      <c r="D561" s="197">
        <v>1142</v>
      </c>
      <c r="E561" s="197">
        <v>178</v>
      </c>
      <c r="F561" s="197">
        <v>3381</v>
      </c>
      <c r="G561" s="65">
        <f t="shared" si="150"/>
        <v>933728</v>
      </c>
      <c r="H561" s="197">
        <v>6123</v>
      </c>
      <c r="I561" s="197">
        <v>180</v>
      </c>
      <c r="J561" s="129"/>
      <c r="K561" s="129"/>
      <c r="L561" s="197">
        <v>48461</v>
      </c>
      <c r="M561" s="197">
        <v>1238</v>
      </c>
      <c r="N561" s="27">
        <v>11101</v>
      </c>
      <c r="O561" s="27">
        <v>22</v>
      </c>
      <c r="P561" s="197">
        <f t="shared" si="147"/>
        <v>37360</v>
      </c>
      <c r="Q561" s="197">
        <f t="shared" si="148"/>
        <v>1216</v>
      </c>
      <c r="R561" s="65">
        <f t="shared" si="139"/>
        <v>2.7266202339279771E-2</v>
      </c>
      <c r="S561" s="197">
        <f t="shared" si="140"/>
        <v>2.3447623357123757E-3</v>
      </c>
      <c r="T561" s="65">
        <f t="shared" si="141"/>
        <v>3.3301124647613735E-2</v>
      </c>
      <c r="U561" s="65">
        <f t="shared" si="142"/>
        <v>35627.571428571428</v>
      </c>
      <c r="V561" s="65">
        <f t="shared" si="143"/>
        <v>28682</v>
      </c>
      <c r="W561" s="65">
        <f t="shared" si="144"/>
        <v>6945.5714285714284</v>
      </c>
      <c r="X561" s="65">
        <f t="shared" si="145"/>
        <v>955.14285714285711</v>
      </c>
      <c r="Y561" s="65">
        <f t="shared" si="146"/>
        <v>16.285714285714285</v>
      </c>
    </row>
    <row r="562" spans="1:25" x14ac:dyDescent="0.35">
      <c r="A562" s="115">
        <v>44412</v>
      </c>
      <c r="B562" s="65">
        <f t="shared" si="149"/>
        <v>6164262</v>
      </c>
      <c r="C562" s="197">
        <v>13108</v>
      </c>
      <c r="D562" s="197">
        <v>1143</v>
      </c>
      <c r="E562" s="197">
        <v>175</v>
      </c>
      <c r="F562" s="197">
        <v>3308</v>
      </c>
      <c r="G562" s="65">
        <f t="shared" si="150"/>
        <v>937036</v>
      </c>
      <c r="H562" s="197">
        <v>5997</v>
      </c>
      <c r="I562" s="197">
        <v>179</v>
      </c>
      <c r="J562" s="129"/>
      <c r="K562" s="129"/>
      <c r="L562" s="197">
        <v>44425</v>
      </c>
      <c r="M562" s="197">
        <v>1296</v>
      </c>
      <c r="N562" s="27">
        <v>8966</v>
      </c>
      <c r="O562" s="27">
        <v>21</v>
      </c>
      <c r="P562" s="197">
        <f t="shared" si="147"/>
        <v>35459</v>
      </c>
      <c r="Q562" s="197">
        <f t="shared" si="148"/>
        <v>1275</v>
      </c>
      <c r="R562" s="65">
        <f t="shared" si="139"/>
        <v>2.8065287403100016E-2</v>
      </c>
      <c r="S562" s="197">
        <f t="shared" si="140"/>
        <v>2.3396133481098386E-3</v>
      </c>
      <c r="T562" s="65">
        <f t="shared" si="141"/>
        <v>3.4126128391217529E-2</v>
      </c>
      <c r="U562" s="65">
        <f t="shared" si="142"/>
        <v>36506.714285714283</v>
      </c>
      <c r="V562" s="65">
        <f t="shared" si="143"/>
        <v>29545.857142857141</v>
      </c>
      <c r="W562" s="65">
        <f t="shared" si="144"/>
        <v>6960.8571428571431</v>
      </c>
      <c r="X562" s="65">
        <f t="shared" si="145"/>
        <v>1008.2857142857143</v>
      </c>
      <c r="Y562" s="65">
        <f t="shared" si="146"/>
        <v>16.285714285714285</v>
      </c>
    </row>
    <row r="563" spans="1:25" x14ac:dyDescent="0.35">
      <c r="A563" s="115">
        <v>44413</v>
      </c>
      <c r="B563" s="65">
        <f t="shared" si="149"/>
        <v>6177524</v>
      </c>
      <c r="C563" s="197">
        <v>13262</v>
      </c>
      <c r="D563" s="197">
        <v>1083</v>
      </c>
      <c r="E563" s="197">
        <v>174</v>
      </c>
      <c r="F563" s="197">
        <v>3252</v>
      </c>
      <c r="G563" s="65">
        <f t="shared" si="150"/>
        <v>940288</v>
      </c>
      <c r="H563" s="197">
        <v>6459</v>
      </c>
      <c r="I563" s="197">
        <v>177</v>
      </c>
      <c r="J563" s="129"/>
      <c r="K563" s="129"/>
      <c r="L563" s="197">
        <v>45278</v>
      </c>
      <c r="M563" s="197">
        <v>1233</v>
      </c>
      <c r="N563" s="27">
        <v>8395</v>
      </c>
      <c r="O563" s="27">
        <v>17</v>
      </c>
      <c r="P563" s="197">
        <f t="shared" si="147"/>
        <v>36883</v>
      </c>
      <c r="Q563" s="197">
        <f t="shared" si="148"/>
        <v>1216</v>
      </c>
      <c r="R563" s="65">
        <f t="shared" si="139"/>
        <v>2.8197216511752971E-2</v>
      </c>
      <c r="S563" s="197">
        <f t="shared" si="140"/>
        <v>2.2420610655904775E-3</v>
      </c>
      <c r="T563" s="65">
        <f t="shared" si="141"/>
        <v>3.4172113340871876E-2</v>
      </c>
      <c r="U563" s="65">
        <f t="shared" si="142"/>
        <v>37455.571428571428</v>
      </c>
      <c r="V563" s="65">
        <f t="shared" si="143"/>
        <v>30446.714285714286</v>
      </c>
      <c r="W563" s="65">
        <f t="shared" si="144"/>
        <v>7008.8571428571431</v>
      </c>
      <c r="X563" s="65">
        <f t="shared" si="145"/>
        <v>1040.4285714285713</v>
      </c>
      <c r="Y563" s="65">
        <f t="shared" si="146"/>
        <v>15.714285714285714</v>
      </c>
    </row>
    <row r="564" spans="1:25" x14ac:dyDescent="0.35">
      <c r="A564" s="115">
        <v>44414</v>
      </c>
      <c r="B564" s="65">
        <f t="shared" si="149"/>
        <v>6190335</v>
      </c>
      <c r="C564" s="197">
        <v>12811</v>
      </c>
      <c r="D564" s="197">
        <v>1129</v>
      </c>
      <c r="E564" s="197">
        <v>149</v>
      </c>
      <c r="F564" s="197">
        <v>3049</v>
      </c>
      <c r="G564" s="65">
        <f t="shared" si="150"/>
        <v>943337</v>
      </c>
      <c r="H564" s="197">
        <v>6034</v>
      </c>
      <c r="I564" s="197">
        <v>160</v>
      </c>
      <c r="J564" s="129"/>
      <c r="K564" s="129"/>
      <c r="L564" s="197">
        <v>39792</v>
      </c>
      <c r="M564" s="197">
        <v>1294</v>
      </c>
      <c r="N564" s="27">
        <v>6978</v>
      </c>
      <c r="O564" s="27">
        <v>12</v>
      </c>
      <c r="P564" s="197">
        <f t="shared" si="147"/>
        <v>32814</v>
      </c>
      <c r="Q564" s="197">
        <f t="shared" si="148"/>
        <v>1282</v>
      </c>
      <c r="R564" s="65">
        <f t="shared" si="139"/>
        <v>2.8994314474787959E-2</v>
      </c>
      <c r="S564" s="197">
        <f t="shared" si="140"/>
        <v>2.140506047939258E-3</v>
      </c>
      <c r="T564" s="65">
        <f t="shared" si="141"/>
        <v>3.5074804301704586E-2</v>
      </c>
      <c r="U564" s="65">
        <f t="shared" si="142"/>
        <v>38317.857142857145</v>
      </c>
      <c r="V564" s="65">
        <f t="shared" si="143"/>
        <v>31243.428571428572</v>
      </c>
      <c r="W564" s="65">
        <f t="shared" si="144"/>
        <v>7074.4285714285716</v>
      </c>
      <c r="X564" s="65">
        <f t="shared" si="145"/>
        <v>1095.8571428571429</v>
      </c>
      <c r="Y564" s="65">
        <f t="shared" si="146"/>
        <v>15.142857142857142</v>
      </c>
    </row>
    <row r="565" spans="1:25" x14ac:dyDescent="0.35">
      <c r="A565" s="115">
        <v>44415</v>
      </c>
      <c r="B565" s="65">
        <f t="shared" si="149"/>
        <v>6198432</v>
      </c>
      <c r="C565" s="197">
        <v>8097</v>
      </c>
      <c r="D565" s="197">
        <v>675</v>
      </c>
      <c r="E565" s="197">
        <v>104</v>
      </c>
      <c r="F565" s="197">
        <v>1769</v>
      </c>
      <c r="G565" s="65">
        <f t="shared" si="150"/>
        <v>945106</v>
      </c>
      <c r="H565" s="197">
        <v>3390</v>
      </c>
      <c r="I565" s="197">
        <v>108</v>
      </c>
      <c r="J565" s="129"/>
      <c r="K565" s="129"/>
      <c r="L565" s="197">
        <v>20593</v>
      </c>
      <c r="M565" s="197">
        <v>799</v>
      </c>
      <c r="N565" s="27">
        <v>1000</v>
      </c>
      <c r="O565" s="27">
        <v>5</v>
      </c>
      <c r="P565" s="197">
        <f t="shared" si="147"/>
        <v>19593</v>
      </c>
      <c r="Q565" s="197">
        <f t="shared" si="148"/>
        <v>794</v>
      </c>
      <c r="R565" s="65">
        <f t="shared" si="139"/>
        <v>2.918266308939715E-2</v>
      </c>
      <c r="S565" s="197">
        <f t="shared" si="140"/>
        <v>2.1373122290553482E-3</v>
      </c>
      <c r="T565" s="65">
        <f t="shared" si="141"/>
        <v>3.5272431750182742E-2</v>
      </c>
      <c r="U565" s="65">
        <f t="shared" si="142"/>
        <v>38550.285714285717</v>
      </c>
      <c r="V565" s="65">
        <f t="shared" si="143"/>
        <v>31465.285714285714</v>
      </c>
      <c r="W565" s="65">
        <f t="shared" si="144"/>
        <v>7085</v>
      </c>
      <c r="X565" s="65">
        <f t="shared" si="145"/>
        <v>1109.8571428571429</v>
      </c>
      <c r="Y565" s="65">
        <f t="shared" si="146"/>
        <v>15.142857142857142</v>
      </c>
    </row>
    <row r="566" spans="1:25" x14ac:dyDescent="0.35">
      <c r="A566" s="115">
        <v>44416</v>
      </c>
      <c r="B566" s="65">
        <f t="shared" si="149"/>
        <v>6206340</v>
      </c>
      <c r="C566" s="197">
        <v>7908</v>
      </c>
      <c r="D566" s="197">
        <v>652</v>
      </c>
      <c r="E566" s="197">
        <v>97</v>
      </c>
      <c r="F566" s="197">
        <v>1558</v>
      </c>
      <c r="G566" s="65">
        <f t="shared" si="150"/>
        <v>946664</v>
      </c>
      <c r="H566" s="197">
        <v>3054</v>
      </c>
      <c r="I566" s="197">
        <v>101</v>
      </c>
      <c r="J566" s="129"/>
      <c r="K566" s="129"/>
      <c r="L566" s="197">
        <v>20754</v>
      </c>
      <c r="M566" s="197">
        <v>752</v>
      </c>
      <c r="N566" s="27">
        <v>844</v>
      </c>
      <c r="O566" s="27">
        <v>2</v>
      </c>
      <c r="P566" s="197">
        <f t="shared" si="147"/>
        <v>19910</v>
      </c>
      <c r="Q566" s="197">
        <f t="shared" si="148"/>
        <v>750</v>
      </c>
      <c r="R566" s="65">
        <f t="shared" si="139"/>
        <v>2.9228981128754907E-2</v>
      </c>
      <c r="S566" s="197">
        <f t="shared" si="140"/>
        <v>2.0753994640230512E-3</v>
      </c>
      <c r="T566" s="65">
        <f t="shared" si="141"/>
        <v>3.5268965640883138E-2</v>
      </c>
      <c r="U566" s="65">
        <f t="shared" si="142"/>
        <v>38963.285714285717</v>
      </c>
      <c r="V566" s="65">
        <f t="shared" si="143"/>
        <v>31873.428571428572</v>
      </c>
      <c r="W566" s="65">
        <f t="shared" si="144"/>
        <v>7089.8571428571431</v>
      </c>
      <c r="X566" s="65">
        <f t="shared" si="145"/>
        <v>1124.1428571428571</v>
      </c>
      <c r="Y566" s="65">
        <f t="shared" si="146"/>
        <v>14.714285714285714</v>
      </c>
    </row>
    <row r="567" spans="1:25" x14ac:dyDescent="0.35">
      <c r="A567" s="115">
        <v>44417</v>
      </c>
      <c r="B567" s="65">
        <f t="shared" si="149"/>
        <v>6222945</v>
      </c>
      <c r="C567" s="197">
        <v>16605</v>
      </c>
      <c r="D567" s="197">
        <v>1417</v>
      </c>
      <c r="E567" s="197">
        <v>199</v>
      </c>
      <c r="F567" s="197">
        <v>3760</v>
      </c>
      <c r="G567" s="65">
        <f t="shared" si="150"/>
        <v>950424</v>
      </c>
      <c r="H567" s="197">
        <v>8377</v>
      </c>
      <c r="I567" s="197">
        <v>207</v>
      </c>
      <c r="J567" s="129"/>
      <c r="K567" s="129"/>
      <c r="L567" s="197">
        <v>59925</v>
      </c>
      <c r="M567" s="197">
        <v>1601</v>
      </c>
      <c r="N567" s="27">
        <v>12792</v>
      </c>
      <c r="O567" s="27">
        <v>21</v>
      </c>
      <c r="P567" s="197">
        <f t="shared" si="147"/>
        <v>47133</v>
      </c>
      <c r="Q567" s="197">
        <f t="shared" si="148"/>
        <v>1580</v>
      </c>
      <c r="R567" s="65">
        <f t="shared" si="139"/>
        <v>2.9413239359949574E-2</v>
      </c>
      <c r="S567" s="197">
        <f t="shared" si="140"/>
        <v>1.9969646137870437E-3</v>
      </c>
      <c r="T567" s="65">
        <f t="shared" si="141"/>
        <v>3.5404447702834803E-2</v>
      </c>
      <c r="U567" s="65">
        <f t="shared" si="142"/>
        <v>39889.714285714283</v>
      </c>
      <c r="V567" s="65">
        <f t="shared" si="143"/>
        <v>32736</v>
      </c>
      <c r="W567" s="65">
        <f t="shared" si="144"/>
        <v>7153.7142857142853</v>
      </c>
      <c r="X567" s="65">
        <f t="shared" si="145"/>
        <v>1159</v>
      </c>
      <c r="Y567" s="65">
        <f t="shared" si="146"/>
        <v>14.285714285714286</v>
      </c>
    </row>
    <row r="568" spans="1:25" x14ac:dyDescent="0.35">
      <c r="A568" s="115">
        <v>44418</v>
      </c>
      <c r="B568" s="65">
        <f t="shared" si="149"/>
        <v>6238662</v>
      </c>
      <c r="C568" s="197">
        <v>15717</v>
      </c>
      <c r="D568" s="197">
        <v>1332</v>
      </c>
      <c r="E568" s="197">
        <v>198</v>
      </c>
      <c r="F568" s="197">
        <v>3724</v>
      </c>
      <c r="G568" s="65">
        <f t="shared" si="150"/>
        <v>954148</v>
      </c>
      <c r="H568" s="197">
        <v>7666</v>
      </c>
      <c r="I568" s="197">
        <v>202</v>
      </c>
      <c r="J568" s="129"/>
      <c r="K568" s="129"/>
      <c r="L568" s="197">
        <v>54395</v>
      </c>
      <c r="M568" s="197">
        <v>1505</v>
      </c>
      <c r="N568" s="27">
        <v>10799</v>
      </c>
      <c r="O568" s="27">
        <v>30</v>
      </c>
      <c r="P568" s="197">
        <f t="shared" si="147"/>
        <v>43596</v>
      </c>
      <c r="Q568" s="197">
        <f t="shared" si="148"/>
        <v>1475</v>
      </c>
      <c r="R568" s="65">
        <f t="shared" si="139"/>
        <v>2.9737482553776451E-2</v>
      </c>
      <c r="S568" s="197">
        <f t="shared" si="140"/>
        <v>2.1698075300357615E-3</v>
      </c>
      <c r="T568" s="65">
        <f t="shared" si="141"/>
        <v>3.5566808843271534E-2</v>
      </c>
      <c r="U568" s="65">
        <f t="shared" si="142"/>
        <v>40737.428571428572</v>
      </c>
      <c r="V568" s="65">
        <f t="shared" si="143"/>
        <v>33626.857142857145</v>
      </c>
      <c r="W568" s="65">
        <f t="shared" si="144"/>
        <v>7110.5714285714284</v>
      </c>
      <c r="X568" s="65">
        <f t="shared" si="145"/>
        <v>1196</v>
      </c>
      <c r="Y568" s="65">
        <f t="shared" si="146"/>
        <v>15.428571428571429</v>
      </c>
    </row>
    <row r="569" spans="1:25" x14ac:dyDescent="0.35">
      <c r="A569" s="115">
        <v>44419</v>
      </c>
      <c r="B569" s="65">
        <f t="shared" si="149"/>
        <v>6253564</v>
      </c>
      <c r="C569" s="197">
        <v>14902</v>
      </c>
      <c r="D569" s="197">
        <v>1326</v>
      </c>
      <c r="E569" s="197">
        <v>154</v>
      </c>
      <c r="F569" s="197">
        <v>3283</v>
      </c>
      <c r="G569" s="65">
        <f t="shared" si="150"/>
        <v>957431</v>
      </c>
      <c r="H569" s="197">
        <v>7152</v>
      </c>
      <c r="I569" s="197">
        <v>161</v>
      </c>
      <c r="J569" s="129"/>
      <c r="K569" s="129"/>
      <c r="L569" s="197">
        <v>50366</v>
      </c>
      <c r="M569" s="197">
        <v>1485</v>
      </c>
      <c r="N569" s="27">
        <v>9015</v>
      </c>
      <c r="O569" s="27">
        <v>18</v>
      </c>
      <c r="P569" s="197">
        <f t="shared" si="147"/>
        <v>41351</v>
      </c>
      <c r="Q569" s="197">
        <f t="shared" si="148"/>
        <v>1467</v>
      </c>
      <c r="R569" s="65">
        <f t="shared" si="139"/>
        <v>2.9779837377148295E-2</v>
      </c>
      <c r="S569" s="197">
        <f t="shared" si="140"/>
        <v>2.1074604098508722E-3</v>
      </c>
      <c r="T569" s="65">
        <f t="shared" si="141"/>
        <v>3.5494031830238727E-2</v>
      </c>
      <c r="U569" s="65">
        <f t="shared" si="142"/>
        <v>41586.142857142855</v>
      </c>
      <c r="V569" s="65">
        <f t="shared" si="143"/>
        <v>34468.571428571428</v>
      </c>
      <c r="W569" s="65">
        <f t="shared" si="144"/>
        <v>7117.5714285714284</v>
      </c>
      <c r="X569" s="65">
        <f t="shared" si="145"/>
        <v>1223.4285714285713</v>
      </c>
      <c r="Y569" s="65">
        <f t="shared" si="146"/>
        <v>15</v>
      </c>
    </row>
    <row r="570" spans="1:25" x14ac:dyDescent="0.35">
      <c r="A570" s="115">
        <v>44420</v>
      </c>
      <c r="B570" s="65">
        <f t="shared" si="149"/>
        <v>6272247</v>
      </c>
      <c r="C570" s="197">
        <v>18683</v>
      </c>
      <c r="D570" s="27">
        <v>1376</v>
      </c>
      <c r="E570" s="197">
        <v>121</v>
      </c>
      <c r="F570" s="197">
        <v>3324</v>
      </c>
      <c r="G570" s="65">
        <f t="shared" si="150"/>
        <v>960755</v>
      </c>
      <c r="H570" s="197">
        <v>8033</v>
      </c>
      <c r="I570" s="197">
        <v>124</v>
      </c>
      <c r="J570" s="129"/>
      <c r="K570" s="129"/>
      <c r="L570" s="197">
        <v>63394</v>
      </c>
      <c r="M570" s="197">
        <v>1583</v>
      </c>
      <c r="N570" s="27">
        <v>8217</v>
      </c>
      <c r="O570" s="27">
        <v>31</v>
      </c>
      <c r="P570" s="208">
        <f t="shared" si="147"/>
        <v>55177</v>
      </c>
      <c r="Q570" s="208">
        <f t="shared" si="148"/>
        <v>1552</v>
      </c>
      <c r="R570" s="65">
        <f t="shared" si="139"/>
        <v>2.916703048648369E-2</v>
      </c>
      <c r="S570" s="208">
        <f t="shared" si="140"/>
        <v>2.3970188337194076E-3</v>
      </c>
      <c r="T570" s="65">
        <f t="shared" si="141"/>
        <v>3.4286947074822591E-2</v>
      </c>
      <c r="U570" s="65">
        <f t="shared" si="142"/>
        <v>44174.142857142855</v>
      </c>
      <c r="V570" s="65">
        <f t="shared" si="143"/>
        <v>37082</v>
      </c>
      <c r="W570" s="65">
        <f t="shared" si="144"/>
        <v>7092.1428571428569</v>
      </c>
      <c r="X570" s="65">
        <f t="shared" si="145"/>
        <v>1271.4285714285713</v>
      </c>
      <c r="Y570" s="65">
        <f t="shared" si="146"/>
        <v>17</v>
      </c>
    </row>
    <row r="571" spans="1:25" x14ac:dyDescent="0.35">
      <c r="A571" s="115">
        <v>44421</v>
      </c>
      <c r="B571" s="65">
        <f t="shared" si="149"/>
        <v>6287009</v>
      </c>
      <c r="C571" s="197">
        <v>14762</v>
      </c>
      <c r="D571" s="197">
        <v>1184</v>
      </c>
      <c r="E571" s="197">
        <v>160</v>
      </c>
      <c r="F571" s="197">
        <v>3299</v>
      </c>
      <c r="G571" s="65">
        <f t="shared" si="150"/>
        <v>964054</v>
      </c>
      <c r="H571" s="197">
        <v>7206</v>
      </c>
      <c r="I571" s="197">
        <v>164</v>
      </c>
      <c r="J571" s="129"/>
      <c r="K571" s="129"/>
      <c r="L571" s="197">
        <v>47018</v>
      </c>
      <c r="M571" s="197">
        <v>1379</v>
      </c>
      <c r="N571" s="27">
        <v>6492</v>
      </c>
      <c r="O571" s="27">
        <v>11</v>
      </c>
      <c r="P571" s="208">
        <f t="shared" si="147"/>
        <v>40526</v>
      </c>
      <c r="Q571" s="208">
        <f t="shared" si="148"/>
        <v>1368</v>
      </c>
      <c r="R571" s="65">
        <f t="shared" si="139"/>
        <v>2.8769612412899555E-2</v>
      </c>
      <c r="S571" s="208">
        <f t="shared" si="140"/>
        <v>2.4003742956528813E-3</v>
      </c>
      <c r="T571" s="65">
        <f t="shared" si="141"/>
        <v>3.3619418899605666E-2</v>
      </c>
      <c r="U571" s="65">
        <f t="shared" si="142"/>
        <v>45206.428571428572</v>
      </c>
      <c r="V571" s="65">
        <f t="shared" si="143"/>
        <v>38183.714285714283</v>
      </c>
      <c r="W571" s="65">
        <f t="shared" si="144"/>
        <v>7022.7142857142853</v>
      </c>
      <c r="X571" s="65">
        <f t="shared" si="145"/>
        <v>1283.7142857142858</v>
      </c>
      <c r="Y571" s="65">
        <f t="shared" si="146"/>
        <v>16.857142857142858</v>
      </c>
    </row>
    <row r="572" spans="1:25" x14ac:dyDescent="0.35">
      <c r="A572" s="115">
        <v>44422</v>
      </c>
      <c r="B572" s="65">
        <f t="shared" si="149"/>
        <v>6295454</v>
      </c>
      <c r="C572" s="197">
        <v>8445</v>
      </c>
      <c r="D572" s="27">
        <v>777</v>
      </c>
      <c r="E572" s="197">
        <v>134</v>
      </c>
      <c r="F572" s="197">
        <v>2154</v>
      </c>
      <c r="G572" s="65">
        <f t="shared" si="150"/>
        <v>966208</v>
      </c>
      <c r="H572" s="197">
        <v>4531</v>
      </c>
      <c r="I572" s="197">
        <v>138</v>
      </c>
      <c r="J572" s="129"/>
      <c r="K572" s="129"/>
      <c r="L572" s="197">
        <v>21571</v>
      </c>
      <c r="M572" s="197">
        <v>906</v>
      </c>
      <c r="N572" s="27">
        <v>1052</v>
      </c>
      <c r="O572" s="27">
        <v>8</v>
      </c>
      <c r="P572" s="208">
        <f t="shared" si="147"/>
        <v>20519</v>
      </c>
      <c r="Q572" s="208">
        <f t="shared" si="148"/>
        <v>898</v>
      </c>
      <c r="R572" s="65">
        <f t="shared" si="139"/>
        <v>2.9018061073079141E-2</v>
      </c>
      <c r="S572" s="208">
        <f t="shared" si="140"/>
        <v>2.4587998618195118E-3</v>
      </c>
      <c r="T572" s="65">
        <f t="shared" si="141"/>
        <v>3.3891101069303389E-2</v>
      </c>
      <c r="U572" s="65">
        <f t="shared" si="142"/>
        <v>45346.142857142855</v>
      </c>
      <c r="V572" s="65">
        <f t="shared" si="143"/>
        <v>38316</v>
      </c>
      <c r="W572" s="65">
        <f t="shared" si="144"/>
        <v>7030.1428571428569</v>
      </c>
      <c r="X572" s="65">
        <f t="shared" si="145"/>
        <v>1298.5714285714287</v>
      </c>
      <c r="Y572" s="65">
        <f t="shared" si="146"/>
        <v>17.285714285714285</v>
      </c>
    </row>
    <row r="573" spans="1:25" x14ac:dyDescent="0.35">
      <c r="A573" s="115">
        <v>44423</v>
      </c>
      <c r="B573" s="65">
        <f t="shared" si="149"/>
        <v>6303642</v>
      </c>
      <c r="C573" s="197">
        <v>8188</v>
      </c>
      <c r="D573" s="27">
        <v>775</v>
      </c>
      <c r="E573" s="197">
        <v>129</v>
      </c>
      <c r="F573" s="197">
        <v>1997</v>
      </c>
      <c r="G573" s="65">
        <f t="shared" si="150"/>
        <v>968205</v>
      </c>
      <c r="H573" s="197">
        <v>4407</v>
      </c>
      <c r="I573" s="197">
        <v>133</v>
      </c>
      <c r="J573" s="129"/>
      <c r="K573" s="129"/>
      <c r="L573" s="197">
        <v>21251</v>
      </c>
      <c r="M573" s="197">
        <v>892</v>
      </c>
      <c r="N573" s="27">
        <v>1730</v>
      </c>
      <c r="O573" s="27">
        <v>5</v>
      </c>
      <c r="P573" s="208">
        <f t="shared" si="147"/>
        <v>19521</v>
      </c>
      <c r="Q573" s="208">
        <f t="shared" si="148"/>
        <v>887</v>
      </c>
      <c r="R573" s="65">
        <f t="shared" si="139"/>
        <v>2.9413059889280321E-2</v>
      </c>
      <c r="S573" s="208">
        <f t="shared" si="140"/>
        <v>2.4751981156556279E-3</v>
      </c>
      <c r="T573" s="65">
        <f t="shared" si="141"/>
        <v>3.4451858130182991E-2</v>
      </c>
      <c r="U573" s="65">
        <f t="shared" si="142"/>
        <v>45417.142857142855</v>
      </c>
      <c r="V573" s="65">
        <f t="shared" si="143"/>
        <v>38260.428571428572</v>
      </c>
      <c r="W573" s="65">
        <f t="shared" si="144"/>
        <v>7156.7142857142853</v>
      </c>
      <c r="X573" s="65">
        <f t="shared" si="145"/>
        <v>1318.1428571428571</v>
      </c>
      <c r="Y573" s="65">
        <f t="shared" si="146"/>
        <v>17.714285714285715</v>
      </c>
    </row>
    <row r="574" spans="1:25" x14ac:dyDescent="0.35">
      <c r="A574" s="115">
        <v>44424</v>
      </c>
      <c r="B574" s="65">
        <f t="shared" si="149"/>
        <v>6323867</v>
      </c>
      <c r="C574" s="27">
        <v>20225</v>
      </c>
      <c r="D574" s="27">
        <v>1572</v>
      </c>
      <c r="E574" s="197">
        <v>206</v>
      </c>
      <c r="F574" s="27">
        <v>3508</v>
      </c>
      <c r="G574" s="65">
        <f t="shared" si="150"/>
        <v>971713</v>
      </c>
      <c r="H574" s="114">
        <v>7857</v>
      </c>
      <c r="I574" s="197">
        <v>212</v>
      </c>
      <c r="J574" s="129"/>
      <c r="K574" s="129"/>
      <c r="L574" s="27">
        <v>75296</v>
      </c>
      <c r="M574" s="197">
        <v>1791</v>
      </c>
      <c r="N574" s="27">
        <v>16478</v>
      </c>
      <c r="O574" s="27">
        <v>22</v>
      </c>
      <c r="P574" s="208">
        <f t="shared" si="147"/>
        <v>58818</v>
      </c>
      <c r="Q574" s="208">
        <f t="shared" si="148"/>
        <v>1769</v>
      </c>
      <c r="R574" s="65">
        <f t="shared" si="139"/>
        <v>2.8626635582719006E-2</v>
      </c>
      <c r="S574" s="208">
        <f t="shared" si="140"/>
        <v>2.3241544726028671E-3</v>
      </c>
      <c r="T574" s="65">
        <f t="shared" si="141"/>
        <v>3.3687765645348255E-2</v>
      </c>
      <c r="U574" s="65">
        <f t="shared" si="142"/>
        <v>47613</v>
      </c>
      <c r="V574" s="65">
        <f t="shared" si="143"/>
        <v>39929.714285714283</v>
      </c>
      <c r="W574" s="65">
        <f t="shared" si="144"/>
        <v>7683.2857142857147</v>
      </c>
      <c r="X574" s="65">
        <f t="shared" si="145"/>
        <v>1345.1428571428571</v>
      </c>
      <c r="Y574" s="65">
        <f t="shared" si="146"/>
        <v>17.857142857142858</v>
      </c>
    </row>
    <row r="575" spans="1:25" x14ac:dyDescent="0.35">
      <c r="A575" s="115">
        <v>44425</v>
      </c>
      <c r="B575" s="65">
        <f t="shared" si="149"/>
        <v>6343135</v>
      </c>
      <c r="C575" s="27">
        <v>19268</v>
      </c>
      <c r="D575" s="27">
        <v>1565</v>
      </c>
      <c r="E575" s="27">
        <v>224</v>
      </c>
      <c r="F575" s="27">
        <v>3618</v>
      </c>
      <c r="G575" s="65">
        <f t="shared" si="150"/>
        <v>975331</v>
      </c>
      <c r="H575" s="114">
        <v>8124</v>
      </c>
      <c r="I575" s="114">
        <v>229</v>
      </c>
      <c r="J575" s="129"/>
      <c r="K575" s="129"/>
      <c r="L575" s="27">
        <v>66499</v>
      </c>
      <c r="M575" s="30">
        <v>1776</v>
      </c>
      <c r="N575" s="27">
        <v>11800</v>
      </c>
      <c r="O575" s="27">
        <v>22</v>
      </c>
      <c r="P575" s="208">
        <f t="shared" si="147"/>
        <v>54699</v>
      </c>
      <c r="Q575" s="208">
        <f t="shared" si="148"/>
        <v>1754</v>
      </c>
      <c r="R575" s="65">
        <f t="shared" si="139"/>
        <v>2.8408054546244156E-2</v>
      </c>
      <c r="S575" s="208">
        <f t="shared" si="140"/>
        <v>2.135660046728972E-3</v>
      </c>
      <c r="T575" s="65">
        <f t="shared" si="141"/>
        <v>3.3360746840277899E-2</v>
      </c>
      <c r="U575" s="65">
        <f t="shared" si="142"/>
        <v>49342.142857142855</v>
      </c>
      <c r="V575" s="65">
        <f t="shared" si="143"/>
        <v>41515.857142857145</v>
      </c>
      <c r="W575" s="65">
        <f t="shared" si="144"/>
        <v>7826.2857142857147</v>
      </c>
      <c r="X575" s="65">
        <f t="shared" si="145"/>
        <v>1385</v>
      </c>
      <c r="Y575" s="65">
        <f t="shared" si="146"/>
        <v>16.714285714285715</v>
      </c>
    </row>
    <row r="576" spans="1:25" x14ac:dyDescent="0.35">
      <c r="A576" s="115">
        <v>44426</v>
      </c>
      <c r="B576" s="65">
        <f t="shared" si="149"/>
        <v>6362283</v>
      </c>
      <c r="C576" s="27">
        <v>19148</v>
      </c>
      <c r="D576" s="27">
        <v>1491</v>
      </c>
      <c r="E576" s="27">
        <v>190</v>
      </c>
      <c r="F576" s="27">
        <v>3552</v>
      </c>
      <c r="G576" s="65">
        <f t="shared" si="150"/>
        <v>978883</v>
      </c>
      <c r="H576" s="114">
        <v>7742</v>
      </c>
      <c r="I576" s="114">
        <v>191</v>
      </c>
      <c r="J576" s="129"/>
      <c r="K576" s="129"/>
      <c r="L576" s="27">
        <v>61962</v>
      </c>
      <c r="M576" s="30">
        <v>1713</v>
      </c>
      <c r="N576" s="27">
        <v>2367</v>
      </c>
      <c r="O576" s="27">
        <v>8</v>
      </c>
      <c r="P576" s="208">
        <f t="shared" si="147"/>
        <v>59595</v>
      </c>
      <c r="Q576" s="208">
        <f t="shared" si="148"/>
        <v>1705</v>
      </c>
      <c r="R576" s="65">
        <f t="shared" si="139"/>
        <v>2.8123958307072167E-2</v>
      </c>
      <c r="S576" s="208">
        <f t="shared" si="140"/>
        <v>2.222868539139106E-3</v>
      </c>
      <c r="T576" s="65">
        <f t="shared" si="141"/>
        <v>3.2160722669213708E-2</v>
      </c>
      <c r="U576" s="65">
        <f t="shared" si="142"/>
        <v>50998.714285714283</v>
      </c>
      <c r="V576" s="65">
        <f t="shared" si="143"/>
        <v>44122.142857142855</v>
      </c>
      <c r="W576" s="65">
        <f t="shared" si="144"/>
        <v>6876.5714285714284</v>
      </c>
      <c r="X576" s="65">
        <f t="shared" si="145"/>
        <v>1419</v>
      </c>
      <c r="Y576" s="65">
        <f t="shared" si="146"/>
        <v>15.285714285714286</v>
      </c>
    </row>
    <row r="577" spans="1:21" x14ac:dyDescent="0.35">
      <c r="A577" s="115">
        <v>44427</v>
      </c>
      <c r="B577" s="65">
        <f t="shared" si="149"/>
        <v>6380007</v>
      </c>
      <c r="C577" s="27">
        <v>17724</v>
      </c>
      <c r="D577" s="27">
        <v>1381</v>
      </c>
      <c r="E577" s="27">
        <v>160</v>
      </c>
      <c r="F577" s="27">
        <v>3001</v>
      </c>
      <c r="G577" s="65">
        <f t="shared" si="150"/>
        <v>981884</v>
      </c>
      <c r="H577" s="114">
        <v>6675</v>
      </c>
      <c r="I577" s="114">
        <v>164</v>
      </c>
      <c r="J577" s="129"/>
      <c r="K577" s="129"/>
      <c r="L577" s="27">
        <v>66753</v>
      </c>
      <c r="M577" s="30">
        <v>1590</v>
      </c>
      <c r="R577" s="65">
        <f t="shared" si="139"/>
        <v>2.7881226585264325E-2</v>
      </c>
      <c r="S577" s="208"/>
      <c r="U577" s="65">
        <f t="shared" si="142"/>
        <v>51478.571428571428</v>
      </c>
    </row>
    <row r="578" spans="1:21" x14ac:dyDescent="0.35">
      <c r="A578" s="115">
        <v>44428</v>
      </c>
      <c r="B578" s="65">
        <f t="shared" si="149"/>
        <v>6394990</v>
      </c>
      <c r="C578" s="27">
        <v>14983</v>
      </c>
      <c r="D578" s="27">
        <v>1128</v>
      </c>
      <c r="E578" s="27">
        <v>160</v>
      </c>
      <c r="F578" s="27">
        <v>3075</v>
      </c>
      <c r="G578" s="65">
        <f t="shared" si="150"/>
        <v>984959</v>
      </c>
      <c r="H578" s="114">
        <v>6215</v>
      </c>
      <c r="I578" s="208">
        <v>163</v>
      </c>
      <c r="J578" s="129"/>
      <c r="K578" s="129"/>
      <c r="L578" s="27">
        <v>48624</v>
      </c>
      <c r="M578" s="208">
        <v>1320</v>
      </c>
      <c r="R578" s="65">
        <f t="shared" si="139"/>
        <v>2.7594514250350873E-2</v>
      </c>
      <c r="U578" s="65">
        <f t="shared" si="142"/>
        <v>51708</v>
      </c>
    </row>
    <row r="579" spans="1:21" x14ac:dyDescent="0.35">
      <c r="A579" s="115">
        <v>44429</v>
      </c>
      <c r="B579" s="65">
        <f t="shared" si="149"/>
        <v>6404068</v>
      </c>
      <c r="C579" s="27">
        <v>9078</v>
      </c>
      <c r="D579" s="27">
        <v>676</v>
      </c>
      <c r="E579" s="27">
        <v>88</v>
      </c>
      <c r="F579" s="27">
        <v>1564</v>
      </c>
      <c r="G579" s="65">
        <f t="shared" si="150"/>
        <v>986523</v>
      </c>
      <c r="H579" s="114">
        <v>2998</v>
      </c>
      <c r="I579" s="114">
        <v>88</v>
      </c>
      <c r="J579" s="129"/>
      <c r="K579" s="129"/>
      <c r="L579" s="27">
        <v>21747</v>
      </c>
      <c r="M579" s="30">
        <v>777</v>
      </c>
      <c r="R579" s="65">
        <f t="shared" si="139"/>
        <v>2.7224879325770713E-2</v>
      </c>
      <c r="U579" s="65">
        <f t="shared" si="142"/>
        <v>51733.142857142855</v>
      </c>
    </row>
    <row r="580" spans="1:21" x14ac:dyDescent="0.35">
      <c r="A580" s="115">
        <v>44430</v>
      </c>
      <c r="B580" s="65">
        <f t="shared" si="149"/>
        <v>6408570</v>
      </c>
      <c r="C580" s="27">
        <v>4502</v>
      </c>
      <c r="D580" s="27">
        <v>334</v>
      </c>
      <c r="E580" s="27">
        <v>94</v>
      </c>
      <c r="F580" s="27">
        <v>1543</v>
      </c>
      <c r="G580" s="65">
        <f t="shared" si="150"/>
        <v>988066</v>
      </c>
      <c r="H580" s="114">
        <v>2796</v>
      </c>
      <c r="I580" s="114">
        <v>95</v>
      </c>
      <c r="J580" s="129"/>
      <c r="K580" s="129"/>
      <c r="L580" s="27">
        <v>11256</v>
      </c>
      <c r="M580" s="30">
        <v>378</v>
      </c>
      <c r="R580" s="65">
        <f t="shared" si="139"/>
        <v>2.653796675725641E-2</v>
      </c>
      <c r="U580" s="65">
        <f t="shared" si="142"/>
        <v>50305.285714285717</v>
      </c>
    </row>
    <row r="581" spans="1:21" x14ac:dyDescent="0.35">
      <c r="A581" s="115">
        <v>44431</v>
      </c>
      <c r="B581" s="65">
        <f t="shared" si="149"/>
        <v>6411059</v>
      </c>
      <c r="C581" s="27">
        <v>2489</v>
      </c>
      <c r="D581" s="208">
        <v>225</v>
      </c>
      <c r="E581" s="208">
        <v>7</v>
      </c>
      <c r="F581" s="27">
        <v>339</v>
      </c>
      <c r="G581" s="65">
        <f t="shared" si="150"/>
        <v>988405</v>
      </c>
      <c r="H581" s="114">
        <v>1275</v>
      </c>
      <c r="I581" s="208">
        <v>7</v>
      </c>
      <c r="J581" s="129"/>
      <c r="K581" s="129"/>
      <c r="L581" s="27">
        <v>9905</v>
      </c>
      <c r="M581" s="208">
        <v>254</v>
      </c>
      <c r="R581" s="65">
        <f t="shared" si="139"/>
        <v>2.7229673648455428E-2</v>
      </c>
      <c r="U581" s="65">
        <f t="shared" si="142"/>
        <v>40963.714285714283</v>
      </c>
    </row>
    <row r="582" spans="1:21" x14ac:dyDescent="0.35">
      <c r="J582" s="129"/>
      <c r="K582" s="129"/>
    </row>
    <row r="583" spans="1:21" x14ac:dyDescent="0.35">
      <c r="J583" s="129"/>
      <c r="K583" s="129"/>
    </row>
    <row r="584" spans="1:21" x14ac:dyDescent="0.35">
      <c r="J584" s="129"/>
      <c r="K584" s="129"/>
    </row>
    <row r="585" spans="1:21" x14ac:dyDescent="0.35">
      <c r="J585" s="129"/>
      <c r="K585" s="129"/>
    </row>
    <row r="586" spans="1:21" x14ac:dyDescent="0.35">
      <c r="J586" s="129"/>
      <c r="K586" s="129"/>
    </row>
    <row r="587" spans="1:21" x14ac:dyDescent="0.35">
      <c r="J587" s="129"/>
      <c r="K587" s="129"/>
    </row>
    <row r="588" spans="1:21" x14ac:dyDescent="0.35">
      <c r="J588" s="129"/>
      <c r="K588" s="129"/>
    </row>
    <row r="589" spans="1:21" x14ac:dyDescent="0.35">
      <c r="J589" s="129"/>
      <c r="K589" s="129"/>
    </row>
    <row r="590" spans="1:21" x14ac:dyDescent="0.35">
      <c r="J590" s="129"/>
      <c r="K590" s="129"/>
    </row>
    <row r="591" spans="1:21" x14ac:dyDescent="0.35">
      <c r="J591" s="129"/>
      <c r="K591" s="129"/>
    </row>
    <row r="592" spans="1:21" x14ac:dyDescent="0.35">
      <c r="J592" s="129"/>
      <c r="K592" s="129"/>
    </row>
    <row r="593" spans="10:11" x14ac:dyDescent="0.35">
      <c r="J593" s="129"/>
      <c r="K593" s="129"/>
    </row>
    <row r="594" spans="10:11" x14ac:dyDescent="0.35">
      <c r="J594" s="129"/>
      <c r="K594" s="129"/>
    </row>
    <row r="595" spans="10:11" x14ac:dyDescent="0.35">
      <c r="J595" s="129"/>
      <c r="K595" s="129"/>
    </row>
    <row r="596" spans="10:11" x14ac:dyDescent="0.35">
      <c r="J596" s="129"/>
      <c r="K596" s="129"/>
    </row>
    <row r="597" spans="10:11" x14ac:dyDescent="0.35">
      <c r="J597" s="129"/>
      <c r="K597" s="129"/>
    </row>
    <row r="598" spans="10:11" x14ac:dyDescent="0.35">
      <c r="J598" s="129"/>
      <c r="K598" s="129"/>
    </row>
    <row r="599" spans="10:11" x14ac:dyDescent="0.35">
      <c r="J599" s="129"/>
      <c r="K599" s="129"/>
    </row>
    <row r="600" spans="10:11" x14ac:dyDescent="0.35">
      <c r="J600" s="129"/>
      <c r="K600" s="129"/>
    </row>
    <row r="601" spans="10:11" x14ac:dyDescent="0.35">
      <c r="J601" s="129"/>
      <c r="K601" s="129"/>
    </row>
    <row r="602" spans="10:11" x14ac:dyDescent="0.35">
      <c r="J602" s="129"/>
      <c r="K602" s="129"/>
    </row>
    <row r="603" spans="10:11" x14ac:dyDescent="0.35">
      <c r="J603" s="129"/>
      <c r="K603" s="129"/>
    </row>
    <row r="604" spans="10:11" x14ac:dyDescent="0.35">
      <c r="J604" s="129"/>
      <c r="K604" s="129"/>
    </row>
    <row r="605" spans="10:11" x14ac:dyDescent="0.35">
      <c r="J605" s="129"/>
      <c r="K605" s="129"/>
    </row>
    <row r="606" spans="10:11" x14ac:dyDescent="0.35">
      <c r="J606" s="129"/>
      <c r="K606" s="129"/>
    </row>
    <row r="607" spans="10:11" x14ac:dyDescent="0.35">
      <c r="J607" s="129"/>
      <c r="K607" s="129"/>
    </row>
    <row r="608" spans="10:11"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row r="1265" spans="10:11" x14ac:dyDescent="0.35">
      <c r="J1265" s="129"/>
      <c r="K1265" s="129"/>
    </row>
    <row r="1266" spans="10:11" x14ac:dyDescent="0.35">
      <c r="J1266" s="129"/>
      <c r="K1266" s="129"/>
    </row>
  </sheetData>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8"/>
  <sheetViews>
    <sheetView workbookViewId="0">
      <pane ySplit="1" topLeftCell="A2" activePane="bottomLeft" state="frozen"/>
      <selection activeCell="F21" sqref="F21:G34"/>
      <selection pane="bottomLeft" activeCell="G81" sqref="G81"/>
    </sheetView>
  </sheetViews>
  <sheetFormatPr defaultColWidth="9.453125" defaultRowHeight="14.5" x14ac:dyDescent="0.35"/>
  <cols>
    <col min="1" max="1" width="10.54296875" style="27" bestFit="1" customWidth="1"/>
    <col min="2" max="2" width="10.54296875" style="28" bestFit="1" customWidth="1"/>
    <col min="3" max="5" width="10.54296875" style="42" customWidth="1"/>
    <col min="6" max="12" width="10.54296875" style="27" bestFit="1" customWidth="1"/>
    <col min="13" max="13" width="9.453125" style="27"/>
    <col min="14" max="14" width="13.453125" style="27" bestFit="1" customWidth="1"/>
    <col min="15" max="16384" width="9.453125" style="27"/>
  </cols>
  <sheetData>
    <row r="1" spans="1:15" s="29" customFormat="1" x14ac:dyDescent="0.35">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5">
      <c r="A2" s="28">
        <f t="shared" ref="A2:A54" si="0">B2+6</f>
        <v>43897</v>
      </c>
      <c r="B2" s="28">
        <v>43891</v>
      </c>
      <c r="C2" s="199">
        <v>0</v>
      </c>
      <c r="D2" s="199">
        <v>2.82</v>
      </c>
      <c r="E2" s="199">
        <v>0</v>
      </c>
      <c r="F2" s="199">
        <v>2.82</v>
      </c>
      <c r="G2" s="199">
        <v>2.82</v>
      </c>
      <c r="H2" s="199">
        <v>11.27</v>
      </c>
      <c r="I2" s="199">
        <v>33.799999999999997</v>
      </c>
      <c r="J2" s="199">
        <v>28.17</v>
      </c>
      <c r="K2" s="199">
        <v>12.68</v>
      </c>
      <c r="L2" s="199">
        <v>4.2300000000000004</v>
      </c>
      <c r="M2" s="199">
        <v>1.41</v>
      </c>
      <c r="N2" s="199">
        <v>0</v>
      </c>
      <c r="O2" s="200" t="s">
        <v>1052</v>
      </c>
    </row>
    <row r="3" spans="1:15" x14ac:dyDescent="0.35">
      <c r="A3" s="28">
        <f t="shared" si="0"/>
        <v>43904</v>
      </c>
      <c r="B3" s="28">
        <v>43898</v>
      </c>
      <c r="C3" s="199">
        <v>0</v>
      </c>
      <c r="D3" s="199">
        <v>0</v>
      </c>
      <c r="E3" s="199">
        <v>0</v>
      </c>
      <c r="F3" s="199">
        <v>2.6</v>
      </c>
      <c r="G3" s="199">
        <v>14.29</v>
      </c>
      <c r="H3" s="199">
        <v>20.350000000000001</v>
      </c>
      <c r="I3" s="199">
        <v>24.24</v>
      </c>
      <c r="J3" s="199">
        <v>18.61</v>
      </c>
      <c r="K3" s="199">
        <v>9.09</v>
      </c>
      <c r="L3" s="199">
        <v>8.66</v>
      </c>
      <c r="M3" s="199">
        <v>2.16</v>
      </c>
      <c r="N3" s="199">
        <v>0</v>
      </c>
      <c r="O3" s="200" t="s">
        <v>1052</v>
      </c>
    </row>
    <row r="4" spans="1:15" x14ac:dyDescent="0.35">
      <c r="A4" s="28">
        <f t="shared" si="0"/>
        <v>43911</v>
      </c>
      <c r="B4" s="28">
        <v>43905</v>
      </c>
      <c r="C4" s="199">
        <v>0.34</v>
      </c>
      <c r="D4" s="199">
        <v>0.4</v>
      </c>
      <c r="E4" s="199">
        <v>0.17</v>
      </c>
      <c r="F4" s="199">
        <v>1.25</v>
      </c>
      <c r="G4" s="199">
        <v>19.12</v>
      </c>
      <c r="H4" s="199">
        <v>17.02</v>
      </c>
      <c r="I4" s="199">
        <v>16.170000000000002</v>
      </c>
      <c r="J4" s="199">
        <v>18.260000000000002</v>
      </c>
      <c r="K4" s="199">
        <v>13.84</v>
      </c>
      <c r="L4" s="199">
        <v>7.66</v>
      </c>
      <c r="M4" s="199">
        <v>5.79</v>
      </c>
      <c r="N4" s="199">
        <v>0</v>
      </c>
      <c r="O4" s="200" t="s">
        <v>1052</v>
      </c>
    </row>
    <row r="5" spans="1:15" x14ac:dyDescent="0.35">
      <c r="A5" s="28">
        <f t="shared" si="0"/>
        <v>43918</v>
      </c>
      <c r="B5" s="28">
        <v>43912</v>
      </c>
      <c r="C5" s="199">
        <v>0.33</v>
      </c>
      <c r="D5" s="199">
        <v>0.25</v>
      </c>
      <c r="E5" s="199">
        <v>0.27</v>
      </c>
      <c r="F5" s="199">
        <v>1.22</v>
      </c>
      <c r="G5" s="199">
        <v>15.21</v>
      </c>
      <c r="H5" s="199">
        <v>17.96</v>
      </c>
      <c r="I5" s="199">
        <v>15.79</v>
      </c>
      <c r="J5" s="199">
        <v>19.05</v>
      </c>
      <c r="K5" s="199">
        <v>13.87</v>
      </c>
      <c r="L5" s="199">
        <v>8.42</v>
      </c>
      <c r="M5" s="199">
        <v>7.64</v>
      </c>
      <c r="N5" s="199">
        <v>0</v>
      </c>
      <c r="O5" s="200" t="s">
        <v>1052</v>
      </c>
    </row>
    <row r="6" spans="1:15" x14ac:dyDescent="0.35">
      <c r="A6" s="28">
        <f t="shared" si="0"/>
        <v>43925</v>
      </c>
      <c r="B6" s="28">
        <v>43919</v>
      </c>
      <c r="C6" s="199">
        <v>0.36</v>
      </c>
      <c r="D6" s="199">
        <v>0.2</v>
      </c>
      <c r="E6" s="199">
        <v>0.35</v>
      </c>
      <c r="F6" s="199">
        <v>1.1499999999999999</v>
      </c>
      <c r="G6" s="199">
        <v>11.02</v>
      </c>
      <c r="H6" s="199">
        <v>13.74</v>
      </c>
      <c r="I6" s="199">
        <v>14.74</v>
      </c>
      <c r="J6" s="199">
        <v>18.440000000000001</v>
      </c>
      <c r="K6" s="199">
        <v>14.22</v>
      </c>
      <c r="L6" s="199">
        <v>10.53</v>
      </c>
      <c r="M6" s="199">
        <v>15.15</v>
      </c>
      <c r="N6" s="199">
        <v>0.1</v>
      </c>
      <c r="O6" s="200" t="s">
        <v>1052</v>
      </c>
    </row>
    <row r="7" spans="1:15" x14ac:dyDescent="0.35">
      <c r="A7" s="28">
        <f t="shared" si="0"/>
        <v>43932</v>
      </c>
      <c r="B7" s="28">
        <v>43926</v>
      </c>
      <c r="C7" s="199">
        <v>0.4</v>
      </c>
      <c r="D7" s="199">
        <v>0.28999999999999998</v>
      </c>
      <c r="E7" s="199">
        <v>0.34</v>
      </c>
      <c r="F7" s="199">
        <v>1.01</v>
      </c>
      <c r="G7" s="199">
        <v>10.52</v>
      </c>
      <c r="H7" s="199">
        <v>13.33</v>
      </c>
      <c r="I7" s="199">
        <v>13.32</v>
      </c>
      <c r="J7" s="199">
        <v>16.899999999999999</v>
      </c>
      <c r="K7" s="199">
        <v>14.37</v>
      </c>
      <c r="L7" s="199">
        <v>11.18</v>
      </c>
      <c r="M7" s="199">
        <v>18.25</v>
      </c>
      <c r="N7" s="199">
        <v>0.08</v>
      </c>
      <c r="O7" s="200" t="s">
        <v>1052</v>
      </c>
    </row>
    <row r="8" spans="1:15" x14ac:dyDescent="0.35">
      <c r="A8" s="28">
        <f t="shared" si="0"/>
        <v>43939</v>
      </c>
      <c r="B8" s="28">
        <v>43933</v>
      </c>
      <c r="C8" s="199">
        <v>0.48</v>
      </c>
      <c r="D8" s="199">
        <v>0.26</v>
      </c>
      <c r="E8" s="199">
        <v>0.5</v>
      </c>
      <c r="F8" s="199">
        <v>1.43</v>
      </c>
      <c r="G8" s="199">
        <v>10.85</v>
      </c>
      <c r="H8" s="199">
        <v>13.4</v>
      </c>
      <c r="I8" s="199">
        <v>13.51</v>
      </c>
      <c r="J8" s="199">
        <v>15.99</v>
      </c>
      <c r="K8" s="199">
        <v>13.84</v>
      </c>
      <c r="L8" s="199">
        <v>10.69</v>
      </c>
      <c r="M8" s="199">
        <v>18.350000000000001</v>
      </c>
      <c r="N8" s="199">
        <v>0.7</v>
      </c>
      <c r="O8" s="200" t="s">
        <v>1052</v>
      </c>
    </row>
    <row r="9" spans="1:15" x14ac:dyDescent="0.35">
      <c r="A9" s="28">
        <f t="shared" si="0"/>
        <v>43946</v>
      </c>
      <c r="B9" s="28">
        <v>43940</v>
      </c>
      <c r="C9" s="199">
        <v>0.53</v>
      </c>
      <c r="D9" s="199">
        <v>0.37</v>
      </c>
      <c r="E9" s="199">
        <v>0.67</v>
      </c>
      <c r="F9" s="199">
        <v>2.04</v>
      </c>
      <c r="G9" s="199">
        <v>12.75</v>
      </c>
      <c r="H9" s="199">
        <v>14.42</v>
      </c>
      <c r="I9" s="199">
        <v>14.13</v>
      </c>
      <c r="J9" s="199">
        <v>15.47</v>
      </c>
      <c r="K9" s="199">
        <v>13.44</v>
      </c>
      <c r="L9" s="199">
        <v>9.99</v>
      </c>
      <c r="M9" s="199">
        <v>16.14</v>
      </c>
      <c r="N9" s="199">
        <v>0.04</v>
      </c>
      <c r="O9" s="200" t="s">
        <v>1052</v>
      </c>
    </row>
    <row r="10" spans="1:15" x14ac:dyDescent="0.35">
      <c r="A10" s="28">
        <f t="shared" si="0"/>
        <v>43953</v>
      </c>
      <c r="B10" s="28">
        <v>43947</v>
      </c>
      <c r="C10" s="199">
        <v>0.57999999999999996</v>
      </c>
      <c r="D10" s="199">
        <v>0.53</v>
      </c>
      <c r="E10" s="199">
        <v>0.87</v>
      </c>
      <c r="F10" s="199">
        <v>2.38</v>
      </c>
      <c r="G10" s="199">
        <v>13.32</v>
      </c>
      <c r="H10" s="199">
        <v>14.66</v>
      </c>
      <c r="I10" s="199">
        <v>14.01</v>
      </c>
      <c r="J10" s="199">
        <v>15.57</v>
      </c>
      <c r="K10" s="199">
        <v>13.17</v>
      </c>
      <c r="L10" s="199">
        <v>9.3699999999999992</v>
      </c>
      <c r="M10" s="199">
        <v>15.49</v>
      </c>
      <c r="N10" s="199">
        <v>0.05</v>
      </c>
      <c r="O10" s="200" t="s">
        <v>1052</v>
      </c>
    </row>
    <row r="11" spans="1:15" x14ac:dyDescent="0.35">
      <c r="A11" s="28">
        <f t="shared" si="0"/>
        <v>43960</v>
      </c>
      <c r="B11" s="28">
        <v>43954</v>
      </c>
      <c r="C11" s="199">
        <v>0.65</v>
      </c>
      <c r="D11" s="199">
        <v>0.75</v>
      </c>
      <c r="E11" s="199">
        <v>1.06</v>
      </c>
      <c r="F11" s="199">
        <v>2.76</v>
      </c>
      <c r="G11" s="199">
        <v>14.28</v>
      </c>
      <c r="H11" s="199">
        <v>15.97</v>
      </c>
      <c r="I11" s="199">
        <v>14.51</v>
      </c>
      <c r="J11" s="199">
        <v>14.43</v>
      </c>
      <c r="K11" s="199">
        <v>13.2</v>
      </c>
      <c r="L11" s="199">
        <v>9.32</v>
      </c>
      <c r="M11" s="199">
        <v>12.99</v>
      </c>
      <c r="N11" s="199">
        <v>7.0000000000000007E-2</v>
      </c>
      <c r="O11" s="200" t="s">
        <v>1052</v>
      </c>
    </row>
    <row r="12" spans="1:15" x14ac:dyDescent="0.35">
      <c r="A12" s="28">
        <f t="shared" si="0"/>
        <v>43967</v>
      </c>
      <c r="B12" s="28">
        <v>43961</v>
      </c>
      <c r="C12" s="199">
        <v>0.95</v>
      </c>
      <c r="D12" s="199">
        <v>0.99</v>
      </c>
      <c r="E12" s="199">
        <v>1.36</v>
      </c>
      <c r="F12" s="199">
        <v>2.86</v>
      </c>
      <c r="G12" s="199">
        <v>14.93</v>
      </c>
      <c r="H12" s="199">
        <v>15</v>
      </c>
      <c r="I12" s="199">
        <v>14.74</v>
      </c>
      <c r="J12" s="199">
        <v>15.56</v>
      </c>
      <c r="K12" s="199">
        <v>12.75</v>
      </c>
      <c r="L12" s="199">
        <v>8.33</v>
      </c>
      <c r="M12" s="199">
        <v>12.31</v>
      </c>
      <c r="N12" s="199">
        <v>0.23</v>
      </c>
      <c r="O12" s="200" t="s">
        <v>1052</v>
      </c>
    </row>
    <row r="13" spans="1:15" x14ac:dyDescent="0.35">
      <c r="A13" s="28">
        <f t="shared" si="0"/>
        <v>43974</v>
      </c>
      <c r="B13" s="28">
        <v>43968</v>
      </c>
      <c r="C13" s="199">
        <v>1.54</v>
      </c>
      <c r="D13" s="199">
        <v>1.47</v>
      </c>
      <c r="E13" s="199">
        <v>1.64</v>
      </c>
      <c r="F13" s="199">
        <v>3.37</v>
      </c>
      <c r="G13" s="199">
        <v>14.89</v>
      </c>
      <c r="H13" s="199">
        <v>14.98</v>
      </c>
      <c r="I13" s="199">
        <v>13.78</v>
      </c>
      <c r="J13" s="199">
        <v>15.84</v>
      </c>
      <c r="K13" s="199">
        <v>12.12</v>
      </c>
      <c r="L13" s="199">
        <v>8.26</v>
      </c>
      <c r="M13" s="199">
        <v>12.05</v>
      </c>
      <c r="N13" s="199">
        <v>0.06</v>
      </c>
      <c r="O13" s="200" t="s">
        <v>1052</v>
      </c>
    </row>
    <row r="14" spans="1:15" x14ac:dyDescent="0.35">
      <c r="A14" s="28">
        <f t="shared" si="0"/>
        <v>43981</v>
      </c>
      <c r="B14" s="28">
        <v>43975</v>
      </c>
      <c r="C14" s="199">
        <v>1.32</v>
      </c>
      <c r="D14" s="199">
        <v>1.24</v>
      </c>
      <c r="E14" s="199">
        <v>1.81</v>
      </c>
      <c r="F14" s="199">
        <v>3.47</v>
      </c>
      <c r="G14" s="199">
        <v>14.88</v>
      </c>
      <c r="H14" s="199">
        <v>15.07</v>
      </c>
      <c r="I14" s="199">
        <v>13.04</v>
      </c>
      <c r="J14" s="199">
        <v>14.99</v>
      </c>
      <c r="K14" s="199">
        <v>12.79</v>
      </c>
      <c r="L14" s="199">
        <v>9.18</v>
      </c>
      <c r="M14" s="199">
        <v>12.14</v>
      </c>
      <c r="N14" s="199">
        <v>0.06</v>
      </c>
      <c r="O14" s="200" t="s">
        <v>1052</v>
      </c>
    </row>
    <row r="15" spans="1:15" x14ac:dyDescent="0.35">
      <c r="A15" s="28">
        <f t="shared" si="0"/>
        <v>43988</v>
      </c>
      <c r="B15" s="28">
        <v>43982</v>
      </c>
      <c r="C15" s="199">
        <v>1.28</v>
      </c>
      <c r="D15" s="199">
        <v>1.39</v>
      </c>
      <c r="E15" s="199">
        <v>1.77</v>
      </c>
      <c r="F15" s="199">
        <v>3.99</v>
      </c>
      <c r="G15" s="199">
        <v>14.39</v>
      </c>
      <c r="H15" s="199">
        <v>14.54</v>
      </c>
      <c r="I15" s="199">
        <v>13.9</v>
      </c>
      <c r="J15" s="199">
        <v>14.97</v>
      </c>
      <c r="K15" s="199">
        <v>12.92</v>
      </c>
      <c r="L15" s="199">
        <v>9.01</v>
      </c>
      <c r="M15" s="199">
        <v>11.83</v>
      </c>
      <c r="N15" s="199">
        <v>0.02</v>
      </c>
      <c r="O15" s="200" t="s">
        <v>1052</v>
      </c>
    </row>
    <row r="16" spans="1:15" x14ac:dyDescent="0.35">
      <c r="A16" s="28">
        <f t="shared" si="0"/>
        <v>43995</v>
      </c>
      <c r="B16" s="28">
        <v>43989</v>
      </c>
      <c r="C16" s="199">
        <v>1.75</v>
      </c>
      <c r="D16" s="199">
        <v>1.39</v>
      </c>
      <c r="E16" s="199">
        <v>1.93</v>
      </c>
      <c r="F16" s="199">
        <v>3.5</v>
      </c>
      <c r="G16" s="199">
        <v>15.01</v>
      </c>
      <c r="H16" s="199">
        <v>14.89</v>
      </c>
      <c r="I16" s="199">
        <v>13.08</v>
      </c>
      <c r="J16" s="199">
        <v>15.1</v>
      </c>
      <c r="K16" s="199">
        <v>12.03</v>
      </c>
      <c r="L16" s="199">
        <v>9.16</v>
      </c>
      <c r="M16" s="199">
        <v>12.18</v>
      </c>
      <c r="N16" s="199">
        <v>0</v>
      </c>
      <c r="O16" s="200" t="s">
        <v>1052</v>
      </c>
    </row>
    <row r="17" spans="1:15" x14ac:dyDescent="0.35">
      <c r="A17" s="28">
        <f t="shared" si="0"/>
        <v>44002</v>
      </c>
      <c r="B17" s="28">
        <v>43996</v>
      </c>
      <c r="C17" s="199">
        <v>2.12</v>
      </c>
      <c r="D17" s="199">
        <v>1.02</v>
      </c>
      <c r="E17" s="199">
        <v>1.19</v>
      </c>
      <c r="F17" s="199">
        <v>4.28</v>
      </c>
      <c r="G17" s="199">
        <v>17.97</v>
      </c>
      <c r="H17" s="199">
        <v>13.73</v>
      </c>
      <c r="I17" s="199">
        <v>12.54</v>
      </c>
      <c r="J17" s="199">
        <v>13.52</v>
      </c>
      <c r="K17" s="199">
        <v>11.95</v>
      </c>
      <c r="L17" s="199">
        <v>10.039999999999999</v>
      </c>
      <c r="M17" s="199">
        <v>11.65</v>
      </c>
      <c r="N17" s="199">
        <v>0</v>
      </c>
      <c r="O17" s="200" t="s">
        <v>1052</v>
      </c>
    </row>
    <row r="18" spans="1:15" x14ac:dyDescent="0.35">
      <c r="A18" s="28">
        <f t="shared" si="0"/>
        <v>44009</v>
      </c>
      <c r="B18" s="28">
        <v>44003</v>
      </c>
      <c r="C18" s="199">
        <v>1.5</v>
      </c>
      <c r="D18" s="199">
        <v>1.1100000000000001</v>
      </c>
      <c r="E18" s="199">
        <v>1.74</v>
      </c>
      <c r="F18" s="199">
        <v>4.0599999999999996</v>
      </c>
      <c r="G18" s="199">
        <v>20.46</v>
      </c>
      <c r="H18" s="199">
        <v>16.690000000000001</v>
      </c>
      <c r="I18" s="199">
        <v>11.66</v>
      </c>
      <c r="J18" s="199">
        <v>12.05</v>
      </c>
      <c r="K18" s="199">
        <v>12.14</v>
      </c>
      <c r="L18" s="199">
        <v>7.79</v>
      </c>
      <c r="M18" s="199">
        <v>10.69</v>
      </c>
      <c r="N18" s="199">
        <v>0.1</v>
      </c>
      <c r="O18" s="200" t="s">
        <v>1052</v>
      </c>
    </row>
    <row r="19" spans="1:15" x14ac:dyDescent="0.35">
      <c r="A19" s="28">
        <f t="shared" si="0"/>
        <v>44016</v>
      </c>
      <c r="B19" s="28">
        <v>44010</v>
      </c>
      <c r="C19" s="199">
        <v>1.98</v>
      </c>
      <c r="D19" s="199">
        <v>1.92</v>
      </c>
      <c r="E19" s="199">
        <v>1.98</v>
      </c>
      <c r="F19" s="199">
        <v>4.42</v>
      </c>
      <c r="G19" s="199">
        <v>20.63</v>
      </c>
      <c r="H19" s="199">
        <v>15.86</v>
      </c>
      <c r="I19" s="199">
        <v>11.27</v>
      </c>
      <c r="J19" s="199">
        <v>13.31</v>
      </c>
      <c r="K19" s="199">
        <v>11.85</v>
      </c>
      <c r="L19" s="199">
        <v>7.21</v>
      </c>
      <c r="M19" s="199">
        <v>9.59</v>
      </c>
      <c r="N19" s="199">
        <v>0</v>
      </c>
      <c r="O19" s="200" t="s">
        <v>1052</v>
      </c>
    </row>
    <row r="20" spans="1:15" x14ac:dyDescent="0.35">
      <c r="A20" s="28">
        <f t="shared" si="0"/>
        <v>44023</v>
      </c>
      <c r="B20" s="28">
        <v>44017</v>
      </c>
      <c r="C20" s="199">
        <v>2</v>
      </c>
      <c r="D20" s="199">
        <v>2.5099999999999998</v>
      </c>
      <c r="E20" s="199">
        <v>1.74</v>
      </c>
      <c r="F20" s="199">
        <v>5.68</v>
      </c>
      <c r="G20" s="199">
        <v>24.27</v>
      </c>
      <c r="H20" s="199">
        <v>15.72</v>
      </c>
      <c r="I20" s="199">
        <v>14.03</v>
      </c>
      <c r="J20" s="199">
        <v>13.52</v>
      </c>
      <c r="K20" s="199">
        <v>9.6300000000000008</v>
      </c>
      <c r="L20" s="199">
        <v>5.68</v>
      </c>
      <c r="M20" s="199">
        <v>5.17</v>
      </c>
      <c r="N20" s="199">
        <v>0.05</v>
      </c>
      <c r="O20" s="200" t="s">
        <v>1052</v>
      </c>
    </row>
    <row r="21" spans="1:15" x14ac:dyDescent="0.35">
      <c r="A21" s="28">
        <f t="shared" si="0"/>
        <v>44030</v>
      </c>
      <c r="B21" s="28">
        <v>44024</v>
      </c>
      <c r="C21" s="199">
        <v>2.48</v>
      </c>
      <c r="D21" s="199">
        <v>1.82</v>
      </c>
      <c r="E21" s="199">
        <v>2.74</v>
      </c>
      <c r="F21" s="199">
        <v>6.03</v>
      </c>
      <c r="G21" s="199">
        <v>24.62</v>
      </c>
      <c r="H21" s="199">
        <v>14.99</v>
      </c>
      <c r="I21" s="199">
        <v>13.22</v>
      </c>
      <c r="J21" s="199">
        <v>13.12</v>
      </c>
      <c r="K21" s="199">
        <v>9.68</v>
      </c>
      <c r="L21" s="199">
        <v>5.67</v>
      </c>
      <c r="M21" s="199">
        <v>5.62</v>
      </c>
      <c r="N21" s="199">
        <v>0</v>
      </c>
      <c r="O21" s="200" t="s">
        <v>1052</v>
      </c>
    </row>
    <row r="22" spans="1:15" x14ac:dyDescent="0.35">
      <c r="A22" s="28">
        <f t="shared" si="0"/>
        <v>44037</v>
      </c>
      <c r="B22" s="28">
        <v>44031</v>
      </c>
      <c r="C22" s="199">
        <v>3.57</v>
      </c>
      <c r="D22" s="199">
        <v>2.04</v>
      </c>
      <c r="E22" s="199">
        <v>2.33</v>
      </c>
      <c r="F22" s="199">
        <v>7.45</v>
      </c>
      <c r="G22" s="199">
        <v>22.89</v>
      </c>
      <c r="H22" s="199">
        <v>17.329999999999998</v>
      </c>
      <c r="I22" s="199">
        <v>11.52</v>
      </c>
      <c r="J22" s="199">
        <v>14</v>
      </c>
      <c r="K22" s="199">
        <v>8.5399999999999991</v>
      </c>
      <c r="L22" s="199">
        <v>5.46</v>
      </c>
      <c r="M22" s="199">
        <v>4.87</v>
      </c>
      <c r="N22" s="199">
        <v>0</v>
      </c>
      <c r="O22" s="200" t="s">
        <v>1052</v>
      </c>
    </row>
    <row r="23" spans="1:15" x14ac:dyDescent="0.35">
      <c r="A23" s="28">
        <f t="shared" si="0"/>
        <v>44044</v>
      </c>
      <c r="B23" s="28">
        <v>44038</v>
      </c>
      <c r="C23" s="199">
        <v>2.21</v>
      </c>
      <c r="D23" s="199">
        <v>2.34</v>
      </c>
      <c r="E23" s="199">
        <v>2.72</v>
      </c>
      <c r="F23" s="199">
        <v>6.8</v>
      </c>
      <c r="G23" s="199">
        <v>22.87</v>
      </c>
      <c r="H23" s="199">
        <v>19.899999999999999</v>
      </c>
      <c r="I23" s="199">
        <v>12.8</v>
      </c>
      <c r="J23" s="199">
        <v>13.14</v>
      </c>
      <c r="K23" s="199">
        <v>7.48</v>
      </c>
      <c r="L23" s="199">
        <v>5.53</v>
      </c>
      <c r="M23" s="199">
        <v>4.17</v>
      </c>
      <c r="N23" s="199">
        <v>0.04</v>
      </c>
      <c r="O23" s="200" t="s">
        <v>1052</v>
      </c>
    </row>
    <row r="24" spans="1:15" x14ac:dyDescent="0.35">
      <c r="A24" s="28">
        <f t="shared" si="0"/>
        <v>44051</v>
      </c>
      <c r="B24" s="28">
        <v>44045</v>
      </c>
      <c r="C24" s="199">
        <v>3.22</v>
      </c>
      <c r="D24" s="199">
        <v>2.97</v>
      </c>
      <c r="E24" s="199">
        <v>3.47</v>
      </c>
      <c r="F24" s="199">
        <v>6.61</v>
      </c>
      <c r="G24" s="199">
        <v>21.57</v>
      </c>
      <c r="H24" s="199">
        <v>17.47</v>
      </c>
      <c r="I24" s="199">
        <v>14.21</v>
      </c>
      <c r="J24" s="199">
        <v>13.59</v>
      </c>
      <c r="K24" s="199">
        <v>8.5299999999999994</v>
      </c>
      <c r="L24" s="199">
        <v>4.8099999999999996</v>
      </c>
      <c r="M24" s="199">
        <v>3.55</v>
      </c>
      <c r="N24" s="199">
        <v>0</v>
      </c>
      <c r="O24" s="200" t="s">
        <v>1052</v>
      </c>
    </row>
    <row r="25" spans="1:15" x14ac:dyDescent="0.35">
      <c r="A25" s="28">
        <f t="shared" si="0"/>
        <v>44058</v>
      </c>
      <c r="B25" s="28">
        <v>44052</v>
      </c>
      <c r="C25" s="199">
        <v>3.46</v>
      </c>
      <c r="D25" s="199">
        <v>2.92</v>
      </c>
      <c r="E25" s="199">
        <v>3.3</v>
      </c>
      <c r="F25" s="199">
        <v>6.97</v>
      </c>
      <c r="G25" s="199">
        <v>19.73</v>
      </c>
      <c r="H25" s="199">
        <v>18.63</v>
      </c>
      <c r="I25" s="199">
        <v>16.18</v>
      </c>
      <c r="J25" s="199">
        <v>12.89</v>
      </c>
      <c r="K25" s="199">
        <v>8.15</v>
      </c>
      <c r="L25" s="199">
        <v>4.6900000000000004</v>
      </c>
      <c r="M25" s="199">
        <v>3.08</v>
      </c>
      <c r="N25" s="199">
        <v>0</v>
      </c>
      <c r="O25" s="200" t="s">
        <v>1052</v>
      </c>
    </row>
    <row r="26" spans="1:15" x14ac:dyDescent="0.35">
      <c r="A26" s="28">
        <f t="shared" si="0"/>
        <v>44065</v>
      </c>
      <c r="B26" s="28">
        <v>44059</v>
      </c>
      <c r="C26" s="199">
        <v>2.79</v>
      </c>
      <c r="D26" s="199">
        <v>2.83</v>
      </c>
      <c r="E26" s="199">
        <v>3.84</v>
      </c>
      <c r="F26" s="199">
        <v>7.68</v>
      </c>
      <c r="G26" s="199">
        <v>21.21</v>
      </c>
      <c r="H26" s="199">
        <v>18.22</v>
      </c>
      <c r="I26" s="199">
        <v>14.26</v>
      </c>
      <c r="J26" s="199">
        <v>12.81</v>
      </c>
      <c r="K26" s="199">
        <v>8.08</v>
      </c>
      <c r="L26" s="199">
        <v>5.17</v>
      </c>
      <c r="M26" s="199">
        <v>3.11</v>
      </c>
      <c r="N26" s="199">
        <v>0</v>
      </c>
      <c r="O26" s="200" t="s">
        <v>1052</v>
      </c>
    </row>
    <row r="27" spans="1:15" x14ac:dyDescent="0.35">
      <c r="A27" s="28">
        <f t="shared" si="0"/>
        <v>44072</v>
      </c>
      <c r="B27" s="28">
        <v>44066</v>
      </c>
      <c r="C27" s="199">
        <v>2.52</v>
      </c>
      <c r="D27" s="199">
        <v>2.41</v>
      </c>
      <c r="E27" s="199">
        <v>2.79</v>
      </c>
      <c r="F27" s="199">
        <v>7.12</v>
      </c>
      <c r="G27" s="199">
        <v>22.74</v>
      </c>
      <c r="H27" s="199">
        <v>19.350000000000001</v>
      </c>
      <c r="I27" s="199">
        <v>13.59</v>
      </c>
      <c r="J27" s="199">
        <v>14.31</v>
      </c>
      <c r="K27" s="199">
        <v>8.58</v>
      </c>
      <c r="L27" s="199">
        <v>4.63</v>
      </c>
      <c r="M27" s="199">
        <v>1.96</v>
      </c>
      <c r="N27" s="199">
        <v>0</v>
      </c>
      <c r="O27" s="200" t="s">
        <v>1052</v>
      </c>
    </row>
    <row r="28" spans="1:15" x14ac:dyDescent="0.35">
      <c r="A28" s="28">
        <f t="shared" si="0"/>
        <v>44079</v>
      </c>
      <c r="B28" s="28">
        <v>44073</v>
      </c>
      <c r="C28" s="199">
        <v>2.87</v>
      </c>
      <c r="D28" s="199">
        <v>2.73</v>
      </c>
      <c r="E28" s="199">
        <v>3.55</v>
      </c>
      <c r="F28" s="199">
        <v>8.7799999999999994</v>
      </c>
      <c r="G28" s="199">
        <v>23.09</v>
      </c>
      <c r="H28" s="199">
        <v>17.829999999999998</v>
      </c>
      <c r="I28" s="199">
        <v>13.22</v>
      </c>
      <c r="J28" s="199">
        <v>12.19</v>
      </c>
      <c r="K28" s="199">
        <v>8.98</v>
      </c>
      <c r="L28" s="199">
        <v>3.79</v>
      </c>
      <c r="M28" s="199">
        <v>2.9</v>
      </c>
      <c r="N28" s="199">
        <v>7.0000000000000007E-2</v>
      </c>
      <c r="O28" s="200" t="s">
        <v>1052</v>
      </c>
    </row>
    <row r="29" spans="1:15" x14ac:dyDescent="0.35">
      <c r="A29" s="28">
        <f t="shared" si="0"/>
        <v>44086</v>
      </c>
      <c r="B29" s="28">
        <v>44080</v>
      </c>
      <c r="C29" s="199">
        <v>2.73</v>
      </c>
      <c r="D29" s="199">
        <v>2.66</v>
      </c>
      <c r="E29" s="199">
        <v>2.91</v>
      </c>
      <c r="F29" s="199">
        <v>8.98</v>
      </c>
      <c r="G29" s="199">
        <v>24.3</v>
      </c>
      <c r="H29" s="199">
        <v>18.41</v>
      </c>
      <c r="I29" s="199">
        <v>13.92</v>
      </c>
      <c r="J29" s="199">
        <v>12.03</v>
      </c>
      <c r="K29" s="199">
        <v>7.99</v>
      </c>
      <c r="L29" s="199">
        <v>3.58</v>
      </c>
      <c r="M29" s="199">
        <v>2.42</v>
      </c>
      <c r="N29" s="199">
        <v>7.0000000000000007E-2</v>
      </c>
      <c r="O29" s="200" t="s">
        <v>1052</v>
      </c>
    </row>
    <row r="30" spans="1:15" x14ac:dyDescent="0.35">
      <c r="A30" s="28">
        <f t="shared" si="0"/>
        <v>44093</v>
      </c>
      <c r="B30" s="28">
        <v>44087</v>
      </c>
      <c r="C30" s="199">
        <v>3.3</v>
      </c>
      <c r="D30" s="199">
        <v>2.4300000000000002</v>
      </c>
      <c r="E30" s="199">
        <v>3.36</v>
      </c>
      <c r="F30" s="199">
        <v>6.53</v>
      </c>
      <c r="G30" s="199">
        <v>22.61</v>
      </c>
      <c r="H30" s="199">
        <v>16.68</v>
      </c>
      <c r="I30" s="199">
        <v>15.15</v>
      </c>
      <c r="J30" s="199">
        <v>13.45</v>
      </c>
      <c r="K30" s="199">
        <v>8.84</v>
      </c>
      <c r="L30" s="199">
        <v>4.03</v>
      </c>
      <c r="M30" s="199">
        <v>3.62</v>
      </c>
      <c r="N30" s="199">
        <v>0</v>
      </c>
      <c r="O30" s="200" t="s">
        <v>1052</v>
      </c>
    </row>
    <row r="31" spans="1:15" x14ac:dyDescent="0.35">
      <c r="A31" s="28">
        <f t="shared" si="0"/>
        <v>44100</v>
      </c>
      <c r="B31" s="28">
        <v>44094</v>
      </c>
      <c r="C31" s="199">
        <v>2.38</v>
      </c>
      <c r="D31" s="199">
        <v>2.59</v>
      </c>
      <c r="E31" s="199">
        <v>3.91</v>
      </c>
      <c r="F31" s="199">
        <v>11.02</v>
      </c>
      <c r="G31" s="199">
        <v>23.25</v>
      </c>
      <c r="H31" s="199">
        <v>16.829999999999998</v>
      </c>
      <c r="I31" s="199">
        <v>12.18</v>
      </c>
      <c r="J31" s="199">
        <v>12.31</v>
      </c>
      <c r="K31" s="199">
        <v>8.06</v>
      </c>
      <c r="L31" s="199">
        <v>4.57</v>
      </c>
      <c r="M31" s="199">
        <v>2.91</v>
      </c>
      <c r="N31" s="199">
        <v>0</v>
      </c>
      <c r="O31" s="200" t="s">
        <v>1052</v>
      </c>
    </row>
    <row r="32" spans="1:15" x14ac:dyDescent="0.35">
      <c r="A32" s="28">
        <f t="shared" si="0"/>
        <v>44107</v>
      </c>
      <c r="B32" s="28">
        <v>44101</v>
      </c>
      <c r="C32" s="199">
        <v>3.26</v>
      </c>
      <c r="D32" s="199">
        <v>3.32</v>
      </c>
      <c r="E32" s="199">
        <v>3.95</v>
      </c>
      <c r="F32" s="199">
        <v>9.06</v>
      </c>
      <c r="G32" s="199">
        <v>21.38</v>
      </c>
      <c r="H32" s="199">
        <v>17.079999999999998</v>
      </c>
      <c r="I32" s="199">
        <v>13.94</v>
      </c>
      <c r="J32" s="199">
        <v>12.61</v>
      </c>
      <c r="K32" s="199">
        <v>8.19</v>
      </c>
      <c r="L32" s="199">
        <v>4.03</v>
      </c>
      <c r="M32" s="199">
        <v>3.14</v>
      </c>
      <c r="N32" s="199">
        <v>0.04</v>
      </c>
      <c r="O32" s="200" t="s">
        <v>1052</v>
      </c>
    </row>
    <row r="33" spans="1:15" x14ac:dyDescent="0.35">
      <c r="A33" s="28">
        <f t="shared" si="0"/>
        <v>44114</v>
      </c>
      <c r="B33" s="28">
        <v>44108</v>
      </c>
      <c r="C33" s="199">
        <v>3.31</v>
      </c>
      <c r="D33" s="199">
        <v>3.16</v>
      </c>
      <c r="E33" s="199">
        <v>4.82</v>
      </c>
      <c r="F33" s="199">
        <v>6.55</v>
      </c>
      <c r="G33" s="199">
        <v>20.09</v>
      </c>
      <c r="H33" s="199">
        <v>16.91</v>
      </c>
      <c r="I33" s="199">
        <v>14.68</v>
      </c>
      <c r="J33" s="199">
        <v>14.3</v>
      </c>
      <c r="K33" s="199">
        <v>8.17</v>
      </c>
      <c r="L33" s="199">
        <v>4.5599999999999996</v>
      </c>
      <c r="M33" s="199">
        <v>3.39</v>
      </c>
      <c r="N33" s="199">
        <v>0.06</v>
      </c>
      <c r="O33" s="200" t="s">
        <v>1052</v>
      </c>
    </row>
    <row r="34" spans="1:15" x14ac:dyDescent="0.35">
      <c r="A34" s="28">
        <f t="shared" si="0"/>
        <v>44121</v>
      </c>
      <c r="B34" s="28">
        <v>44115</v>
      </c>
      <c r="C34" s="199">
        <v>3.09</v>
      </c>
      <c r="D34" s="199">
        <v>3.32</v>
      </c>
      <c r="E34" s="199">
        <v>4.43</v>
      </c>
      <c r="F34" s="199">
        <v>8.81</v>
      </c>
      <c r="G34" s="199">
        <v>18.170000000000002</v>
      </c>
      <c r="H34" s="199">
        <v>17.149999999999999</v>
      </c>
      <c r="I34" s="199">
        <v>13.68</v>
      </c>
      <c r="J34" s="199">
        <v>14.01</v>
      </c>
      <c r="K34" s="199">
        <v>9.07</v>
      </c>
      <c r="L34" s="199">
        <v>4.3899999999999997</v>
      </c>
      <c r="M34" s="199">
        <v>3.85</v>
      </c>
      <c r="N34" s="199">
        <v>0.03</v>
      </c>
      <c r="O34" s="200" t="s">
        <v>1052</v>
      </c>
    </row>
    <row r="35" spans="1:15" x14ac:dyDescent="0.35">
      <c r="A35" s="28">
        <f t="shared" si="0"/>
        <v>44128</v>
      </c>
      <c r="B35" s="28">
        <v>44122</v>
      </c>
      <c r="C35" s="199">
        <v>3.17</v>
      </c>
      <c r="D35" s="199">
        <v>3.35</v>
      </c>
      <c r="E35" s="199">
        <v>4.88</v>
      </c>
      <c r="F35" s="199">
        <v>7.01</v>
      </c>
      <c r="G35" s="199">
        <v>17.91</v>
      </c>
      <c r="H35" s="199">
        <v>17.97</v>
      </c>
      <c r="I35" s="199">
        <v>15.05</v>
      </c>
      <c r="J35" s="199">
        <v>13.05</v>
      </c>
      <c r="K35" s="199">
        <v>9.73</v>
      </c>
      <c r="L35" s="199">
        <v>4.37</v>
      </c>
      <c r="M35" s="199">
        <v>3.48</v>
      </c>
      <c r="N35" s="199">
        <v>0.01</v>
      </c>
      <c r="O35" s="200" t="s">
        <v>1052</v>
      </c>
    </row>
    <row r="36" spans="1:15" x14ac:dyDescent="0.35">
      <c r="A36" s="28">
        <f t="shared" si="0"/>
        <v>44135</v>
      </c>
      <c r="B36" s="28">
        <v>44129</v>
      </c>
      <c r="C36" s="199">
        <v>3</v>
      </c>
      <c r="D36" s="199">
        <v>3.41</v>
      </c>
      <c r="E36" s="199">
        <v>3.87</v>
      </c>
      <c r="F36" s="199">
        <v>7.23</v>
      </c>
      <c r="G36" s="199">
        <v>18.739999999999998</v>
      </c>
      <c r="H36" s="199">
        <v>17.93</v>
      </c>
      <c r="I36" s="199">
        <v>14.96</v>
      </c>
      <c r="J36" s="199">
        <v>13.88</v>
      </c>
      <c r="K36" s="199">
        <v>9.27</v>
      </c>
      <c r="L36" s="199">
        <v>4.7300000000000004</v>
      </c>
      <c r="M36" s="199">
        <v>2.98</v>
      </c>
      <c r="N36" s="199">
        <v>0.01</v>
      </c>
      <c r="O36" s="200" t="s">
        <v>1052</v>
      </c>
    </row>
    <row r="37" spans="1:15" x14ac:dyDescent="0.35">
      <c r="A37" s="28">
        <f t="shared" si="0"/>
        <v>44142</v>
      </c>
      <c r="B37" s="28">
        <v>44136</v>
      </c>
      <c r="C37" s="199">
        <v>3.04</v>
      </c>
      <c r="D37" s="199">
        <v>3.11</v>
      </c>
      <c r="E37" s="199">
        <v>3.75</v>
      </c>
      <c r="F37" s="199">
        <v>6.8</v>
      </c>
      <c r="G37" s="199">
        <v>22.31</v>
      </c>
      <c r="H37" s="199">
        <v>16.7</v>
      </c>
      <c r="I37" s="199">
        <v>14.46</v>
      </c>
      <c r="J37" s="199">
        <v>13.43</v>
      </c>
      <c r="K37" s="199">
        <v>8.9499999999999993</v>
      </c>
      <c r="L37" s="199">
        <v>4.24</v>
      </c>
      <c r="M37" s="199">
        <v>3.2</v>
      </c>
      <c r="N37" s="199">
        <v>0.01</v>
      </c>
      <c r="O37" s="200" t="s">
        <v>1052</v>
      </c>
    </row>
    <row r="38" spans="1:15" x14ac:dyDescent="0.35">
      <c r="A38" s="28">
        <f t="shared" si="0"/>
        <v>44149</v>
      </c>
      <c r="B38" s="28">
        <v>44143</v>
      </c>
      <c r="C38" s="199">
        <v>2.82</v>
      </c>
      <c r="D38" s="199">
        <v>3.27</v>
      </c>
      <c r="E38" s="199">
        <v>3.65</v>
      </c>
      <c r="F38" s="199">
        <v>7.03</v>
      </c>
      <c r="G38" s="199">
        <v>20.92</v>
      </c>
      <c r="H38" s="199">
        <v>17.14</v>
      </c>
      <c r="I38" s="199">
        <v>14.31</v>
      </c>
      <c r="J38" s="199">
        <v>14.06</v>
      </c>
      <c r="K38" s="199">
        <v>9.2100000000000009</v>
      </c>
      <c r="L38" s="199">
        <v>4.3099999999999996</v>
      </c>
      <c r="M38" s="199">
        <v>3.29</v>
      </c>
      <c r="N38" s="199">
        <v>0.01</v>
      </c>
      <c r="O38" s="200" t="s">
        <v>1052</v>
      </c>
    </row>
    <row r="39" spans="1:15" x14ac:dyDescent="0.35">
      <c r="A39" s="28">
        <f t="shared" si="0"/>
        <v>44156</v>
      </c>
      <c r="B39" s="28">
        <v>44150</v>
      </c>
      <c r="C39" s="199">
        <v>2.83</v>
      </c>
      <c r="D39" s="199">
        <v>3.23</v>
      </c>
      <c r="E39" s="199">
        <v>3.52</v>
      </c>
      <c r="F39" s="199">
        <v>7.06</v>
      </c>
      <c r="G39" s="199">
        <v>20.85</v>
      </c>
      <c r="H39" s="199">
        <v>16.61</v>
      </c>
      <c r="I39" s="199">
        <v>13.41</v>
      </c>
      <c r="J39" s="199">
        <v>14.26</v>
      </c>
      <c r="K39" s="199">
        <v>9.6</v>
      </c>
      <c r="L39" s="199">
        <v>4.95</v>
      </c>
      <c r="M39" s="199">
        <v>3.52</v>
      </c>
      <c r="N39" s="199">
        <v>0.15</v>
      </c>
      <c r="O39" s="200" t="s">
        <v>1052</v>
      </c>
    </row>
    <row r="40" spans="1:15" x14ac:dyDescent="0.35">
      <c r="A40" s="28">
        <f t="shared" si="0"/>
        <v>44163</v>
      </c>
      <c r="B40" s="28">
        <v>44157</v>
      </c>
      <c r="C40" s="199">
        <v>2.57</v>
      </c>
      <c r="D40" s="199">
        <v>3.03</v>
      </c>
      <c r="E40" s="199">
        <v>3.74</v>
      </c>
      <c r="F40" s="199">
        <v>6.3</v>
      </c>
      <c r="G40" s="199">
        <v>19.28</v>
      </c>
      <c r="H40" s="199">
        <v>16.29</v>
      </c>
      <c r="I40" s="199">
        <v>14.09</v>
      </c>
      <c r="J40" s="199">
        <v>14.89</v>
      </c>
      <c r="K40" s="199">
        <v>10.029999999999999</v>
      </c>
      <c r="L40" s="199">
        <v>5.58</v>
      </c>
      <c r="M40" s="199">
        <v>4.17</v>
      </c>
      <c r="N40" s="199">
        <v>0.02</v>
      </c>
      <c r="O40" s="200" t="s">
        <v>1052</v>
      </c>
    </row>
    <row r="41" spans="1:15" x14ac:dyDescent="0.35">
      <c r="A41" s="28">
        <f t="shared" si="0"/>
        <v>44170</v>
      </c>
      <c r="B41" s="28">
        <v>44164</v>
      </c>
      <c r="C41" s="199">
        <v>2.66</v>
      </c>
      <c r="D41" s="199">
        <v>3.19</v>
      </c>
      <c r="E41" s="199">
        <v>4.21</v>
      </c>
      <c r="F41" s="199">
        <v>6.52</v>
      </c>
      <c r="G41" s="199">
        <v>20.34</v>
      </c>
      <c r="H41" s="199">
        <v>16.8</v>
      </c>
      <c r="I41" s="199">
        <v>14.07</v>
      </c>
      <c r="J41" s="199">
        <v>14.73</v>
      </c>
      <c r="K41" s="199">
        <v>9.5399999999999991</v>
      </c>
      <c r="L41" s="199">
        <v>4.57</v>
      </c>
      <c r="M41" s="199">
        <v>3.37</v>
      </c>
      <c r="N41" s="199">
        <v>0.02</v>
      </c>
      <c r="O41" s="200" t="s">
        <v>1052</v>
      </c>
    </row>
    <row r="42" spans="1:15" x14ac:dyDescent="0.35">
      <c r="A42" s="28">
        <f t="shared" si="0"/>
        <v>44177</v>
      </c>
      <c r="B42" s="28">
        <v>44171</v>
      </c>
      <c r="C42" s="199">
        <v>3.14</v>
      </c>
      <c r="D42" s="199">
        <v>3.45</v>
      </c>
      <c r="E42" s="199">
        <v>4.0199999999999996</v>
      </c>
      <c r="F42" s="199">
        <v>6.22</v>
      </c>
      <c r="G42" s="199">
        <v>19.13</v>
      </c>
      <c r="H42" s="199">
        <v>15.88</v>
      </c>
      <c r="I42" s="199">
        <v>13.86</v>
      </c>
      <c r="J42" s="199">
        <v>14.88</v>
      </c>
      <c r="K42" s="199">
        <v>10.24</v>
      </c>
      <c r="L42" s="199">
        <v>5.07</v>
      </c>
      <c r="M42" s="199">
        <v>4.08</v>
      </c>
      <c r="N42" s="199">
        <v>0.01</v>
      </c>
      <c r="O42" s="200" t="s">
        <v>1052</v>
      </c>
    </row>
    <row r="43" spans="1:15" x14ac:dyDescent="0.35">
      <c r="A43" s="28">
        <f t="shared" si="0"/>
        <v>44184</v>
      </c>
      <c r="B43" s="28">
        <v>44178</v>
      </c>
      <c r="C43" s="199">
        <v>2.68</v>
      </c>
      <c r="D43" s="199">
        <v>3.31</v>
      </c>
      <c r="E43" s="199">
        <v>4.13</v>
      </c>
      <c r="F43" s="199">
        <v>6.33</v>
      </c>
      <c r="G43" s="199">
        <v>18.329999999999998</v>
      </c>
      <c r="H43" s="199">
        <v>15.8</v>
      </c>
      <c r="I43" s="199">
        <v>13.87</v>
      </c>
      <c r="J43" s="199">
        <v>15.22</v>
      </c>
      <c r="K43" s="199">
        <v>10.48</v>
      </c>
      <c r="L43" s="199">
        <v>5.44</v>
      </c>
      <c r="M43" s="199">
        <v>4.3499999999999996</v>
      </c>
      <c r="N43" s="199">
        <v>7.0000000000000007E-2</v>
      </c>
      <c r="O43" s="200" t="s">
        <v>1052</v>
      </c>
    </row>
    <row r="44" spans="1:15" x14ac:dyDescent="0.35">
      <c r="A44" s="28">
        <f t="shared" si="0"/>
        <v>44191</v>
      </c>
      <c r="B44" s="28">
        <v>44185</v>
      </c>
      <c r="C44" s="199">
        <v>2.88</v>
      </c>
      <c r="D44" s="199">
        <v>2.98</v>
      </c>
      <c r="E44" s="199">
        <v>3.88</v>
      </c>
      <c r="F44" s="199">
        <v>6.4</v>
      </c>
      <c r="G44" s="199">
        <v>17.100000000000001</v>
      </c>
      <c r="H44" s="199">
        <v>15.02</v>
      </c>
      <c r="I44" s="199">
        <v>13.7</v>
      </c>
      <c r="J44" s="199">
        <v>15.42</v>
      </c>
      <c r="K44" s="199">
        <v>11.42</v>
      </c>
      <c r="L44" s="199">
        <v>6.06</v>
      </c>
      <c r="M44" s="199">
        <v>5.14</v>
      </c>
      <c r="N44" s="199">
        <v>0.02</v>
      </c>
      <c r="O44" s="200" t="s">
        <v>1052</v>
      </c>
    </row>
    <row r="45" spans="1:15" x14ac:dyDescent="0.35">
      <c r="A45" s="28">
        <f t="shared" si="0"/>
        <v>44198</v>
      </c>
      <c r="B45" s="28">
        <v>44192</v>
      </c>
      <c r="C45" s="199">
        <v>2.71</v>
      </c>
      <c r="D45" s="199">
        <v>3.15</v>
      </c>
      <c r="E45" s="199">
        <v>4.24</v>
      </c>
      <c r="F45" s="199">
        <v>6.44</v>
      </c>
      <c r="G45" s="199">
        <v>17.37</v>
      </c>
      <c r="H45" s="199">
        <v>16.09</v>
      </c>
      <c r="I45" s="199">
        <v>13.72</v>
      </c>
      <c r="J45" s="199">
        <v>14.97</v>
      </c>
      <c r="K45" s="199">
        <v>10.86</v>
      </c>
      <c r="L45" s="199">
        <v>5.82</v>
      </c>
      <c r="M45" s="199">
        <v>4.62</v>
      </c>
      <c r="N45" s="199">
        <v>0.02</v>
      </c>
      <c r="O45" s="200" t="s">
        <v>1052</v>
      </c>
    </row>
    <row r="46" spans="1:15" x14ac:dyDescent="0.35">
      <c r="A46" s="28">
        <f t="shared" si="0"/>
        <v>44205</v>
      </c>
      <c r="B46" s="28">
        <v>44199</v>
      </c>
      <c r="C46" s="199">
        <v>2.72</v>
      </c>
      <c r="D46" s="199">
        <v>3.7</v>
      </c>
      <c r="E46" s="199">
        <v>4.72</v>
      </c>
      <c r="F46" s="199">
        <v>7.81</v>
      </c>
      <c r="G46" s="199">
        <v>18.73</v>
      </c>
      <c r="H46" s="199">
        <v>15.33</v>
      </c>
      <c r="I46" s="199">
        <v>13.66</v>
      </c>
      <c r="J46" s="199">
        <v>14.69</v>
      </c>
      <c r="K46" s="199">
        <v>9.6300000000000008</v>
      </c>
      <c r="L46" s="199">
        <v>5.03</v>
      </c>
      <c r="M46" s="199">
        <v>3.92</v>
      </c>
      <c r="N46" s="199">
        <v>7.0000000000000007E-2</v>
      </c>
      <c r="O46" s="200" t="s">
        <v>1052</v>
      </c>
    </row>
    <row r="47" spans="1:15" x14ac:dyDescent="0.35">
      <c r="A47" s="28">
        <f t="shared" si="0"/>
        <v>44212</v>
      </c>
      <c r="B47" s="28">
        <v>44206</v>
      </c>
      <c r="C47" s="199">
        <v>3.17</v>
      </c>
      <c r="D47" s="199">
        <v>3.68</v>
      </c>
      <c r="E47" s="199">
        <v>4.6900000000000004</v>
      </c>
      <c r="F47" s="199">
        <v>7.21</v>
      </c>
      <c r="G47" s="199">
        <v>18.149999999999999</v>
      </c>
      <c r="H47" s="199">
        <v>14.59</v>
      </c>
      <c r="I47" s="199">
        <v>13.42</v>
      </c>
      <c r="J47" s="199">
        <v>14.62</v>
      </c>
      <c r="K47" s="199">
        <v>10.24</v>
      </c>
      <c r="L47" s="199">
        <v>5.76</v>
      </c>
      <c r="M47" s="199">
        <v>4.45</v>
      </c>
      <c r="N47" s="199">
        <v>0.01</v>
      </c>
      <c r="O47" s="200" t="s">
        <v>1052</v>
      </c>
    </row>
    <row r="48" spans="1:15" x14ac:dyDescent="0.35">
      <c r="A48" s="28">
        <f t="shared" si="0"/>
        <v>44219</v>
      </c>
      <c r="B48" s="28">
        <v>44213</v>
      </c>
      <c r="C48" s="199">
        <v>3.12</v>
      </c>
      <c r="D48" s="199">
        <v>3.64</v>
      </c>
      <c r="E48" s="199">
        <v>4.67</v>
      </c>
      <c r="F48" s="199">
        <v>7.19</v>
      </c>
      <c r="G48" s="199">
        <v>17.91</v>
      </c>
      <c r="H48" s="199">
        <v>14.9</v>
      </c>
      <c r="I48" s="199">
        <v>13.51</v>
      </c>
      <c r="J48" s="199">
        <v>14.83</v>
      </c>
      <c r="K48" s="199">
        <v>10.41</v>
      </c>
      <c r="L48" s="199">
        <v>5.52</v>
      </c>
      <c r="M48" s="199">
        <v>4.25</v>
      </c>
      <c r="N48" s="199">
        <v>0.05</v>
      </c>
      <c r="O48" s="200" t="s">
        <v>1052</v>
      </c>
    </row>
    <row r="49" spans="1:15" x14ac:dyDescent="0.35">
      <c r="A49" s="28">
        <f t="shared" si="0"/>
        <v>44226</v>
      </c>
      <c r="B49" s="28">
        <v>44220</v>
      </c>
      <c r="C49" s="199">
        <v>3.35</v>
      </c>
      <c r="D49" s="199">
        <v>3.99</v>
      </c>
      <c r="E49" s="199">
        <v>4.71</v>
      </c>
      <c r="F49" s="199">
        <v>8.08</v>
      </c>
      <c r="G49" s="199">
        <v>17.88</v>
      </c>
      <c r="H49" s="199">
        <v>14.73</v>
      </c>
      <c r="I49" s="199">
        <v>13.06</v>
      </c>
      <c r="J49" s="199">
        <v>14.27</v>
      </c>
      <c r="K49" s="199">
        <v>10.09</v>
      </c>
      <c r="L49" s="199">
        <v>5.61</v>
      </c>
      <c r="M49" s="199">
        <v>4.22</v>
      </c>
      <c r="N49" s="199">
        <v>0.02</v>
      </c>
      <c r="O49" s="200" t="s">
        <v>1052</v>
      </c>
    </row>
    <row r="50" spans="1:15" x14ac:dyDescent="0.35">
      <c r="A50" s="28">
        <f t="shared" si="0"/>
        <v>44233</v>
      </c>
      <c r="B50" s="28">
        <v>44227</v>
      </c>
      <c r="C50" s="199">
        <v>3.2</v>
      </c>
      <c r="D50" s="199">
        <v>3.79</v>
      </c>
      <c r="E50" s="199">
        <v>4.8099999999999996</v>
      </c>
      <c r="F50" s="199">
        <v>9</v>
      </c>
      <c r="G50" s="199">
        <v>17.98</v>
      </c>
      <c r="H50" s="199">
        <v>14.56</v>
      </c>
      <c r="I50" s="199">
        <v>12.82</v>
      </c>
      <c r="J50" s="199">
        <v>14.31</v>
      </c>
      <c r="K50" s="199">
        <v>9.94</v>
      </c>
      <c r="L50" s="199">
        <v>5.64</v>
      </c>
      <c r="M50" s="199">
        <v>3.92</v>
      </c>
      <c r="N50" s="199">
        <v>0.02</v>
      </c>
      <c r="O50" s="200" t="s">
        <v>1052</v>
      </c>
    </row>
    <row r="51" spans="1:15" x14ac:dyDescent="0.35">
      <c r="A51" s="28">
        <f t="shared" si="0"/>
        <v>44240</v>
      </c>
      <c r="B51" s="28">
        <v>44234</v>
      </c>
      <c r="C51" s="199">
        <v>3.55</v>
      </c>
      <c r="D51" s="199">
        <v>3.71</v>
      </c>
      <c r="E51" s="199">
        <v>4.33</v>
      </c>
      <c r="F51" s="199">
        <v>9.02</v>
      </c>
      <c r="G51" s="199">
        <v>18.7</v>
      </c>
      <c r="H51" s="199">
        <v>14.99</v>
      </c>
      <c r="I51" s="199">
        <v>12.28</v>
      </c>
      <c r="J51" s="199">
        <v>13.7</v>
      </c>
      <c r="K51" s="199">
        <v>10.06</v>
      </c>
      <c r="L51" s="199">
        <v>5.81</v>
      </c>
      <c r="M51" s="199">
        <v>3.85</v>
      </c>
      <c r="N51" s="199">
        <v>0.01</v>
      </c>
      <c r="O51" s="200" t="s">
        <v>1052</v>
      </c>
    </row>
    <row r="52" spans="1:15" x14ac:dyDescent="0.35">
      <c r="A52" s="28">
        <f t="shared" si="0"/>
        <v>44247</v>
      </c>
      <c r="B52" s="28">
        <v>44241</v>
      </c>
      <c r="C52" s="199">
        <v>4.24</v>
      </c>
      <c r="D52" s="199">
        <v>4.01</v>
      </c>
      <c r="E52" s="199">
        <v>4.5599999999999996</v>
      </c>
      <c r="F52" s="199">
        <v>9.4700000000000006</v>
      </c>
      <c r="G52" s="199">
        <v>20.07</v>
      </c>
      <c r="H52" s="199">
        <v>14.37</v>
      </c>
      <c r="I52" s="199">
        <v>11.91</v>
      </c>
      <c r="J52" s="199">
        <v>13.21</v>
      </c>
      <c r="K52" s="199">
        <v>9.6999999999999993</v>
      </c>
      <c r="L52" s="199">
        <v>5.0199999999999996</v>
      </c>
      <c r="M52" s="199">
        <v>3.44</v>
      </c>
      <c r="N52" s="199">
        <v>0</v>
      </c>
      <c r="O52" s="200" t="s">
        <v>1052</v>
      </c>
    </row>
    <row r="53" spans="1:15" x14ac:dyDescent="0.35">
      <c r="A53" s="28">
        <f t="shared" si="0"/>
        <v>44254</v>
      </c>
      <c r="B53" s="28">
        <v>44248</v>
      </c>
      <c r="C53" s="199">
        <v>3.78</v>
      </c>
      <c r="D53" s="199">
        <v>4.3899999999999997</v>
      </c>
      <c r="E53" s="199">
        <v>5.44</v>
      </c>
      <c r="F53" s="199">
        <v>10.18</v>
      </c>
      <c r="G53" s="199">
        <v>18.54</v>
      </c>
      <c r="H53" s="199">
        <v>14.31</v>
      </c>
      <c r="I53" s="199">
        <v>12.43</v>
      </c>
      <c r="J53" s="199">
        <v>13.62</v>
      </c>
      <c r="K53" s="199">
        <v>9.73</v>
      </c>
      <c r="L53" s="199">
        <v>4.63</v>
      </c>
      <c r="M53" s="199">
        <v>2.92</v>
      </c>
      <c r="N53" s="199">
        <v>0.03</v>
      </c>
      <c r="O53" s="200" t="s">
        <v>1052</v>
      </c>
    </row>
    <row r="54" spans="1:15" x14ac:dyDescent="0.35">
      <c r="A54" s="28">
        <f t="shared" si="0"/>
        <v>44261</v>
      </c>
      <c r="B54" s="28">
        <v>44255</v>
      </c>
      <c r="C54" s="199">
        <v>4.0199999999999996</v>
      </c>
      <c r="D54" s="199">
        <v>4.29</v>
      </c>
      <c r="E54" s="199">
        <v>5.43</v>
      </c>
      <c r="F54" s="199">
        <v>10.130000000000001</v>
      </c>
      <c r="G54" s="199">
        <v>19.41</v>
      </c>
      <c r="H54" s="199">
        <v>15.44</v>
      </c>
      <c r="I54" s="199">
        <v>12.35</v>
      </c>
      <c r="J54" s="199">
        <v>12.71</v>
      </c>
      <c r="K54" s="199">
        <v>9.08</v>
      </c>
      <c r="L54" s="199">
        <v>4.45</v>
      </c>
      <c r="M54" s="199">
        <v>2.66</v>
      </c>
      <c r="N54" s="199">
        <v>0.03</v>
      </c>
      <c r="O54" s="200" t="s">
        <v>1052</v>
      </c>
    </row>
    <row r="55" spans="1:15" x14ac:dyDescent="0.35">
      <c r="A55" s="28">
        <f>B55+6</f>
        <v>44268</v>
      </c>
      <c r="B55" s="28">
        <v>44262</v>
      </c>
      <c r="C55" s="199">
        <v>4.21</v>
      </c>
      <c r="D55" s="199">
        <v>4.5999999999999996</v>
      </c>
      <c r="E55" s="199">
        <v>5.09</v>
      </c>
      <c r="F55" s="199">
        <v>9.08</v>
      </c>
      <c r="G55" s="199">
        <v>19.96</v>
      </c>
      <c r="H55" s="199">
        <v>15.97</v>
      </c>
      <c r="I55" s="199">
        <v>13.41</v>
      </c>
      <c r="J55" s="199">
        <v>13.31</v>
      </c>
      <c r="K55" s="199">
        <v>8.61</v>
      </c>
      <c r="L55" s="199">
        <v>3.66</v>
      </c>
      <c r="M55" s="199">
        <v>1.88</v>
      </c>
      <c r="N55" s="199">
        <v>0.21</v>
      </c>
      <c r="O55" s="200" t="s">
        <v>1052</v>
      </c>
    </row>
    <row r="56" spans="1:15" x14ac:dyDescent="0.35">
      <c r="A56" s="28">
        <f t="shared" ref="A56:A59" si="1">B56+6</f>
        <v>44275</v>
      </c>
      <c r="B56" s="28">
        <v>44269</v>
      </c>
      <c r="C56" s="199">
        <v>4.0199999999999996</v>
      </c>
      <c r="D56" s="199">
        <v>4.79</v>
      </c>
      <c r="E56" s="199">
        <v>6.45</v>
      </c>
      <c r="F56" s="199">
        <v>9.93</v>
      </c>
      <c r="G56" s="199">
        <v>19.190000000000001</v>
      </c>
      <c r="H56" s="199">
        <v>15.44</v>
      </c>
      <c r="I56" s="199">
        <v>13.41</v>
      </c>
      <c r="J56" s="199">
        <v>13.32</v>
      </c>
      <c r="K56" s="199">
        <v>8.74</v>
      </c>
      <c r="L56" s="199">
        <v>3.16</v>
      </c>
      <c r="M56" s="199">
        <v>1.54</v>
      </c>
      <c r="N56" s="199">
        <v>0.02</v>
      </c>
      <c r="O56" s="200" t="s">
        <v>1052</v>
      </c>
    </row>
    <row r="57" spans="1:15" x14ac:dyDescent="0.35">
      <c r="A57" s="28">
        <f t="shared" si="1"/>
        <v>44282</v>
      </c>
      <c r="B57" s="28">
        <v>44276</v>
      </c>
      <c r="C57" s="199">
        <v>3.77</v>
      </c>
      <c r="D57" s="199">
        <v>4.7</v>
      </c>
      <c r="E57" s="199">
        <v>5.87</v>
      </c>
      <c r="F57" s="199">
        <v>9.7899999999999991</v>
      </c>
      <c r="G57" s="199">
        <v>23.41</v>
      </c>
      <c r="H57" s="199">
        <v>15.06</v>
      </c>
      <c r="I57" s="199">
        <v>12.33</v>
      </c>
      <c r="J57" s="199">
        <v>13.35</v>
      </c>
      <c r="K57" s="199">
        <v>7.79</v>
      </c>
      <c r="L57" s="199">
        <v>2.68</v>
      </c>
      <c r="M57" s="199">
        <v>1.23</v>
      </c>
      <c r="N57" s="199">
        <v>0.01</v>
      </c>
      <c r="O57" s="200" t="s">
        <v>1052</v>
      </c>
    </row>
    <row r="58" spans="1:15" x14ac:dyDescent="0.35">
      <c r="A58" s="106">
        <f t="shared" si="1"/>
        <v>44289</v>
      </c>
      <c r="B58" s="106">
        <v>44283</v>
      </c>
      <c r="C58" s="199">
        <v>4</v>
      </c>
      <c r="D58" s="199">
        <v>4.99</v>
      </c>
      <c r="E58" s="199">
        <v>6.16</v>
      </c>
      <c r="F58" s="199">
        <v>9.66</v>
      </c>
      <c r="G58" s="199">
        <v>23.27</v>
      </c>
      <c r="H58" s="199">
        <v>16.28</v>
      </c>
      <c r="I58" s="199">
        <v>12.37</v>
      </c>
      <c r="J58" s="199">
        <v>12.07</v>
      </c>
      <c r="K58" s="199">
        <v>7.57</v>
      </c>
      <c r="L58" s="199">
        <v>2.3199999999999998</v>
      </c>
      <c r="M58" s="199">
        <v>1.31</v>
      </c>
      <c r="N58" s="199">
        <v>0.01</v>
      </c>
      <c r="O58" s="200" t="s">
        <v>1052</v>
      </c>
    </row>
    <row r="59" spans="1:15" x14ac:dyDescent="0.35">
      <c r="A59" s="115">
        <f t="shared" si="1"/>
        <v>44296</v>
      </c>
      <c r="B59" s="28">
        <v>44290</v>
      </c>
      <c r="C59" s="199">
        <v>4.67</v>
      </c>
      <c r="D59" s="199">
        <v>5.39</v>
      </c>
      <c r="E59" s="199">
        <v>6.71</v>
      </c>
      <c r="F59" s="199">
        <v>9.89</v>
      </c>
      <c r="G59" s="199">
        <v>21.5</v>
      </c>
      <c r="H59" s="199">
        <v>17.16</v>
      </c>
      <c r="I59" s="199">
        <v>11.81</v>
      </c>
      <c r="J59" s="199">
        <v>12.15</v>
      </c>
      <c r="K59" s="199">
        <v>7.38</v>
      </c>
      <c r="L59" s="199">
        <v>2.14</v>
      </c>
      <c r="M59" s="199">
        <v>1.19</v>
      </c>
      <c r="N59" s="199">
        <v>0.01</v>
      </c>
      <c r="O59" s="200" t="s">
        <v>1052</v>
      </c>
    </row>
    <row r="60" spans="1:15" x14ac:dyDescent="0.35">
      <c r="A60" s="115">
        <v>44303</v>
      </c>
      <c r="B60" s="28">
        <v>44297</v>
      </c>
      <c r="C60" s="199">
        <v>4.96</v>
      </c>
      <c r="D60" s="199">
        <v>5.62</v>
      </c>
      <c r="E60" s="199">
        <v>6.68</v>
      </c>
      <c r="F60" s="199">
        <v>10.08</v>
      </c>
      <c r="G60" s="199">
        <v>20.95</v>
      </c>
      <c r="H60" s="199">
        <v>16.7</v>
      </c>
      <c r="I60" s="199">
        <v>12.58</v>
      </c>
      <c r="J60" s="199">
        <v>12.18</v>
      </c>
      <c r="K60" s="199">
        <v>6.53</v>
      </c>
      <c r="L60" s="199">
        <v>2.27</v>
      </c>
      <c r="M60" s="199">
        <v>1.3</v>
      </c>
      <c r="N60" s="199">
        <v>0.15</v>
      </c>
      <c r="O60" s="200" t="s">
        <v>1052</v>
      </c>
    </row>
    <row r="61" spans="1:15" x14ac:dyDescent="0.35">
      <c r="A61" s="115">
        <v>44310</v>
      </c>
      <c r="B61" s="28">
        <v>44304</v>
      </c>
      <c r="C61" s="199">
        <v>5.2</v>
      </c>
      <c r="D61" s="199">
        <v>5.5</v>
      </c>
      <c r="E61" s="199">
        <v>6.88</v>
      </c>
      <c r="F61" s="199">
        <v>10.11</v>
      </c>
      <c r="G61" s="199">
        <v>20.38</v>
      </c>
      <c r="H61" s="199">
        <v>16.78</v>
      </c>
      <c r="I61" s="199">
        <v>11.95</v>
      </c>
      <c r="J61" s="199">
        <v>12.68</v>
      </c>
      <c r="K61" s="199">
        <v>6.91</v>
      </c>
      <c r="L61" s="199">
        <v>2.09</v>
      </c>
      <c r="M61" s="199">
        <v>1.53</v>
      </c>
      <c r="N61" s="199">
        <v>0</v>
      </c>
      <c r="O61" s="200" t="s">
        <v>1052</v>
      </c>
    </row>
    <row r="62" spans="1:15" x14ac:dyDescent="0.35">
      <c r="A62" s="115">
        <v>44317</v>
      </c>
      <c r="B62" s="28">
        <v>44311</v>
      </c>
      <c r="C62" s="199">
        <v>5.12</v>
      </c>
      <c r="D62" s="199">
        <v>7.2</v>
      </c>
      <c r="E62" s="199">
        <v>8.2100000000000009</v>
      </c>
      <c r="F62" s="199">
        <v>12.01</v>
      </c>
      <c r="G62" s="199">
        <v>17.989999999999998</v>
      </c>
      <c r="H62" s="199">
        <v>16.489999999999998</v>
      </c>
      <c r="I62" s="199">
        <v>12.4</v>
      </c>
      <c r="J62" s="199">
        <v>10.94</v>
      </c>
      <c r="K62" s="199">
        <v>5.53</v>
      </c>
      <c r="L62" s="199">
        <v>2.4300000000000002</v>
      </c>
      <c r="M62" s="199">
        <v>1.67</v>
      </c>
      <c r="N62" s="199">
        <v>0.01</v>
      </c>
      <c r="O62" s="200" t="s">
        <v>1052</v>
      </c>
    </row>
    <row r="63" spans="1:15" x14ac:dyDescent="0.35">
      <c r="A63" s="115">
        <v>44324</v>
      </c>
      <c r="B63" s="28">
        <v>44318</v>
      </c>
      <c r="C63" s="199">
        <v>5.57</v>
      </c>
      <c r="D63" s="199">
        <v>6.68</v>
      </c>
      <c r="E63" s="199">
        <v>8.76</v>
      </c>
      <c r="F63" s="199">
        <v>10.72</v>
      </c>
      <c r="G63" s="199">
        <v>17.350000000000001</v>
      </c>
      <c r="H63" s="199">
        <v>15.44</v>
      </c>
      <c r="I63" s="199">
        <v>12.49</v>
      </c>
      <c r="J63" s="199">
        <v>11.61</v>
      </c>
      <c r="K63" s="199">
        <v>6.65</v>
      </c>
      <c r="L63" s="199">
        <v>2.42</v>
      </c>
      <c r="M63" s="199">
        <v>2.1</v>
      </c>
      <c r="N63" s="199">
        <v>0.23</v>
      </c>
      <c r="O63" s="200" t="s">
        <v>1052</v>
      </c>
    </row>
    <row r="64" spans="1:15" x14ac:dyDescent="0.35">
      <c r="A64" s="115">
        <v>44331</v>
      </c>
      <c r="B64" s="28">
        <v>44325</v>
      </c>
      <c r="C64" s="199">
        <v>6.14</v>
      </c>
      <c r="D64" s="199">
        <v>6.91</v>
      </c>
      <c r="E64" s="199">
        <v>8.5500000000000007</v>
      </c>
      <c r="F64" s="199">
        <v>9.19</v>
      </c>
      <c r="G64" s="199">
        <v>18.940000000000001</v>
      </c>
      <c r="H64" s="199">
        <v>16.149999999999999</v>
      </c>
      <c r="I64" s="199">
        <v>11.79</v>
      </c>
      <c r="J64" s="199">
        <v>10.57</v>
      </c>
      <c r="K64" s="199">
        <v>6.56</v>
      </c>
      <c r="L64" s="199">
        <v>3</v>
      </c>
      <c r="M64" s="199">
        <v>2.2000000000000002</v>
      </c>
      <c r="N64" s="199">
        <v>0</v>
      </c>
      <c r="O64" s="200" t="s">
        <v>1052</v>
      </c>
    </row>
    <row r="65" spans="1:15" x14ac:dyDescent="0.35">
      <c r="A65" s="115">
        <v>44338</v>
      </c>
      <c r="B65" s="28">
        <v>44332</v>
      </c>
      <c r="C65" s="199">
        <v>6.37</v>
      </c>
      <c r="D65" s="199">
        <v>6.76</v>
      </c>
      <c r="E65" s="199">
        <v>9.2200000000000006</v>
      </c>
      <c r="F65" s="199">
        <v>7.92</v>
      </c>
      <c r="G65" s="199">
        <v>17.7</v>
      </c>
      <c r="H65" s="199">
        <v>15.2</v>
      </c>
      <c r="I65" s="199">
        <v>11.82</v>
      </c>
      <c r="J65" s="199">
        <v>11.98</v>
      </c>
      <c r="K65" s="199">
        <v>6.46</v>
      </c>
      <c r="L65" s="199">
        <v>3.99</v>
      </c>
      <c r="M65" s="199">
        <v>2.4</v>
      </c>
      <c r="N65" s="199">
        <v>0.16</v>
      </c>
      <c r="O65" s="200" t="s">
        <v>1052</v>
      </c>
    </row>
    <row r="66" spans="1:15" x14ac:dyDescent="0.35">
      <c r="A66" s="115">
        <v>44345</v>
      </c>
      <c r="B66" s="28">
        <v>44339</v>
      </c>
      <c r="C66" s="199">
        <v>6.21</v>
      </c>
      <c r="D66" s="199">
        <v>5.88</v>
      </c>
      <c r="E66" s="199">
        <v>8.99</v>
      </c>
      <c r="F66" s="199">
        <v>7.71</v>
      </c>
      <c r="G66" s="199">
        <v>17.03</v>
      </c>
      <c r="H66" s="199">
        <v>16.2</v>
      </c>
      <c r="I66" s="199">
        <v>10.65</v>
      </c>
      <c r="J66" s="199">
        <v>11.31</v>
      </c>
      <c r="K66" s="199">
        <v>7.71</v>
      </c>
      <c r="L66" s="199">
        <v>4.9400000000000004</v>
      </c>
      <c r="M66" s="199">
        <v>3.38</v>
      </c>
      <c r="N66" s="199">
        <v>0</v>
      </c>
      <c r="O66" s="200" t="s">
        <v>1052</v>
      </c>
    </row>
    <row r="67" spans="1:15" x14ac:dyDescent="0.35">
      <c r="A67" s="115">
        <v>44352</v>
      </c>
      <c r="B67" s="28">
        <v>44346</v>
      </c>
      <c r="C67" s="199">
        <v>5.58</v>
      </c>
      <c r="D67" s="199">
        <v>6.79</v>
      </c>
      <c r="E67" s="199">
        <v>7.28</v>
      </c>
      <c r="F67" s="199">
        <v>8.25</v>
      </c>
      <c r="G67" s="199">
        <v>16.57</v>
      </c>
      <c r="H67" s="199">
        <v>15.04</v>
      </c>
      <c r="I67" s="199">
        <v>11.16</v>
      </c>
      <c r="J67" s="199">
        <v>11.4</v>
      </c>
      <c r="K67" s="199">
        <v>8.57</v>
      </c>
      <c r="L67" s="199">
        <v>5.34</v>
      </c>
      <c r="M67" s="199">
        <v>4.04</v>
      </c>
      <c r="N67" s="199">
        <v>0</v>
      </c>
      <c r="O67" s="200" t="s">
        <v>1052</v>
      </c>
    </row>
    <row r="68" spans="1:15" x14ac:dyDescent="0.35">
      <c r="A68" s="115">
        <v>44359</v>
      </c>
      <c r="B68" s="28">
        <v>44353</v>
      </c>
      <c r="C68" s="199">
        <v>5.96</v>
      </c>
      <c r="D68" s="199">
        <v>5.63</v>
      </c>
      <c r="E68" s="199">
        <v>6.07</v>
      </c>
      <c r="F68" s="199">
        <v>9.49</v>
      </c>
      <c r="G68" s="199">
        <v>18.100000000000001</v>
      </c>
      <c r="H68" s="199">
        <v>14.24</v>
      </c>
      <c r="I68" s="199">
        <v>11.37</v>
      </c>
      <c r="J68" s="199">
        <v>13.36</v>
      </c>
      <c r="K68" s="199">
        <v>7.06</v>
      </c>
      <c r="L68" s="199">
        <v>4.53</v>
      </c>
      <c r="M68" s="199">
        <v>4.1900000000000004</v>
      </c>
      <c r="N68" s="199">
        <v>0</v>
      </c>
      <c r="O68" s="200" t="s">
        <v>1052</v>
      </c>
    </row>
    <row r="69" spans="1:15" x14ac:dyDescent="0.35">
      <c r="A69" s="115">
        <v>44366</v>
      </c>
      <c r="B69" s="28">
        <v>44360</v>
      </c>
      <c r="C69" s="199">
        <v>4.6100000000000003</v>
      </c>
      <c r="D69" s="199">
        <v>3.13</v>
      </c>
      <c r="E69" s="199">
        <v>6.1</v>
      </c>
      <c r="F69" s="199">
        <v>6.7</v>
      </c>
      <c r="G69" s="199">
        <v>19.64</v>
      </c>
      <c r="H69" s="199">
        <v>16.82</v>
      </c>
      <c r="I69" s="199">
        <v>12.05</v>
      </c>
      <c r="J69" s="199">
        <v>10.71</v>
      </c>
      <c r="K69" s="199">
        <v>8.33</v>
      </c>
      <c r="L69" s="199">
        <v>6.99</v>
      </c>
      <c r="M69" s="199">
        <v>4.91</v>
      </c>
      <c r="N69" s="199">
        <v>0</v>
      </c>
      <c r="O69" s="200" t="s">
        <v>1052</v>
      </c>
    </row>
    <row r="70" spans="1:15" x14ac:dyDescent="0.35">
      <c r="A70" s="115">
        <v>44373</v>
      </c>
      <c r="B70" s="28">
        <v>44367</v>
      </c>
      <c r="C70" s="199">
        <v>5.05</v>
      </c>
      <c r="D70" s="199">
        <v>3.03</v>
      </c>
      <c r="E70" s="199">
        <v>6.4</v>
      </c>
      <c r="F70" s="199">
        <v>5.72</v>
      </c>
      <c r="G70" s="199">
        <v>20.2</v>
      </c>
      <c r="H70" s="199">
        <v>13.47</v>
      </c>
      <c r="I70" s="199">
        <v>13.64</v>
      </c>
      <c r="J70" s="199">
        <v>10.77</v>
      </c>
      <c r="K70" s="199">
        <v>8.25</v>
      </c>
      <c r="L70" s="199">
        <v>8.42</v>
      </c>
      <c r="M70" s="199">
        <v>5.05</v>
      </c>
      <c r="N70" s="199">
        <v>0</v>
      </c>
      <c r="O70" s="200" t="s">
        <v>1052</v>
      </c>
    </row>
    <row r="71" spans="1:15" x14ac:dyDescent="0.35">
      <c r="A71" s="115">
        <v>44380</v>
      </c>
      <c r="B71" s="28">
        <v>44374</v>
      </c>
      <c r="C71" s="199">
        <v>5.01</v>
      </c>
      <c r="D71" s="199">
        <v>4.1500000000000004</v>
      </c>
      <c r="E71" s="199">
        <v>3.87</v>
      </c>
      <c r="F71" s="199">
        <v>4.87</v>
      </c>
      <c r="G71" s="199">
        <v>17.62</v>
      </c>
      <c r="H71" s="199">
        <v>18.48</v>
      </c>
      <c r="I71" s="199">
        <v>12.03</v>
      </c>
      <c r="J71" s="199">
        <v>14.18</v>
      </c>
      <c r="K71" s="199">
        <v>9.6</v>
      </c>
      <c r="L71" s="199">
        <v>5.16</v>
      </c>
      <c r="M71" s="199">
        <v>5.01</v>
      </c>
      <c r="N71" s="199">
        <v>0</v>
      </c>
      <c r="O71" s="200" t="s">
        <v>1052</v>
      </c>
    </row>
    <row r="72" spans="1:15" x14ac:dyDescent="0.35">
      <c r="A72" s="115">
        <v>44387</v>
      </c>
      <c r="B72" s="28">
        <v>44381</v>
      </c>
      <c r="C72" s="199">
        <v>4.34</v>
      </c>
      <c r="D72" s="199">
        <v>5.17</v>
      </c>
      <c r="E72" s="199">
        <v>6.82</v>
      </c>
      <c r="F72" s="199">
        <v>6.1</v>
      </c>
      <c r="G72" s="199">
        <v>23.24</v>
      </c>
      <c r="H72" s="199">
        <v>18.39</v>
      </c>
      <c r="I72" s="199">
        <v>12.81</v>
      </c>
      <c r="J72" s="199">
        <v>10.02</v>
      </c>
      <c r="K72" s="199">
        <v>6.4</v>
      </c>
      <c r="L72" s="199">
        <v>3.51</v>
      </c>
      <c r="M72" s="199">
        <v>3.2</v>
      </c>
      <c r="N72" s="199">
        <v>0</v>
      </c>
      <c r="O72" s="200" t="s">
        <v>1052</v>
      </c>
    </row>
    <row r="73" spans="1:15" x14ac:dyDescent="0.35">
      <c r="A73" s="115">
        <v>44394</v>
      </c>
      <c r="B73" s="28">
        <v>44388</v>
      </c>
      <c r="C73" s="199">
        <v>3.95</v>
      </c>
      <c r="D73" s="199">
        <v>4.4800000000000004</v>
      </c>
      <c r="E73" s="199">
        <v>5.01</v>
      </c>
      <c r="F73" s="199">
        <v>5.25</v>
      </c>
      <c r="G73" s="199">
        <v>24.29</v>
      </c>
      <c r="H73" s="199">
        <v>20.96</v>
      </c>
      <c r="I73" s="199">
        <v>11.71</v>
      </c>
      <c r="J73" s="199">
        <v>10.99</v>
      </c>
      <c r="K73" s="199">
        <v>6.41</v>
      </c>
      <c r="L73" s="199">
        <v>3.47</v>
      </c>
      <c r="M73" s="199">
        <v>3.47</v>
      </c>
      <c r="N73" s="199">
        <v>0</v>
      </c>
      <c r="O73" s="200" t="s">
        <v>1052</v>
      </c>
    </row>
    <row r="74" spans="1:15" x14ac:dyDescent="0.35">
      <c r="A74" s="115">
        <v>44401</v>
      </c>
      <c r="B74" s="28">
        <v>44395</v>
      </c>
      <c r="C74" s="199">
        <v>3.97</v>
      </c>
      <c r="D74" s="199">
        <v>5.21</v>
      </c>
      <c r="E74" s="199">
        <v>5.56</v>
      </c>
      <c r="F74" s="199">
        <v>5.21</v>
      </c>
      <c r="G74" s="199">
        <v>23.64</v>
      </c>
      <c r="H74" s="199">
        <v>19.989999999999998</v>
      </c>
      <c r="I74" s="199">
        <v>11.49</v>
      </c>
      <c r="J74" s="199">
        <v>12.53</v>
      </c>
      <c r="K74" s="199">
        <v>7.3</v>
      </c>
      <c r="L74" s="199">
        <v>2.87</v>
      </c>
      <c r="M74" s="199">
        <v>2.23</v>
      </c>
      <c r="N74" s="199">
        <v>0</v>
      </c>
      <c r="O74" s="200" t="s">
        <v>1052</v>
      </c>
    </row>
    <row r="75" spans="1:15" x14ac:dyDescent="0.35">
      <c r="A75" s="115">
        <v>44408</v>
      </c>
      <c r="B75" s="28">
        <v>44402</v>
      </c>
      <c r="C75" s="199">
        <v>4.32</v>
      </c>
      <c r="D75" s="199">
        <v>5.4</v>
      </c>
      <c r="E75" s="199">
        <v>5.65</v>
      </c>
      <c r="F75" s="199">
        <v>6.76</v>
      </c>
      <c r="G75" s="199">
        <v>25.28</v>
      </c>
      <c r="H75" s="199">
        <v>18.75</v>
      </c>
      <c r="I75" s="199">
        <v>11.36</v>
      </c>
      <c r="J75" s="199">
        <v>10.57</v>
      </c>
      <c r="K75" s="199">
        <v>6.18</v>
      </c>
      <c r="L75" s="199">
        <v>3.68</v>
      </c>
      <c r="M75" s="199">
        <v>2.04</v>
      </c>
      <c r="N75" s="199">
        <v>0.02</v>
      </c>
      <c r="O75" s="200" t="s">
        <v>1052</v>
      </c>
    </row>
    <row r="76" spans="1:15" x14ac:dyDescent="0.35">
      <c r="A76" s="115">
        <v>44415</v>
      </c>
      <c r="B76" s="28">
        <v>44409</v>
      </c>
      <c r="C76" s="199">
        <v>4.6900000000000004</v>
      </c>
      <c r="D76" s="199">
        <v>5.62</v>
      </c>
      <c r="E76" s="199">
        <v>5.78</v>
      </c>
      <c r="F76" s="199">
        <v>6.46</v>
      </c>
      <c r="G76" s="199">
        <v>24.58</v>
      </c>
      <c r="H76" s="199">
        <v>18.399999999999999</v>
      </c>
      <c r="I76" s="199">
        <v>11.54</v>
      </c>
      <c r="J76" s="199">
        <v>10.16</v>
      </c>
      <c r="K76" s="199">
        <v>6.92</v>
      </c>
      <c r="L76" s="199">
        <v>3.67</v>
      </c>
      <c r="M76" s="199">
        <v>2.19</v>
      </c>
      <c r="N76" s="199">
        <v>0</v>
      </c>
      <c r="O76" s="200" t="s">
        <v>1052</v>
      </c>
    </row>
    <row r="77" spans="1:15" x14ac:dyDescent="0.35">
      <c r="A77" s="115">
        <v>44422</v>
      </c>
      <c r="B77" s="28">
        <v>44416</v>
      </c>
      <c r="C77" s="199">
        <v>4.79</v>
      </c>
      <c r="D77" s="199">
        <v>5.72</v>
      </c>
      <c r="E77" s="199">
        <v>5.94</v>
      </c>
      <c r="F77" s="199">
        <v>6.1</v>
      </c>
      <c r="G77" s="199">
        <v>22.78</v>
      </c>
      <c r="H77" s="199">
        <v>18.53</v>
      </c>
      <c r="I77" s="199">
        <v>12.46</v>
      </c>
      <c r="J77" s="199">
        <v>11.06</v>
      </c>
      <c r="K77" s="199">
        <v>7.3</v>
      </c>
      <c r="L77" s="199">
        <v>3.24</v>
      </c>
      <c r="M77" s="199">
        <v>2.09</v>
      </c>
      <c r="N77" s="199">
        <v>0</v>
      </c>
      <c r="O77" s="200" t="s">
        <v>1052</v>
      </c>
    </row>
    <row r="78" spans="1:15" x14ac:dyDescent="0.35">
      <c r="A78" s="115">
        <v>44429</v>
      </c>
      <c r="B78" s="28">
        <v>44423</v>
      </c>
      <c r="C78" s="202">
        <v>5.64</v>
      </c>
      <c r="D78" s="202">
        <v>6.24</v>
      </c>
      <c r="E78" s="202">
        <v>5.84</v>
      </c>
      <c r="F78" s="202">
        <v>5.29</v>
      </c>
      <c r="G78" s="202">
        <v>18.93</v>
      </c>
      <c r="H78" s="202">
        <v>17.28</v>
      </c>
      <c r="I78" s="202">
        <v>13.04</v>
      </c>
      <c r="J78" s="202">
        <v>13.09</v>
      </c>
      <c r="K78" s="202">
        <v>7.39</v>
      </c>
      <c r="L78" s="202">
        <v>4.6500000000000004</v>
      </c>
      <c r="M78" s="202">
        <v>2.6</v>
      </c>
      <c r="N78" s="201">
        <v>0</v>
      </c>
      <c r="O78" s="201" t="s">
        <v>1052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2356"/>
  <sheetViews>
    <sheetView zoomScale="80" zoomScaleNormal="80" workbookViewId="0">
      <pane ySplit="1" topLeftCell="A12334" activePane="bottomLeft" state="frozen"/>
      <selection activeCell="F21" sqref="F21:G34"/>
      <selection pane="bottomLeft" activeCell="A12357" sqref="A12357"/>
    </sheetView>
  </sheetViews>
  <sheetFormatPr defaultColWidth="9.453125" defaultRowHeight="14.5" x14ac:dyDescent="0.35"/>
  <cols>
    <col min="1" max="1" width="19.54296875" style="45" bestFit="1" customWidth="1"/>
    <col min="2" max="2" width="13" style="56" bestFit="1" customWidth="1"/>
    <col min="3" max="3" width="13.54296875" style="54" bestFit="1" customWidth="1"/>
    <col min="4" max="4" width="16.54296875" style="56" bestFit="1" customWidth="1"/>
    <col min="5" max="5" width="22" style="56" bestFit="1" customWidth="1"/>
    <col min="6" max="6" width="17.54296875" style="55" bestFit="1" customWidth="1"/>
    <col min="7" max="7" width="17.54296875" style="56" customWidth="1"/>
    <col min="8" max="8" width="21.54296875" style="56" bestFit="1" customWidth="1"/>
    <col min="9" max="9" width="10.453125" style="56" bestFit="1" customWidth="1"/>
    <col min="10" max="10" width="25.54296875" style="56" bestFit="1" customWidth="1"/>
    <col min="11" max="11" width="18.453125" style="56" bestFit="1" customWidth="1"/>
    <col min="12" max="12" width="16.54296875" style="57" bestFit="1" customWidth="1"/>
    <col min="13" max="13" width="22.54296875" style="56" bestFit="1" customWidth="1"/>
    <col min="14" max="14" width="11.54296875" style="60" bestFit="1" customWidth="1"/>
    <col min="15" max="15" width="11.54296875" style="150" bestFit="1" customWidth="1"/>
    <col min="16" max="16" width="16.54296875" style="150" bestFit="1" customWidth="1"/>
    <col min="17" max="17" width="15.54296875" style="150" bestFit="1" customWidth="1"/>
    <col min="18" max="16384" width="9.45312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5">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5">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5">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5">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5">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5">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5">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5">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5">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5">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5">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5">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5">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5">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5">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5">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5">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5">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5">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5">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5">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5">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5">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5">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5">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5">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5">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5">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5">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5">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5">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5">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5">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5">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5">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5">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5">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5">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5">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5">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5">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5">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5">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5">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5">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5">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5">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5">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5">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5">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5">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5">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5">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5">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5">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5">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5">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5">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5">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5">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5">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5">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5">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5">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5">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5">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5">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5">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5">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5">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5">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5">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5">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5">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5">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5">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5">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5">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5">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5">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5">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5">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5">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5">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5">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5">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5">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5">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5">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5">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5">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5">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5">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5">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5">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5">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5">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5">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5">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5">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5">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5">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5">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5">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5">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5">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5">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5">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5">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5">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5">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5">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5">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5">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5">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5">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5">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5">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5">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5">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5">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5">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5">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5">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5">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5">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5">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5">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5">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5">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5">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5">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5">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5">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5">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5">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5">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5">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5">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5">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5">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5">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5">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5">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5">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5">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5">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5">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5">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5">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5">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5">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5">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5">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5">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5">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5">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5">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5">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5">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5">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5">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5">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5">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5">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5">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5">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5">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5">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5">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5">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5">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5">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5">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5">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5">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5">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5">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5">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5">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5">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5">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5">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5">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5">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5">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5">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5">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5">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5">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5">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5">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5">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5">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5">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5">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5">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5">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5">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5">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5">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5">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5">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5">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5">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5">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5">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5">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5">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5">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5">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5">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5">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5">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5">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5">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5">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5">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5">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5">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5">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5">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5">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5">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5">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5">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5">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5">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5">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5">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5">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5">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5">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5">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5">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5">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5">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5">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5">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5">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5">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5">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5">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5">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5">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5">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5">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5">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5">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5">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5">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5">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5">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5">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5">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5">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5">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5">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5">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5">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5">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5">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5">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5">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5">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5">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5">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5">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5">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5">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5">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5">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5">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5">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5">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5">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5">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5">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5">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5">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5">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5">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5">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5">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5">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5">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5">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5">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5">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5">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5">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5">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5">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5">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5">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5">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5">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5">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5">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5">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5">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5">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5">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5">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5">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5">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5">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5">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5">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5">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5">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5">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5">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5">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5">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5">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5">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5">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5">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5">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5">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5">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5">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5">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5">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5">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5">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5">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5">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5">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5">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5">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5">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5">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5">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5">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5">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5">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5">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5">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5">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5">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5">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5">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5">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5">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5">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5">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5">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5">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5">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5">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5">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5">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5">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5">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5">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5">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5">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5">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5">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5">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5">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5">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5">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5">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5">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5">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5">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5">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5">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5">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5">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5">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5">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5">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5">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5">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5">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5">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5">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5">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5">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5">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5">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5">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5">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5">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5">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5">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5">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5">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5">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5">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5">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5">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5">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5">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5">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5">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5">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5">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5">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5">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5">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5">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5">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5">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5">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5">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5">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5">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5">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5">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5">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5">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5">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5">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5">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5">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5">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5">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5">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5">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5">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5">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5">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5">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5">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5">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5">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5">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5">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5">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5">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5">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5">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5">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5">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5">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5">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5">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5">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5">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5">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5">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5">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5">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5">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5">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5">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5">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5">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5">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5">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5">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5">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5">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5">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5">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5">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5">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5">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5">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5">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5">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5">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5">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5">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5">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5">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5">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5">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5">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5">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5">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5">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5">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5">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5">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5">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5">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5">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5">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5">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5">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5">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5">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5">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5">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5">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5">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5">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5">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5">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5">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5">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5">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5">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5">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5">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5">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5">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5">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5">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5">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5">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5">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5">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5">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5">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5">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5">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5">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5">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5">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5">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5">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5">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5">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5">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5">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5">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5">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5">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5">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5">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5">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5">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5">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5">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5">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5">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5">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5">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5">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5">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5">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5">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5">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5">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5">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5">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5">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5">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5">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5">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5">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5">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5">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5">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5">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5">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5">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5">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5">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5">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5">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5">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5">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5">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5">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5">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5">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5">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5">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5">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5">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5">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5">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5">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5">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5">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5">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5">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5">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5">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5">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5">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5">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5">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5">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5">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5">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5">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5">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5">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5">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5">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5">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5">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5">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5">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5">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5">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5">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5">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5">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5">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5">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5">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5">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5">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5">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5">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5">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5">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5">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5">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5">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5">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5">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5">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5">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5">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5">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5">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5">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5">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5">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5">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5">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5">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5">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5">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5">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5">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5">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5">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5">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5">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5">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5">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5">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5">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5">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5">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5">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5">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5">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5">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5">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5">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5">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5">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5">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5">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5">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5">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5">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5">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5">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5">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5">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5">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5">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5">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5">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5">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5">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5">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5">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5">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5">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5">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5">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5">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5">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5">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5">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5">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5">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5">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5">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5">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5">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5">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5">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5">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5">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5">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5">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5">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5">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5">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5">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5">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5">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5">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5">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5">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5">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5">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5">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5">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5">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5">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5">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5">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5">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5">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5">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5">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5">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5">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5">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5">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5">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5">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5">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5">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5">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5">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5">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5">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5">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5">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5">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5">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5">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5">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5">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5">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5">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5">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5">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5">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5">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5">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5">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5">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5">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5">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5">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5">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5">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5">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5">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5">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5">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5">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5">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5">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5">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5">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5">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5">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5">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5">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5">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5">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5">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5">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5">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5">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5">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5">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5">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5">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5">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5">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5">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5">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5">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5">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5">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5">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5">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5">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5">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5">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5">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5">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5">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5">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5">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5">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5">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5">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5">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5">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5">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5">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5">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5">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5">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5">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5">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5">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5">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5">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5">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5">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5">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5">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5">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5">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5">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5">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5">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5">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5">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5">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5">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5">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5">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5">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5">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5">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5">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5">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5">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5">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5">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5">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5">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5">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5">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5">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5">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5">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5">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5">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5">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5">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5">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5">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5">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5">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5">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5">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5">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5">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5">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5">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5">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5">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5">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5">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5">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5">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5">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5">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5">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5">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5">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5">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5">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5">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5">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5">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5">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5">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5">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5">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5">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5">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5">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5">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5">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5">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5">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5">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5">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5">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5">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5">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5">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5">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5">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5">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5">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5">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5">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5">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5">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5">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5">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5">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5">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5">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5">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5">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5">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5">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5">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5">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5">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5">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5">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5">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5">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5">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5">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5">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5">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5">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5">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5">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5">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5">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5">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5">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5">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5">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5">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5">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5">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5">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5">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5">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5">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5">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5">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5">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5">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5">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5">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5">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5">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5">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5">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5">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5">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5">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5">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5">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5">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5">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5">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5">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5">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5">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5">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5">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5">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5">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5">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5">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5">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5">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5">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5">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5">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5">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5">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5">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5">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5">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5">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5">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5">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5">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5">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5">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5">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5">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5">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5">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5">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5">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5">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5">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5">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5">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5">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5">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5">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5">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5">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5">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5">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5">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5">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5">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5">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5">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5">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5">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5">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5">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5">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5">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5">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5">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5">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5">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5">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5">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5">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5">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5">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5">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5">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5">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5">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5">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5">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5">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5">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5">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5">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5">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5">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5">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5">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5">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5">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5">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5">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5">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5">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5">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5">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5">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5">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5">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5">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5">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5">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5">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5">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5">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5">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5">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5">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5">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5">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5">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5">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5">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5">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5">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5">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5">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5">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5">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5">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5">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5">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5">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5">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5">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5">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5">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5">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5">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5">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5">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5">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5">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5">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5">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5">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5">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5">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5">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5">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5">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5">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5">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5">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5">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5">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5">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5">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5">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5">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5">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5">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5">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5">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5">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5">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5">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5">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5">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5">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5">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5">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5">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5">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5">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5">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5">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5">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5">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5">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5">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5">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5">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5">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5">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5">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5">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5">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5">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5">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5">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5">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5">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5">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5">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5">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5">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5">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5">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5">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5">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5">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5">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5">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5">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5">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5">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5">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5">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5">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5">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5">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5">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5">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5">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5">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5">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5">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5">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5">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5">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5">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5">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5">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5">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5">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5">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5">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5">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5">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5">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5">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5">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5">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5">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5">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5">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5">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5">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5">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5">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5">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5">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5">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5">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5">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5">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5">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5">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5">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5">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5">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5">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5">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5">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5">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5">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5">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5">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5">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5">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5">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5">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5">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5">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5">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5">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5">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5">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5">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5">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5">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5">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5">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5">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5">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5">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5">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5">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5">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5">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5">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5">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5">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5">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5">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5">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5">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5">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5">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5">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5">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5">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5">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5">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5">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5">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5">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5">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5">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5">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5">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5">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5">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5">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5">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5">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5">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5">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5">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5">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5">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5">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5">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5">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5">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5">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5">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5">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5">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5">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5">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5">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5">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5">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5">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5">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5">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5">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5">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5">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5">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5">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5">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5">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5">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5">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5">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5">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5">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5">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5">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5">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5">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5">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5">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5">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5">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5">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5">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5">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5">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5">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5">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5">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5">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5">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5">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5">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5">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5">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5">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5">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5">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5">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5">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5">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5">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5">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5">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5">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5">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5">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5">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5">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5">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5">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5">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5">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5">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5">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5">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5">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5">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5">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5">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5">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5">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5">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5">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5">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5">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5">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5">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5">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5">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5">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5">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5">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5">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5">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5">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5">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5">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5">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5">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5">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5">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5">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5">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5">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5">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5">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5">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5">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5">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5">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5">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5">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5">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5">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5">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5">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5">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5">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5">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5">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5">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5">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5">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5">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5">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5">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5">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5">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5">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5">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5">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5">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5">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5">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5">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5">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5">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5">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5">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5">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5">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5">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5">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5">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5">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5">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5">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5">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5">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5">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5">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5">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5">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5">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5">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5">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5">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5">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5">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5">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5">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5">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5">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5">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5">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5">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5">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5">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5">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5">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5">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5">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5">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5">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5">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5">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5">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5">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5">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5">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5">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5">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5">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5">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5">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5">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5">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5">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5">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5">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5">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5">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5">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5">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5">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5">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5">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5">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5">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5">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5">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5">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5">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5">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5">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5">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5">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5">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5">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5">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5">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5">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5">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5">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5">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5">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5">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5">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5">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5">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5">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5">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5">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5">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5">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5">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5">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5">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5">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5">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5">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5">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5">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5">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5">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5">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5">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5">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5">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5">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5">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5">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5">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5">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5">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5">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5">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5">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5">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5">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5">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5">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5">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5">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5">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5">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5">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5">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5">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5">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5">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5">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5">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5">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5">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5">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5">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5">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5">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5">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5">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5">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5">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5">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5">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5">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5">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5">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5">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5">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5">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5">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5">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5">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5">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5">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5">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5">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5">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5">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5">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5">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5">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5">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5">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5">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5">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5">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5">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5">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5">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5">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5">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5">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5">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5">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5">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5">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5">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5">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5">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5">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5">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5">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5">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5">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5">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5">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5">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5">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5">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5">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5">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5">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5">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5">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5">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5">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5">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5">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5">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5">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5">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5">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5">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5">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5">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5">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5">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5">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5">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5">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5">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5">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5">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5">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5">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5">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5">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5">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5">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5">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5">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5">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5">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5">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5">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5">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5">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5">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5">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5">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5">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5">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5">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5">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5">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5">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5">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5">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5">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5">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5">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5">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5">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5">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5">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5">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5">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5">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5">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5">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5">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5">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5">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5">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5">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5">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5">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5">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5">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5">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5">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5">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5">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5">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5">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5">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5">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5">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5">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5">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5">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5">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5">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5">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5">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5">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5">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5">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5">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5">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5">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5">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5">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5">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5">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5">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5">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5">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5">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5">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5">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5">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5">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5">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5">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5">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5">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5">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5">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5">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5">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5">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5">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5">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5">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5">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5">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5">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5">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5">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5">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5">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5">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5">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5">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5">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5">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5">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5">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5">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5">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5">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5">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5">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5">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5">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5">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5">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5">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5">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5">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5">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5">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5">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5">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5">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5">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5">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5">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5">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5">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5">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5">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5">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5">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5">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5">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5">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5">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5">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5">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5">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5">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5">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5">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5">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5">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5">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5">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5">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5">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5">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5">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5">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5">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5">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5">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5">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5">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5">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5">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5">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5">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5">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5">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5">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5">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5">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5">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5">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5">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5">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5">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5">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5">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5">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5">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5">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5">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5">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5">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5">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5">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5">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5">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5">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5">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5">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5">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5">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5">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5">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5">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5">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5">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5">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5">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5">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5">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5">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5">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5">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5">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5">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5">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5">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5">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5">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5">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5">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5">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5">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5">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5">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5">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5">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5">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5">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5">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5">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5">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5">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5">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5">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5">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5">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5">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5">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5">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5">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5">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5">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5">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5">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5">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5">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5">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5">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5">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5">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5">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5">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5">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5">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5">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5">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5">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5">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5">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5">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5">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5">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5">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5">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5">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5">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5">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5">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5">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5">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5">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5">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5">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5">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5">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5">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5">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5">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5">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5">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5">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5">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5">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5">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5">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5">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5">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5">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5">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5">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5">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5">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5">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5">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5">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5">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5">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5">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5">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5">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5">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5">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5">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5">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5">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5">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5">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5">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5">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5">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5">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5">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5">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5">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5">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5">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5">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5">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5">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5">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5">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5">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5">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5">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5">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5">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5">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5">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5">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5">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5">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5">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5">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5">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5">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5">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5">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5">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5">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5">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5">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5">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5">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5">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5">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5">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5">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5">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5">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5">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5">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5">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5">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5">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5">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5">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5">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5">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5">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5">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5">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5">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5">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5">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5">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5">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5">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5">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5">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5">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5">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5">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5">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5">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5">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5">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5">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5">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5">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5">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5">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5">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5">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5">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5">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5">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5">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5">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5">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5">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5">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5">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5">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5">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5">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5">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5">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5">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5">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5">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5">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5">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5">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5">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5">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5">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5">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5">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5">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5">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5">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5">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5">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5">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5">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5">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5">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5">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5">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5">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5">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5">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5">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5">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5">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5">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5">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5">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5">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5">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5">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5">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5">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5">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5">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5">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5">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5">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5">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5">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5">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5">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5">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5">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5">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5">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5">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5">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5">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5">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5">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5">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5">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5">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5">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5">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5">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5">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5">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5">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5">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5">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5">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5">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5">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5">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5">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5">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5">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5">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5">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5">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5">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5">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5">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5">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5">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5">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5">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5">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5">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5">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5">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5">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5">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5">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5">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5">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5">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5">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5">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5">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5">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5">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5">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5">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5">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5">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5">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5">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5">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5">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5">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5">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5">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5">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5">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5">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5">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5">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5">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5">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5">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5">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5">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5">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5">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5">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5">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5">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5">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5">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5">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5">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5">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5">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5">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5">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5">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5">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5">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5">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5">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5">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5">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5">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5">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5">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5">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5">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5">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5">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5">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5">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5">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5">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5">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5">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5">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5">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5">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5">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5">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5">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5">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5">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5">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5">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5">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5">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5">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5">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5">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5">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5">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5">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5">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5">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5">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5">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5">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5">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5">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5">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5">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5">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5">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5">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5">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5">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5">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5">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5">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5">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5">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5">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5">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5">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5">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5">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5">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5">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5">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5">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5">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5">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5">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5">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5">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5">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5">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5">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5">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5">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5">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5">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5">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5">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5">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5">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5">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5">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5">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5">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5">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5">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5">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5">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5">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5">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5">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5">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5">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5">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5">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5">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5">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5">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5">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5">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5">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5">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5">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5">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5">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5">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5">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5">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5">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5">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5">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5">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5">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5">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5">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5">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5">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5">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5">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5">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5">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5">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5">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5">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5">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5">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5">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5">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5">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5">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5">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5">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5">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5">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5">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5">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5">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5">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5">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5">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5">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5">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5">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5">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5">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5">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5">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5">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5">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5">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5">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5">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5">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5">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5">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5">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5">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5">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5">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5">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5">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5">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5">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5">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5">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5">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5">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5">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5">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5">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5">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5">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5">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5">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5">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5">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5">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5">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5">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5">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5">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5">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5">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5">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5">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5">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5">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5">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5">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5">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5">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5">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5">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5">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5">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5">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5">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5">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5">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5">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5">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5">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5">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5">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5">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5">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5">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5">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5">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5">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5">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5">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5">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5">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5">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5">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5">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5">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5">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5">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5">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5">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5">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5">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5">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5">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5">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5">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5">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5">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5">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5">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5">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5">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5">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5">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5">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5">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5">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5">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5">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5">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5">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5">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5">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5">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5">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5">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5">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5">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5">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5">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5">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5">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5">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5">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5">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5">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5">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5">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5">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5">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5">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5">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5">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5">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5">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5">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5">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5">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5">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5">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5">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5">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5">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5">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5">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5">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5">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5">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5">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5">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5">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5">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5">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5">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5">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5">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5">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5">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5">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5">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5">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5">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5">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5">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5">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5">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5">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5">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5">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5">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5">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5">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5">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5">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5">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5">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5">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5">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5">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5">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5">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5">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5">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5">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5">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5">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5">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5">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5">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5">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5">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5">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5">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5">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5">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5">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5">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5">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5">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5">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5">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5">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5">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5">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5">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5">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5">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5">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5">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5">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5">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5">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5">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5">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5">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5">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5">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5">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5">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5">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5">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5">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5">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5">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5">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5">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5">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5">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5">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5">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5">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5">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5">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5">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5">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5">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5">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5">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5">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5">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5">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5">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5">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5">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5">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5">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5">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5">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5">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5">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5">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5">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5">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5">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5">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5">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5">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5">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5">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5">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5">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5">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5">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5">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5">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5">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5">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5">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5">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5">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5">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5">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5">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5">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5">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5">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5">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5">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5">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5">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5">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5">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5">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5">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5">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5">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5">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5">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5">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5">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5">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5">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5">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5">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5">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5">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5">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5">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5">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5">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5">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5">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5">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5">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5">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5">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5">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5">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5">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5">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5">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5">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5">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5">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5">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5">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5">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5">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5">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5">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5">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5">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5">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5">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5">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5">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5">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5">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5">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5">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5">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5">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5">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5">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5">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5">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5">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5">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5">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5">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5">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5">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5">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5">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5">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5">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5">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5">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5">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5">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5">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5">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5">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5">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5">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5">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5">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5">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5">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5">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5">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5">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5">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5">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5">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5">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5">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5">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5">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5">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5">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5">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5">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5">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5">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5">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5">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5">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5">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5">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5">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5">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5">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5">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5">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5">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5">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5">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5">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5">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5">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5">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5">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5">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5">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5">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5">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5">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5">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5">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5">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5">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5">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5">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5">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5">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5">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5">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5">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5">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5">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5">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5">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5">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5">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5">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5">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5">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5">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5">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5">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5">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5">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5">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5">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5">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5">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5">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5">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5">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5">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5">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5">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5">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5">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5">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5">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5">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5">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5">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5">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5">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5">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5">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5">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5">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5">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5">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5">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5">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5">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5">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5">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5">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5">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5">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5">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5">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5">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5">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5">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5">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5">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5">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5">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5">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5">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5">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5">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5">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5">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5">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5">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5">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5">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5">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5">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5">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5">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5">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5">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5">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5">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5">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5">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5">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5">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5">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5">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5">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5">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5">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5">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5">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5">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5">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5">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5">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5">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5">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5">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5">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5">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5">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5">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5">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5">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5">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5">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5">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5">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5">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5">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5">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5">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5">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5">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5">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5">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5">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5">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5">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5">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5">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5">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5">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5">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5">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5">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5">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5">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5">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5">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5">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5">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5">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5">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5">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5">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5">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5">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5">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5">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5">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5">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5">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5">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5">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5">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5">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5">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5">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5">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5">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5">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5">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5">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5">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5">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5">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5">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5">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5">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5">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5">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5">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5">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5">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5">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5">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5">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5">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5">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5">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5">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5">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5">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5">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5">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5">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5">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5">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5">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5">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5">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5">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5">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5">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5">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5">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5">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5">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5">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5">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5">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5">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5">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5">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5">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5">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5">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5">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5">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5">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5">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5">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5">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5">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5">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5">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5">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5">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5">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5">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5">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5">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5">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5">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5">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5">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5">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5">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5">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5">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5">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5">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5">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5">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5">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5">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5">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5">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5">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5">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5">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5">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5">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5">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5">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5">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5">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5">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5">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5">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5">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5">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5">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5">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5">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5">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5">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5">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5">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5">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5">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5">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5">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5">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5">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5">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5">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5">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5">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5">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5">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5">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5">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5">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5">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5">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5">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5">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5">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5">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5">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5">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5">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5">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5">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5">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5">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5">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5">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5">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5">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5">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5">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5">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5">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5">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5">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5">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5">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5">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5">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5">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5">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5">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5">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5">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5">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5">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5">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5">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5">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5">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5">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5">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5">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5">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5">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5">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5">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5">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5">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5">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5">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5">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5">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5">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5">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5">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5">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5">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5">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5">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5">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5">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5">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5">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5">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5">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5">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5">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5">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5">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5">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5">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5">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5">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5">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5">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5">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5">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5">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5">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5">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5">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5">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5">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5">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5">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5">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5">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5">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5">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5">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5">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5">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5">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5">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5">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5">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5">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5">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5">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5">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5">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5">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5">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5">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5">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5">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5">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5">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5">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5">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5">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5">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5">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5">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5">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5">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5">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5">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5">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5">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5">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5">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5">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5">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5">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5">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5">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5">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5">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5">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5">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5">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5">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5">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5">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5">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5">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5">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5">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5">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5">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5">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5">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5">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5">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5">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5">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5">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5">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5">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5">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5">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5">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5">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5">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5">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5">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5">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5">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5">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5">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5">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5">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5">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5">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5">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5">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5">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5">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5">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5">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5">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5">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5">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5">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5">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5">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5">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5">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5">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5">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5">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5">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5">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5">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5">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5">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5">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5">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5">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5">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5">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5">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5">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5">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5">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5">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5">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5">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5">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5">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5">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5">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5">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5">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5">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5">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5">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5">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5">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5">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5">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5">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5">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5">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5">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5">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5">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5">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5">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5">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5">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5">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5">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5">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5">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5">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5">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5">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5">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5">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5">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5">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5">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5">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5">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5">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5">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5">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5">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5">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5">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5">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5">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5">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5">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5">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5">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5">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5">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5">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5">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5">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5">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5">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5">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5">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5">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5">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5">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5">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5">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5">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5">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5">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5">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5">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5">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5">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5">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5">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5">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5">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5">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5">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5">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5">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5">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5">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5">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5">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5">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5">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5">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5">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5">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5">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5">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5">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5">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5">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5">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5">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5">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5">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5">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5">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5">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5">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5">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5">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5">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5">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5">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5">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5">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5">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5">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5">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5">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5">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5">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5">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5">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5">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5">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5">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5">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5">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5">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5">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5">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5">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5">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5">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5">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5">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5">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5">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5">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5">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5">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5">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5">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5">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5">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5">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5">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5">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5">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5">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5">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5">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5">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5">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5">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5">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5">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5">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5">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5">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5">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5">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5">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5">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5">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5">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5">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5">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5">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5">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5">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5">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5">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5">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5">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5">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5">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5">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5">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5">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5">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5">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5">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5">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5">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5">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5">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5">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5">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5">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5">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5">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5">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5">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5">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5">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5">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5">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5">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5">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5">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5">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5">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5">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5">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5">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5">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5">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5">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5">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5">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5">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5">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5">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5">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5">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5">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5">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5">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5">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5">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5">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5">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5">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5">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5">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5">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5">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5">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5">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5">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5">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5">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5">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5">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5">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5">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5">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5">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5">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5">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5">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5">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5">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5">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5">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5">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5">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5">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5">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5">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5">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5">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5">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5">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5">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5">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5">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5">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5">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5">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5">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5">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5">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5">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5">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5">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5">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5">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5">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5">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5">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5">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5">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5">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5">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5">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5">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5">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5">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5">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5">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5">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5">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5">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5">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5">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5">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5">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5">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5">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5">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5">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5">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5">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5">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5">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5">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5">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5">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5">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5">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5">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5">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5">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5">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5">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5">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5">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5">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5">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5">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5">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5">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5">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5">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5">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5">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5">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5">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5">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5">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5">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5">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5">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5">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5">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5">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5">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5">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5">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5">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5">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5">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5">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5">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5">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5">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5">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5">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5">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5">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5">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5">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5">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5">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5">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5">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5">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5">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5">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5">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5">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5">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5">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5">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5">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5">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5">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5">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5">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5">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5">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5">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5">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5">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5">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5">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5">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5">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5">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5">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5">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5">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5">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5">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5">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5">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5">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5">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5">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5">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5">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5">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5">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5">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5">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5">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5">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5">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5">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5">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5">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5">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5">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5">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5">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5">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5">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5">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5">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5">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5">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5">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5">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5">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5">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5">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5">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5">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5">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5">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5">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5">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5">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5">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5">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5">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5">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5">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5">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5">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5">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5">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5">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5">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5">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5">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5">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5">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5">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5">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5">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5">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5">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5">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5">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5">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5">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5">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5">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5">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5">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5">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5">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5">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5">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5">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5">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5">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5">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5">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5">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5">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5">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5">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5">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5">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5">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5">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5">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5">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5">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5">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5">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5">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5">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5">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5">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5">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5">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5">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5">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5">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5">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5">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5">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5">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5">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5">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5">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5">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5">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5">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5">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5">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5">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5">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5">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5">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5">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5">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5">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5">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5">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5">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5">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5">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5">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5">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5">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5">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5">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5">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5">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5">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5">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5">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5">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5">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5">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5">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5">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5">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5">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5">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5">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5">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5">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5">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5">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5">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5">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5">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5">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5">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5">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5">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5">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5">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5">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5">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5">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5">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5">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5">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5">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5">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5">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5">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5">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5">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5">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5">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5">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5">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5">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5">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5">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5">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5">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5">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5">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5">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5">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5">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5">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5">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5">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5">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5">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5">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5">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5">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5">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5">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5">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5">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5">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5">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5">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5">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5">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5">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5">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5">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5">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5">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5">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5">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5">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5">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5">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5">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5">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5">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5">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5">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5">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5">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5">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5">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5">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5">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5">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5">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5">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5">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5">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5">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5">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5">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5">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5">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5">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5">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5">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5">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5">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5">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5">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5">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5">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5">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5">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5">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5">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5">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5">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5">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5">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5">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5">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5">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5">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5">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5">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5">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5">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5">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5">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5">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5">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5">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5">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5">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5">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5">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5">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5">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5">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5">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5">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5">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5">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5">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5">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5">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5">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5">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5">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5">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5">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5">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5">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5">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5">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5">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5">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5">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5">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5">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5">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5">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5">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5">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5">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5">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5">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5">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5">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5">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5">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5">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5">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5">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5">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5">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5">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5">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5">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5">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5">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5">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5">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5">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5">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5">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5">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5">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5">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5">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5">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5">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5">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5">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5">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5">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5">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5">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5">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5">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5">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5">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5">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5">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5">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5">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5">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5">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5">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5">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5">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5">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5">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5">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5">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5">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5">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5">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5">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5">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5">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5">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5">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5">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5">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5">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5">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5">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5">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5">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5">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5">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5">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5">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5">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5">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5">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5">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5">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5">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5">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5">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5">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5">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5">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5">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5">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5">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5">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5">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5">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5">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5">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5">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5">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5">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5">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5">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5">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5">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5">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5">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5">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5">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5">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5">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5">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5">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5">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5">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5">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5">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5">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5">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5">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5">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5">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5">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5">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5">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5">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5">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5">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5">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5">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5">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5">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5">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5">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5">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5">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5">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5">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5">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5">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5">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5">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5">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5">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5">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5">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5">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5">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5">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5">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5">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5">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5">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5">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5">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5">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5">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5">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5">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5">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5">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5">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5">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5">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5">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5">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5">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5">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5">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5">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5">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5">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5">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5">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5">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5">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5">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5">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5">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5">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5">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5">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5">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5">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5">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5">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5">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5">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5">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5">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5">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5">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5">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5">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5">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5">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5">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5">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5">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5">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5">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5">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5">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5">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5">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5">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5">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5">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5">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5">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5">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5">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5">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5">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5">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5">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5">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5">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5">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5">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5">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5">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5">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5">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5">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5">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5">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5">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5">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5">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5">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5">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5">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5">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5">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5">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5">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5">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5">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5">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5">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5">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5">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5">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5">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5">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5">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5">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5">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5">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5">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5">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5">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5">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5">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5">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5">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5">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5">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5">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5">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5">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5">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5">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5">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5">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5">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5">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5">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5">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5">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5">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5">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5">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5">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5">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5">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5">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5">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5">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5">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5">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5">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5">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5">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5">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5">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5">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5">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5">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5">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5">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5">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5">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5">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5">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5">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5">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5">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5">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5">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5">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5">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5">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5">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5">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5">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5">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5">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5">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5">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5">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5">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5">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5">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5">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5">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5">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5">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5">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5">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5">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5">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5">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5">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5">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5">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5">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5">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5">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5">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5">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5">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5">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5">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5">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5">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5">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5">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5">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5">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5">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5">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5">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5">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5">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5">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5">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5">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5">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5">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5">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5">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5">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5">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5">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5">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5">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5">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5">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5">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5">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5">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5">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5">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5">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5">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5">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5">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5">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5">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5">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5">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5">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5">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5">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5">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5">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5">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5">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5">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5">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5">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5">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5">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5">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5">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5">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5">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5">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5">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5">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5">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5">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5">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5">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5">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5">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5">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5">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5">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5">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5">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5">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5">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5">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5">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5">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5">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5">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5">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5">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5">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5">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5">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5">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5">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5">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5">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5">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5">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5">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5">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5">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5">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5">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5">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5">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5">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5">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5">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5">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5">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5">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5">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5">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5">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5">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5">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5">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5">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5">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5">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5">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5">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5">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5">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5">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5">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5">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5">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5">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5">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5">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5">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5">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5">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5">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5">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5">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5">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5">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5">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5">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5">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5">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5">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5">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5">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5">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5">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5">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5">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5">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5">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5">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5">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5">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5">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5">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5">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5">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5">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5">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5">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5">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5">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5">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5">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5">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5">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5">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5">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5">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5">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5">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5">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5">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5">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5">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5">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5">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5">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5">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5">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5">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5">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5">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5">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5">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5">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5">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5">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5">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5">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5">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5">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5">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5">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5">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5">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5">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5">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5">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5">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5">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5">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5">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5">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5">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5">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5">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5">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5">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5">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5">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5">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5">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5">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5">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5">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5">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5">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5">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5">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5">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5">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5">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5">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5">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5">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5">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5">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5">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5">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5">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5">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5">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5">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5">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5">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5">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5">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5">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5">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5">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5">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5">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5">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5">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5">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5">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5">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5">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5">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5">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5">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5">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5">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5">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5">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5">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5">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5">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5">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5">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5">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5">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5">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5">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5">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5">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5">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5">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5">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5">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5">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5">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5">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5">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5">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5">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5">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5">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5">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5">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5">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5">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5">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5">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5">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5">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5">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5">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5">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5">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5">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5">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5">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5">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5">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5">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5">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5">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5">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5">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5">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5">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5">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5">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5">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5">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5">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5">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5">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5">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5">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5">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5">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5">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5">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5">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5">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5">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5">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5">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5">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5">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5">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5">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5">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5">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5">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5">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5">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5">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5">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5">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5">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5">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5">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5">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5">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5">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5">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5">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5">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5">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5">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5">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5">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5">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5">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5">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5">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5">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5">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5">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5">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5">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5">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5">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5">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5">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5">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5">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5">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5">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5">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5">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5">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5">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5">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5">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5">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5">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5">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5">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5">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5">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5">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5">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5">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5">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5">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5">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5">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5">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5">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5">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5">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5">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5">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5">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5">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5">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5">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5">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5">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5">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5">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5">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5">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5">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5">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5">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5">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5">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5">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5">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5">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5">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5">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5">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5">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5">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5">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5">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5">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5">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5">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5">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5">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5">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5">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5">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5">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5">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5">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5">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5">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5">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5">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5">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5">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5">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5">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5">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5">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5">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5">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5">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5">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5">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5">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5">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5">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5">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5">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5">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5">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5">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5">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5">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5">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5">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5">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5">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5">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5">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5">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5">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5">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5">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5">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5">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5">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5">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5">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5">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5">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5">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5">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5">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5">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5">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5">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5">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5">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5">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5">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5">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5">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5">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5">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5">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5">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5">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5">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5">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5">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5">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5">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5">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5">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5">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5">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5">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5">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5">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5">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5">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5">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5">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5">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5">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5">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5">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5">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5">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5">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5">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5">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5">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5">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5">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5">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5">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5">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5">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5">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5">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5">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5">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5">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5">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5">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5">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5">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5">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5">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5">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5">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5">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5">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5">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5">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5">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5">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5">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5">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5">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5">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5">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5">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5">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5">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5">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5">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5">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5">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5">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5">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5">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5">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5">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5">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5">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5">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5">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5">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5">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5">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5">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5">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5">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5">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5">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5">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5">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5">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5">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5">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5">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5">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5">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5">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5">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5">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5">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5">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5">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5">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5">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5">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5">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5">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5">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5">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5">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5">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5">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5">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5">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5">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5">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5">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5">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5">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5">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5">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5">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5">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5">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5">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5">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5">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5">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5">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5">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5">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5">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5">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5">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5">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5">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5">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5">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5">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5">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5">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5">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5">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5">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5">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5">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5">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5">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5">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5">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5">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5">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5">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5">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5">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5">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5">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5">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5">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5">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5">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5">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5">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5">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5">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5">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5">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5">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5">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5">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5">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5">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5">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5">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5">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5">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5">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5">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5">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5">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5">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5">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5">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5">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5">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5">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5">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5">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5">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5">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5">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5">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5">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5">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5">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5">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5">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5">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5">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5">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5">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5">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5">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5">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5">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5">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5">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5">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5">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5">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5">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5">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5">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5">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5">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5">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5">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5">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5">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5">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5">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5">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5">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5">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5">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5">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5">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5">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5">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5">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5">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5">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5">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5">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5">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5">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5">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5">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5">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5">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5">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5">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5">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5">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5">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5">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5">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5">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5">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5">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5">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5">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5">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5">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5">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5">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5">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5">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5">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5">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5">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5">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5">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5">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5">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5">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5">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5">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5">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5">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5">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5">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5">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5">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5">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5">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5">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5">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5">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5">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5">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5">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5">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5">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5">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5">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5">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5">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5">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5">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5">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5">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5">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5">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5">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5">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5">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5">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5">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5">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5">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5">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5">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5">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5">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5">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5">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5">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5">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5">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5">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5">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5">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5">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5">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5">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5">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5">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5">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5">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5">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5">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5">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5">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5">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5">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5">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5">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5">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5">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5">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5">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5">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5">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5">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5">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5">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5">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5">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5">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5">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5">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5">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5">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5">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5">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5">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5">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5">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5">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5">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5">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5">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5">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5">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5">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5">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5">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5">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5">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5">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5">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5">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5">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5">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5">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5">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5">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5">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5">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5">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5">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5">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5">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5">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5">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5">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5">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5">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5">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5">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5">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5">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5">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5">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5">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5">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5">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5">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5">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5">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5">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5">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5">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5">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5">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5">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5">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5">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5">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5">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5">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5">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5">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5">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5">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5">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5">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5">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5">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5">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5">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5">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5">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5">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5">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5">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5">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5">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5">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5">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5">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5">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5">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5">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5">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5">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5">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5">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5">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5">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5">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5">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5">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5">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5">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5">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5">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5">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5">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5">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5">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5">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5">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5">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5">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5">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5">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5">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5">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5">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5">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5">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5">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5">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5">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5">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5">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5">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5">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5">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5">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5">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5">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5">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5">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5">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5">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5">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5">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5">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5">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5">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5">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5">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5">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5">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5">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5">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5">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5">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5">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5">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5">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5">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5">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5">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5">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5">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5">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5">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5">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5">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5">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5">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5">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5">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5">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5">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5">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5">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5">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5">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5">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5">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5">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5">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5">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5">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5">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5">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5">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5">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5">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5">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5">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5">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5">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5">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5">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5">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5">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5">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5">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5">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5">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5">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5">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5">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5">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5">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5">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5">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5">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5">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5">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5">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5">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5">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5">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5">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5">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5">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5">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5">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5">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5">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5">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5">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5">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5">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5">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5">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5">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5">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5">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5">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5">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5">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5">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5">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5">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5">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5">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5">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5">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5">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5">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5">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5">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5">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5">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5">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5">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5">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5">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5">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5">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5">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5">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5">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5">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5">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5">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5">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5">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5">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5">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5">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5">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5">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5">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5">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5">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5">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5">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5">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5">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5">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5">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5">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5">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5">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5">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5">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5">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5">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5">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5">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5">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5">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5">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5">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5">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5">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5">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5">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5">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5">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5">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5">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5">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5">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5">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5">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5">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5">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5">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5">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5">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5">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5">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5">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5">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5">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5">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5">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5">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5">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5">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5">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5">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5">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5">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5">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5">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5">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5">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5">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5">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5">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5">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5">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5">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5">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5">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5">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5">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5">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5">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5">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5">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5">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5">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5">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5">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5">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5">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5">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5">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5">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5">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5">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5">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5">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5">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5">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5">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5">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5">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5">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5">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5">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5">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5">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5">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5">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5">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5">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5">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5">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5">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5">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5">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5">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5">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5">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5">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5">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5">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5">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5">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5">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5">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5">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5">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5">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5">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5">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5">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5">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5">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5">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5">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5">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5">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5">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5">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5">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5">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5">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5">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5">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5">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5">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5">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5">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5">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5">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5">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5">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5">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5">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5">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5">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5">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5">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5">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5">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5">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5">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5">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5">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5">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5">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5">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5">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5">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5">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5">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5">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5">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5">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5">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5">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5">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5">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5">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5">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5">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5">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5">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5">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5">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5">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5">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5">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5">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5">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5">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5">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5">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5">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5">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5">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5">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5">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5">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5">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5">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5">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5">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5">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5">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5">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5">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5">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5">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5">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5">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5">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5">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5">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5">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5">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5">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5">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5">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5">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5">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5">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5">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5">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5">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5">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5">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5">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5">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5">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5">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5">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5">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5">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5">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5">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5">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5">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5">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5">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5">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5">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5">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5">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5">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5">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5">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5">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5">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5">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5">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5">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5">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5">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5">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5">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5">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5">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5">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5">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5">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5">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5">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5">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5">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5">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5">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5">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5">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5">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5">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5">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5">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5">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5">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5">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5">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5">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5">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5">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5">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5">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5">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5">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5">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5">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5">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5">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5">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5">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5">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5">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5">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5">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5">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5">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5">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5">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5">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5">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5">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5">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5">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5">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5">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5">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5">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5">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5">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5">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5">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5">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5">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5">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5">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5">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5">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5">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5">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5">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5">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5">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5">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5">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5">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5">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5">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5">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5">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5">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5">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5">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5">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5">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5">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5">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5">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5">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5">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5">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5">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5">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5">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5">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5">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5">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5">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5">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5">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5">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5">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5">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5">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5">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5">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5">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5">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5">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5">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5">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5">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5">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5">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5">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5">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5">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5">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5">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5">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5">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5">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5">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5">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5">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5">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5">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5">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5">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5">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5">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5">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5">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5">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5">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5">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5">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5">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5">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5">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5">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5">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5">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5">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5">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5">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5">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5">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5">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5">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5">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5">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5">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5">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5">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5">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5">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5">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5">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5">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5">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5">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5">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5">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5">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5">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5">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5">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5">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5">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5">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5">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5">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5">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5">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5">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5">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5">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5">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5">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5">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5">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5">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5">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5">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5">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5">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5">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5">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5">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5">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5">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5">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5">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5">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5">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5">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5">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5">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5">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5">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5">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5">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5">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5">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5">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5">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5">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5">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5">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5">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5">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5">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5">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5">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5">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5">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5">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5">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5">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5">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5">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5">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5">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5">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5">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5">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5">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5">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5">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5">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5">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5">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5">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5">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5">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5">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5">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5">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5">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5">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5">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5">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5">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5">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5">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5">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5">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5">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5">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5">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5">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5">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5">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5">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5">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5">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5">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5">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5">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5">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5">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5">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5">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5">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5">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5">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5">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5">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5">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5">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5">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5">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5">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5">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5">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5">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5">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5">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5">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5">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5">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5">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5">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5">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5">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5">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5">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5">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5">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5">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5">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5">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5">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5">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5">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5">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5">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5">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5">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5">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5">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5">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5">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5">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5">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5">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5">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5">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5">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5">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5">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5">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5">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5">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5">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5">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5">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5">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5">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5">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5">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5">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5">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5">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5">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5">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5">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5">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5">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5">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5">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5">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5">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5">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5">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5">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5">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5">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5">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5">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5">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5">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5">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5">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5">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5">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5">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5">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5">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5">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5">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5">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5">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5">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5">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5">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5">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5">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5">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5">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5">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5">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5">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5">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5">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5">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5">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5">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5">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5">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5">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5">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5">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5">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5">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5">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5">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5">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5">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5">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5">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5">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5">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5">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5">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5">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5">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5">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5">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5">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5">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5">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5">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5">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5">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5">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5">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5">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5">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5">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5">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5">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5">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5">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5">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5">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5">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5">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5">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5">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5">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5">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5">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5">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5">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5">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5">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5">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5">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5">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5">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5">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5">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5">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5">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5">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5">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5">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5">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5">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5">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5">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5">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5">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5">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5">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5">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5">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5">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5">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5">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5">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5">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5">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5">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5">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5">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5">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5">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5">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5">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5">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5">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5">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5">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5">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5">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5">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5">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5">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5">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5">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5">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5">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5">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5">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5">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5">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5">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5">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5">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5">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5">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5">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5">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5">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5">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5">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5">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5">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5">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5">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5">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5">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5">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5">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5">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5">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5">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5">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5">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5">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5">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5">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5">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5">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5">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5">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5">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5">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5">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5">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5">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5">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5">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5">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5">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5">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5">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5">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5">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5">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5">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5">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5">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5">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5">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5">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5">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5">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5">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5">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5">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5">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5">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5">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5">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5">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5">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5">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5">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5">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5">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5">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5">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5">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5">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5">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5">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5">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5">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5">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5">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5">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5">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5">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5">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5">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5">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5">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5">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5">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5">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5">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5">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5">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5">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5">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5">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5">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5">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5">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5">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5">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5">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5">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5">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5">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5">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5">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5">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5">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5">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5">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5">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5">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5">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5">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5">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5">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5">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5">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5">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5">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5">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5">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5">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5">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5">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5">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5">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5">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5">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5">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5">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5">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5">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5">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5">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5">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5">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5">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5">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5">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5">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5">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5">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5">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5">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5">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5">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5">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5">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5">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5">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5">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5">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5">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5">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5">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5">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5">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5">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5">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5">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5">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5">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5">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5">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5">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5">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5">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5">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5">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5">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5">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5">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5">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5">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5">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5">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5">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5">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5">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5">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5">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5">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5">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5">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5">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5">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5">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5">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5">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5">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5">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5">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5">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5">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5">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5">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5">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5">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5">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5">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5">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5">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5">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5">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5">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5">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5">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5">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5">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5">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5">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5">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5">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5">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5">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5">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5">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5">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5">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5">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5">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5">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5">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5">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5">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5">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5">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5">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5">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5">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5">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5">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5">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5">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5">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5">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5">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5">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5">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5">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5">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5">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5">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5">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5">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5">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5">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5">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5">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5">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5">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5">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5">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5">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5">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5">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5">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5">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5">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5">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5">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5">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5">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5">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5">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5">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5">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5">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5">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5">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5">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5">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5">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5">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5">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5">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5">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5">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5">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5">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5">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5">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5">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5">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5">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5">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5">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5">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5">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5">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5">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5">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5">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5">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5">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5">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5">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5">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5">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5">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5">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5">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5">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5">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5">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5">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5">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5">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5">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5">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5">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5">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5">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5">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5">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5">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5">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5">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5">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5">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5">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5">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5">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5">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5">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5">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5">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5">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5">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5">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5">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5">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5">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5">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5">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5">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5">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5">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5">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5">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5">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5">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5">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5">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5">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5">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5">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5">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5">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5">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5">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5">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5">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5">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5">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5">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5">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5">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5">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5">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5">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5">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5">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5">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5">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5">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5">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5">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5">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5">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5">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5">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5">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5">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5">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5">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5">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5">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5">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5">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5">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5">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5">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5">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5">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5">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5">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5">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5">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5">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5">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5">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5">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5">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5">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5">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5">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5">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5">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5">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5">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5">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5">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5">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5">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5">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5">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5">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5">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5">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5">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5">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5">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5">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5">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5">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5">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5">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5">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5">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5">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5">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5">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5">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5">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5">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5">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5">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5">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5">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5">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5">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5">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5">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5">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5">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5">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5">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5">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5">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5">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5">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5">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5">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5">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5">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5">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5">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5">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5">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5">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5">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5">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5">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5">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5">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5">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5">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5">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5">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5">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5">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5">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5">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5">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5">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5">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5">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5">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5">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5">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5">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5">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5">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5">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5">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5">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5">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5">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5">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5">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5">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5">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5">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5">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5">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5">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5">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5">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5">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5">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5">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5">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5">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5">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5">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5">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5">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5">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5">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5">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5">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5">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5">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5">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5">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5">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5">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5">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5">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5">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5">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5">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5">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5">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5">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5">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5">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5">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5">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5">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5">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5">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5">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5">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5">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5">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5">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5">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5">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5">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5">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5">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5">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5">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5">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5">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5">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5">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5">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5">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5">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5">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5">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5">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5">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5">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5">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5">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5">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5">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5">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5">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5">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5">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5">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5">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5">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5">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5">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5">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5">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5">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5">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5">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5">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5">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5">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5">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5">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5">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5">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5">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5">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5">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5">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5">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5">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5">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5">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5">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5">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5">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5">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5">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5">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5">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5">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5">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5">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5">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5">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5">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5">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5">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5">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5">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5">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5">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5">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5">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5">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5">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5">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5">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5">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5">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5">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5">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5">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5">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5">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5">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5">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5">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5">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5">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5">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5">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5">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5">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5">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5">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5">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5">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5">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5">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5">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5">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5">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5">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5">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5">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5">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5">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5">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5">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5">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5">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5">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5">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5">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5">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5">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5">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5">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5">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5">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5">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5">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5">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5">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5">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5">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5">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5">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5">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5">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5">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5">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5">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5">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5">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5">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5">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5">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5">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5">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5">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5">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5">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5">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5">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5">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5">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5">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5">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5">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5">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5">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5">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5">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5">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5">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5">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5">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5">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5">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5">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5">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5">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5">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5">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5">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5">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5">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5">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5">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5">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5">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5">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5">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5">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5">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5">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5">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5">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5">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5">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5">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5">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5">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5">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5">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5">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5">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5">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5">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5">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5">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5">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5">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5">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5">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5">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5">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5">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5">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5">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5">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5">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5">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5">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5">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5">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5">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5">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5">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5">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5">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5">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5">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5">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5">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5">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5">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5">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5">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5">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5">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5">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5">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5">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5">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5">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5">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5">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5">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5">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5">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5">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5">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5">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5">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5">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5">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5">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5">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5">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5">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5">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5">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5">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5">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5">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5">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5">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5">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5">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5">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5">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5">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5">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5">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5">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5">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5">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5">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5">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5">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5">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5">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5">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5">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5">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5">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5">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5">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5">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5">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5">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5">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5">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5">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5">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5">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5">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5">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5">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5">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5">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5">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5">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5">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5">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5">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5">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5">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5">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5">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5">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5">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5">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5">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5">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5">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5">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5">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5">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5">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5">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5">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5">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5">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5">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5">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5">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5">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5">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5">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5">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5">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5">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5">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5">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5">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5">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5">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5">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5">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5">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5">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5">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5">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5">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5">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5">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5">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5">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5">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5">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5">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5">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5">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5">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5">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5">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5">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5">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5">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5">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5">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5">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5">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5">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5">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5">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5">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5">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5">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5">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5">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5">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5">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5">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5">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5">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5">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5">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5">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5">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5">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5">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5">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5">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5">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5">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5">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5">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5">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5">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5">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5">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5">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5">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5">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5">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5">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5">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5">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5">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5">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5">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5">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5">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5">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5">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5">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5">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5">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5">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5">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5">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5">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5">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5">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5">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5">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5">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5">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5">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5">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5">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5">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5">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5">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5">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5">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5">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5">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5">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5">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5">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5">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5">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5">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5">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5">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5">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5">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5">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5">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5">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5">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5">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5">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5">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5">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5">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5">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5">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5">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5">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5">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5">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5">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5">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5">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5">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5">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5">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5">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5">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5">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5">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5">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5">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5">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5">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5">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5">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5">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5">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5">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5">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5">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5">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5">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5">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5">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5">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5">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5">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5">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5">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5">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5">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5">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5">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5">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5">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5">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5">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5">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5">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5">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5">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5">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5">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5">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5">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5">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5">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5">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5">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5">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5">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5">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5">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5">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5">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5">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5">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5">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5">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5">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5">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5">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5">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5">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5">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5">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5">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5">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5">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5">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5">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5">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5">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5">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5">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5">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5">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5">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5">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5">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5">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5">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5">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5">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5">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5">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5">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5">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5">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5">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5">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5">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5">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5">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5">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5">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5">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5">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5">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5">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5">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5">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5">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5">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5">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5">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5">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5">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5">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5">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5">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5">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5">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5">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5">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5">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5">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5">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5">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5">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5">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5">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5">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5">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5">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5">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5">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5">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5">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5">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5">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5">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5">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5">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5">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5">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5">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5">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5">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5">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5">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5">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5">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5">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5">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5">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5">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5">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5">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5">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5">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5">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5">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5">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5">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5">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5">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5">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5">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5">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5">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5">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5">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5">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5">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5">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5">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5">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5">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5">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5">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5">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5">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5">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5">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5">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5">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5">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5">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5">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5">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5">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5">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5">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5">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5">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5">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5">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5">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5">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5">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5">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5">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5">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5">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5">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5">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5">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5">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5">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5">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5">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5">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5">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5">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5">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5">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5">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5">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5">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5">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5">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5">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5">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5">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5">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5">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5">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5">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5">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5">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5">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5">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5">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5">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5">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5">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5">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5">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5">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5">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5">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5">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5">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5">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5">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5">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5">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5">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5">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5">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5">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5">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5">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5">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5">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5">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5">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5">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5">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5">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5">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5">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5">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5">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5">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5">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5">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5">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5">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5">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5">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5">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5">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5">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5">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5">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5">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5">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5">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5">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5">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5">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5">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5">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5">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5">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5">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5">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5">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5">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5">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5">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5">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5">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5">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5">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5">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5">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5">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5">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5">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5">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5">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5">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5">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5">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5">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5">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5">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5">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5">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5">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5">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5">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5">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5">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5">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5">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5">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5">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5">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5">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5">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5">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5">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5">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5">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5">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5">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5">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5">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5">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5">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5">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5">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5">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5">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5">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5">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5">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5">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5">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5">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5">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5">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5">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5">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5">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5">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5">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5">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5">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5">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5">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5">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5">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5">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5">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5">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5">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5">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5">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5">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5">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5">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5">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5">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5">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5">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5">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5">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5">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5">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5">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5">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5">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5">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5">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5">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5">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5">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5">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5">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5">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5">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5">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5">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5">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5">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5">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5">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5">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5">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5">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5">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5">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5">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5">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5">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5">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5">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5">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5">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5">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5">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5">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5">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5">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5">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5">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5">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5">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5">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5">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5">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5">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5">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5">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5">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5">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5">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5">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5">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5">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5">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5">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5">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5">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5">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5">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5">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5">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5">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5">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5">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5">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5">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5">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5">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5">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5">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5">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5">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5">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5">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5">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5">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5">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5">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5">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5">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5">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5">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5">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5">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5">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5">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5">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5">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5">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5">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5">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5">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5">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5">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5">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5">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5">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5">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5">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5">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5">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5">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5">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5">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5">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5">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5">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5">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5">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5">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5">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5">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5">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5">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5">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5">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5">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5">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5">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5">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5">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5">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5">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5">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5">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5">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5">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5">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5">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5">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5">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5">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5">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5">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5">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5">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5">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5">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5">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5">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5">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5">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5">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5">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5">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5">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5">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5">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5">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5">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5">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5">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5">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5">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5">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5">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5">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5">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5">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5">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5">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5">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5">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5">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5">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5">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5">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5">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5">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5">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5">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5">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5">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5">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5">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5">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5">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5">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5">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5">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5">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5">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5">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5">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5">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5">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5">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5">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5">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5">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5">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5">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5">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5">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5">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5">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5">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5">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5">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5">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5">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5">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5">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5">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5">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5">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5">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5">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5">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5">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5">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5">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5">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5">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5">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5">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5">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5">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5">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5">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5">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5">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5">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5">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5">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5">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5">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5">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5">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5">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5">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5">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5">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5">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5">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5">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5">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5">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5">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5">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5">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5">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5">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5">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5">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5">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5">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5">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5">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5">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5">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5">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5">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5">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5">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5">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5">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5">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5">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5">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5">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5">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5">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5">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5">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5">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5">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5">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5">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5">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5">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5">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5">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5">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5">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5">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5">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5">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5">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5">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5">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5">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5">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5">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5">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5">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5">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5">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5">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5">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5">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5">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5">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5">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5">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5">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5">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5">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5">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5">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5">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5">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5">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5">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5">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5">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5">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5">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5">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5">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5">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5">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5">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5">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5">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5">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5">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5">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5">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5">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5">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5">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5">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5">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5">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5">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5">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5">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5">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5">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5">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5">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5">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5">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5">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5">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5">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5">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5">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5">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5">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5">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5">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5">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5">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5">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5">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5">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5">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5">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5">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5">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5">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5">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5">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5">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5">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5">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5">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5">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5">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5">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5">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5">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5">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5">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5">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5">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5">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5">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5">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5">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5">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5">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5">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5">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5">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5">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5">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5">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5">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5">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5">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5">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5">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5">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5">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5">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5">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5">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5">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5">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5">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5">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5">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5">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5">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5">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5">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5">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5">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5">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5">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5">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5">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5">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5">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5">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5">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5">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5">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5">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5">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5">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5">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5">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5">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5">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5">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5">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5">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5">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5">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5">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5">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5">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5">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5">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5">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5">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5">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5">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5">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5">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5">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5">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5">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5">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5">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5">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5">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5">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5">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5">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5">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5">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5">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5">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5">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5">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5">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5">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5">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5">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5">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5">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5">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5">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5">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5">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5">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5">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5">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5">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5">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5">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5">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5">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5">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5">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5">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5">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5">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5">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5">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5">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5">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5">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5">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5">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5">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5">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5">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5">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5">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5">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5">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5">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5">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5">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5">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5">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5">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5">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5">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5">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5">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5">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5">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5">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5">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5">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5">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5">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5">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5">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5">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5">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5">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5">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5">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5">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5">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5">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5">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5">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5">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5">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5">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5">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5">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5">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5">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5">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5">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5">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5">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5">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5">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5">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5">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5">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5">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5">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5">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5">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5">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5">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5">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5">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5">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5">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5">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5">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5">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5">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5">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5">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5">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5">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5">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5">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5">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5">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5">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5">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5">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5">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5">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5">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5">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5">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5">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5">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5">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5">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5">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5">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5">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5">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5">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5">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5">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5">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5">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5">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5">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5">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5">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5">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5">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5">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5">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5">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5">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5">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5">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5">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5">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5">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5">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5">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5">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5">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5">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5">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5">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5">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5">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5">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5">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5">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5">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5">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5">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5">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5">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5">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5">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5">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5">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5">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5">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5">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5">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5">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5">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5">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5">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5">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5">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5">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5">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5">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5">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5">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5">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5">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5">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5">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5">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5">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5">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5">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5">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5">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5">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5">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5">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5">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5">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5">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5">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5">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5">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5">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5">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5">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5">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5">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5">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5">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5">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5">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5">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5">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5">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5">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5">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5">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5">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5">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5">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5">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5">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5">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5">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5">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5">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5">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5">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5">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5">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5">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5">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5">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5">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5">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5">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5">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5">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5">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5">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5">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5">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5">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5">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5">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5">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5">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5">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5">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5">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5">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5">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5">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5">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5">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5">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5">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5">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5">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5">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5">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5">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5">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5">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5">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5">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5">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5">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5">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5">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5">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5">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5">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5">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5">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5">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5">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5">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5">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5">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5">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5">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5">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5">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5">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5">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5">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5">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5">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5">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5">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5">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5">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5">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5">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5">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5">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5">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5">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5">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5">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5">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5">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5">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5">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5">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5">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5">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5">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5">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5">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5">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5">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5">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5">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5">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5">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5">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5">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5">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5">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5">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5">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5">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5">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5">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5">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5">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5">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5">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5">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5">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5">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5">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5">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5">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5">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5">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5">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5">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5">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5">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5">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5">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5">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5">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5">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5">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5">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5">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5">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5">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5">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5">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5">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5">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5">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5">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5">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5">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5">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5">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5">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5">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5">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5">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5">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5">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5">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5">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5">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5">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5">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5">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5">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5">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5">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5">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5">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5">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5">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5">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5">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5">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5">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5">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5">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5">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5">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5">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5">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5">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5">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5">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5">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5">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5">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5">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5">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5">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5">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5">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5">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5">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5">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5">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5">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5">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5">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5">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5">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5">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5">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5">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5">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5">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5">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5">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5">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5">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5">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5">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5">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5">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5">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5">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5">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5">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5">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5">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5">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5">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5">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5">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5">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5">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5">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5">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5">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5">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5">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5">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5">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5">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5">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5">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5">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5">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5">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5">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5">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5">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5">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5">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5">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5">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5">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5">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5">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5">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5">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5">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5">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5">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5">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5">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5">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5">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5">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5">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5">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5">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5">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5">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5">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5">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5">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5">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5">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5">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5">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5">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5">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5">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5">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5">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5">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5">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5">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5">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5">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5">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5">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5">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5">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5">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5">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5">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5">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5">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5">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5">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5">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5">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5">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5">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5">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5">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5">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5">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5">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5">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5">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5">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5">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5">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5">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5">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5">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5">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5">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5">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5">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5">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5">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5">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5">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5">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5">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5">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5">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5">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5">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5">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5">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5">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5">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5">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5">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5">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5">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5">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5">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5">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5">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5">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5">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5">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5">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5">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5">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5">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5">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5">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5">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5">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5">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5">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5">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5">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5">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5">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5">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5">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5">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5">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5">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5">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5">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5">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5">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5">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5">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5">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5">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5">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5">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5">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5">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5">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5">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5">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5">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5">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5">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5">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5">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5">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5">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5">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5">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5">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5">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5">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5">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5">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5">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5">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5">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5">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5">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5">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5">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5">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5">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5">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5">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5">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5">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5">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5">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5">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5">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5">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5">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5">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5">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5">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5">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5">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5">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5">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5">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5">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5">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5">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5">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5">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5">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5">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5">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5">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5">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5">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5">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5">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5">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5">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5">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5">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5">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5">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5">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5">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5">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5">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5">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5">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5">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5">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5">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5">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5">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5">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5">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5">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5">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5">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5">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5">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5">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5">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5">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5">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5">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5">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5">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5">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5">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5">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5">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5">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5">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5">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5">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5">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5">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5">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5">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5">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5">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5">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5">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5">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5">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5">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5">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5">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5">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5">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5">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5">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5">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5">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5">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5">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5">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5">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5">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5">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5">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5">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5">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5">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5">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5">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5">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5">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5">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5">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5">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5">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5">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5">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5">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5">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5">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5">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5">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5">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5">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5">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5">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5">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5">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5">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5">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5">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5">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5">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5">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5">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5">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5">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5">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5">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5">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5">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5">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5">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5">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5">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5">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5">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5">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5">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5">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5">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5">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5">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5">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5">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5">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5">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5">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5">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5">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5">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5">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5">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5">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5">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5">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5">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5">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5">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5">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5">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5">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5">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5">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5">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5">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5">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5">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5">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5">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5">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5">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5">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5">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5">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5">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5">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5">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5">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5">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5">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5">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5">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5">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5">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5">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5">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5">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5">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5">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5">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5">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5">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5">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5">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5">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5">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5">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5">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5">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5">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5">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5">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5">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5">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5">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5">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5">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5">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5">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5">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5">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5">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5">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5">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5">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5">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5">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5">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5">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5">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5">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5">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5">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5">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5">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5">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5">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5">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5">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5">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5">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5">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5">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5">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5">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5">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5">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5">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5">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5">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5">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5">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5">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5">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5">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5">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5">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5">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5">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5">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5">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5">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5">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5">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5">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5">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5">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5">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5">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5">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5">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5">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5">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5">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5">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5">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5">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5">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5">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5">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5">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5">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5">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5">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5">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5">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5">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5">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5">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5">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5">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5">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5">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5">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5">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5">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5">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5">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5">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5">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5">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5">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5">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5">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5">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5">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5">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5">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5">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5">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5">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5">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5">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5">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5">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5">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5">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5">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5">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5">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5">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5">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5">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5">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5">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5">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5">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5">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5">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5">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5">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5">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5">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5">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5">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5">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5">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5">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5">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5">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5">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5">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5">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5">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5">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5">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5">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5">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5">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5">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5">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5">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5">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5">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5">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5">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5">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5">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5">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5">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5">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5">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5">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5">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5">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5">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5">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5">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5">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5">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5">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5">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5">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5">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5">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5">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5">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5">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5">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5">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5">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5">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5">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5">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5">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5">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5">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5">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5">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5">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5">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5">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5">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5">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5">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5">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5">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5">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5">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5">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5">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5">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5">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5">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5">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5">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5">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5">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5">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5">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5">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5">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5">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5">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5">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5">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5">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5">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5">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5">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5">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5">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5">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5">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5">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5">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5">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5">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5">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5">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5">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5">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5">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5">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5">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5">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5">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5">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5">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5">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5">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5">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5">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5">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5">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5">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5">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5">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5">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5">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5">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5">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5">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5">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5">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5">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5">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5">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5">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5">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5">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5">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5">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5">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5">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5">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5">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5">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5">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5">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5">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5">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5">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5">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5">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5">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5">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5">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5">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5">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5">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5">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5">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5">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5">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5">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5">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5">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5">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5">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5">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5">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5">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5">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5">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5">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5">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5">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5">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5">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5">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5">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5">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5">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5">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5">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5">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5">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5">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5">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5">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5">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5">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5">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5">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5">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5">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5">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5">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5">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5">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5">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5">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5">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5">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5">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5">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5">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5">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5">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5">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5">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5">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5">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5">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5">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5">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5">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5">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5">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5">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5">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5">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5">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5">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5">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5">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5">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5">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5">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5">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5">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5">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5">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5">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5">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5">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5">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5">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5">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5">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5">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5">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5">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5">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5">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5">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5">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5">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5">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5">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5">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5">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5">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5">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5">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5">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5">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5">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5">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5">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5">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5">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5">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5">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5">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5">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5">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5">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5">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5">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5">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5">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5">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5">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5">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5">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5">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5">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5">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5">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5">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5">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5">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5">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5">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5">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5">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5">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5">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5">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5">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5">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5">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5">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5">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5">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5">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5">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5">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5">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5">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5">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5">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5">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5">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5">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5">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5">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5">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5">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5">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5">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5">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5">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5">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5">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5">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5">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5">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5">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5">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5">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5">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5">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5">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5">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5">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5">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5">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5">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5">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5">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5">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5">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5">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5">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5">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5">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5">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5">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5">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5">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5">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5">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5">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5">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5">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5">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5">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5">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5">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5">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5">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5">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5">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5">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5">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5">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5">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5">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5">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5">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5">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5">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5">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5">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5">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5">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5">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5">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5">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5">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5">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5">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5">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5">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5">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5">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5">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5">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5">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5">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5">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5">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5">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5">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5">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5">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5">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5">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5">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5">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5">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5">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5">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5">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5">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5">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5">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5">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5">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5">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5">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5">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5">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5">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5">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5">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5">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5">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5">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5">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5">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5">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5">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5">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5">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5">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5">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5">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5">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5">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5">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5">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5">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5">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5">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5">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5">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5">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5">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5">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5">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5">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5">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5">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5">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5">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5">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5">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5">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5">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5">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5">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5">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5">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5">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5">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5">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5">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5">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5">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5">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5">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5">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5">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5">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5">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5">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5">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5">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5">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5">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5">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5">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5">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5">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5">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5">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5">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5">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5">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5">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5">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5">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5">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5">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5">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5">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5">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5">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5">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5">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5">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5">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5">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5">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5">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5">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5">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5">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5">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5">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5">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5">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5">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5">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5">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5">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5">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5">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5">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5">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5">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5">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5">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5">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5">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5">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5">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5">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5">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5">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5">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5">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5">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5">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5">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5">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5">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5">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5">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5">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5">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5">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5">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5">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5">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5">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5">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5">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5">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5">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5">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5">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5">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5">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5">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5">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5">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5">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5">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5">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5">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5">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5">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5">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5">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5">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5">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5">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5">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5">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5">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5">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5">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5">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5">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5">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5">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5">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5">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5">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5">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5">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5">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5">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5">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5">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5">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5">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5">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5">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5">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5">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5">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5">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5">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5">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5">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5">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5">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5">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5">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5">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5">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5">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5">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5">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5">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5">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5">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5">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5">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5">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5">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5">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5">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5">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5">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5">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5">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5">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5">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5">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5">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5">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5">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5">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5">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5">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5">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5">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5">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5">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5">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5">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5">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5">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5">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5">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5">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5">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5">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5">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5">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5">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5">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5">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5">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5">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5">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5">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5">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5">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5">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5">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5">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5">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5">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5">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5">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5">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5">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5">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5">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5">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5">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5">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5">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5">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5">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5">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5">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5">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5">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5">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5">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5">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5">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5">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5">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5">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5">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5">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5">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5">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5">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5">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5">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5">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5">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5">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5">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5">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5">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5">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5">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5">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5">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5">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5">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5">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5">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5">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5">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5">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5">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5">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5">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5">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5">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5">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5">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5">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5">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5">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5">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5">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5">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5">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5">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5">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5">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5">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5">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5">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5">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5">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5">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5">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5">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5">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5">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5">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5">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5">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5">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5">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5">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5">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5">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5">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5">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5">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5">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5">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5">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5">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5">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5">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5">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5">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5">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5">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5">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5">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5">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5">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5">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5">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5">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5">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5">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5">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5">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5">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5">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5">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5">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5">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5">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5">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5">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5">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5">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5">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5">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5">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5">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5">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5">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5">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5">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5">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5">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5">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5">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5">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5">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5">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5">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5">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5">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5">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5">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5">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5">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5">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5">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5">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5">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5">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5">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5">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5">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5">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5">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5">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5">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5">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5">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5">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5">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5">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5">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5">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5">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5">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5">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5">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5">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5">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5">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5">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5">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5">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5">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5">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5">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5">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5">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5">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5">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5">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5">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5">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5">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5">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5">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5">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5">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5">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5">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5">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5">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5">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5">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5">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5">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5">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5">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5">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5">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5">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5">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5">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5">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5">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5">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5">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5">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5">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5">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5">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5">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5">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5">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5">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5">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5">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5">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5">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5">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5">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5">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5">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5">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5">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5">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5">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5">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5">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5">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5">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5">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5">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5">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5">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5">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5">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5">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5">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5">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5">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5">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5">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5">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5">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5">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5">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5">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5">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5">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5">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5">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5">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5">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5">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5">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5">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5">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5">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5">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5">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5">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5">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5">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5">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5">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5">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5">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5">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5">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5">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5">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5">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5">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5">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5">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5">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5">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5">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5">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5">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5">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5">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5">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5">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5">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5">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5">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5">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5">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5">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5">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5">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5">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5">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5">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5">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5">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5">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5">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5">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5">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5">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5">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5">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5">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5">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5">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5">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5">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5">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5">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5">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5">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5">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5">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5">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5">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5">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5">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5">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5">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5">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5">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5">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5">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5">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5">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5">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5">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5">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5">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5">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5">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5">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5">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5">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5">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5">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5">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5">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5">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5">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5">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5">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5">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5">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5">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5">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5">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5">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5">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5">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5">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5">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5">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5">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5">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5">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5">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5">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5">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5">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5">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5">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5">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5">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5">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5">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5">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5">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5">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5">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5">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5">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5">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5">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5">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5">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5">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5">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5">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5">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5">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5">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5">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5">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5">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5">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5">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5">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5">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5">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5">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5">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5">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5">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5">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5">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5">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5">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5">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5">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5">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5">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5">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5">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5">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5">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5">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5">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5">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5">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5">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5">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5">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5">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5">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5">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5">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5">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5">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5">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5">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5">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5">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5">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5">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5">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5">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5">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5">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5">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5">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5">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5">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5">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5">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5">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5">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5">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5">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5">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5">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5">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5">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5">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5">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5">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5">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5">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5">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5">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5">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5">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5">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5">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5">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5">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5">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5">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5">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5">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5">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5">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5">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5">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5">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5">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5">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5">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5">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5">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5">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5">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5">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5">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5">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5">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5">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5">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5">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5">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5">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5">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5">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5">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5">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5">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5">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5">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5">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5">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5">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5">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5">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5">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5">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5">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5">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5">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5">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5">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5">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5">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5">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5">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5">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5">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5">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5">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5">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5">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5">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5">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5">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5">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5">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5">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5">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5">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5">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5">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5">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5">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5">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5">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5">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5">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5">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5">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5">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5">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5">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5">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5">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5">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5">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5">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5">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5">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5">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5">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5">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5">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5">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5">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5">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5">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5">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5">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5">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5">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5">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5">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5">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5">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5">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5">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5">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5">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5">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5">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5">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5">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5">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5">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5">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5">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5">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5">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5">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5">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5">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5">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5">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5">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5">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5">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5">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5">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5">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5">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5">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5">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5">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5">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5">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5">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5">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5">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5">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5">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5">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5">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5">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5">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5">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5">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5">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5">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5">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5">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5">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5">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5">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5">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5">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5">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5">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5">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5">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5">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5">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5">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5">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5">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5">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5">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5">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5">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5">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5">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5">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5">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5">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5">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5">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5">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5">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5">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5">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5">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5">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5">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5">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5">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5">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5">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5">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5">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5">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5">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5">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5">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5">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5">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5">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5">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5">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5">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5">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5">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5">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5">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5">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5">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5">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5">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5">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5">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5">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5">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5">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5">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5">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5">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5">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5">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5">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5">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5">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5">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5">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5">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5">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5">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5">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5">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5">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5">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5">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5">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5">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5">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5">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5">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5">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5">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5">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5">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5">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5">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5">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5">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5">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5">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5">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5">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5">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5">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5">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5">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5">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5">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5">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5">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5">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5">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5">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5">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5">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5">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5">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5">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5">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5">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5">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5">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5">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5">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5">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5">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5">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5">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5">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5">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5">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5">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5">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5">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5">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5">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5">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5">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5">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5">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5">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5">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5">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5">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5">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5">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5">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5">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5">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5">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5">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5">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5">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5">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5">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5">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5">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5">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5">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5">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5">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5">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5">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5">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5">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5">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5">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5">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5">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5">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5">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5">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5">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5">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5">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5">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5">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5">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5">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5">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5">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5">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5">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5">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5">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5">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5">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5">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5">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5">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5">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5">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5">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5">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5">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5">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5">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5">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5">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5">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5">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5">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5">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5">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5">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5">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5">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5">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5">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5">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5">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5">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5">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5">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5">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5">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5">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5">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5">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5">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5">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5">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5">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5">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5">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5">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5">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5">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5">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5">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5">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5">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5">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5">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5">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5">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5">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5">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5">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5">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5">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5">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5">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5">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5">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5">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5">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5">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5">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5">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5">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5">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5">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5">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5">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5">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5">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5">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5">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5">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5">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5">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5">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5">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5">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5">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5">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5">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5">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5">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5">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5">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5">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5">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5">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5">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5">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5">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5">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5">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5">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5">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5">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5">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5">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5">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5">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5">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5">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5">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5">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5">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5">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5">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5">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5">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5">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5">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5">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5">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5">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5">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5">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5">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5">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5">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5">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5">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5">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5">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5">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5">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5">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5">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5">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5">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5">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5">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5">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5">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5">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5">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5">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5">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5">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5">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5">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5">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5">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5">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5">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5">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5">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5">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5">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5">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5">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5">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5">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5">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5">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5">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5">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5">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5">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5">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5">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5">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5">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5">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5">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5">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5">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5">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5">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5">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5">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5">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5">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5">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5">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5">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5">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5">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5">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5">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5">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5">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5">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5">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5">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5">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5">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5">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5">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5">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5">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5">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5">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5">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5">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5">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5">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5">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5">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5">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5">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5">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5">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5">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5">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5">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5">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5">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5">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5">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5">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5">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5">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5">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5">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5">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5">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5">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5">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5">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5">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5">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5">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5">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5">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5">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5">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5">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5">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5">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5">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5">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5">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5">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5">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5">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5">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5">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5">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5">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5">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5">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5">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5">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5">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5">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5">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5">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5">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5">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5">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5">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5">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5">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5">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5">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5">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5">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5">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5">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5">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5">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5">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5">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5">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5">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5">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5">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5">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5">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5">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5">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5">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5">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5">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5">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5">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5">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5">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5">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5">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5">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5">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5">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5">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5">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5">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5">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5">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5">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5">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5">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5">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5">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5">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5">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5">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5">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5">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5">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5">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5">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5">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5">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5">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5">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5">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5">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5">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5">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5">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5">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5">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5">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5">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5">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5">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5">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5">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5">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5">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5">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5">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5">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5">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5">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5">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5">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5">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5">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5">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5">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5">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5">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5">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5">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5">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5">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5">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5">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5">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5">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5">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5">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5">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5">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5">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5">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5">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5">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5">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5">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5">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5">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5">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5">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5">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5">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5">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5">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5">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5">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5">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5">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5">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5">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5">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5">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5">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5">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5">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5">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5">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5">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5">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5">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5">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5">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5">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5">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5">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5">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5">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5">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5">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5">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5">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5">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5">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5">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5">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5">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5">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5">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5">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5">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5">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5">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5">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5">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5">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5">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5">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5">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5">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5">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5">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5">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5">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5">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5">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5">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5">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5">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5">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5">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5">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5">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5">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5">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5">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5">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5">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5">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5">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5">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5">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5">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5">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5">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5">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5">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5">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5">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5">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5">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5">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5">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5">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5">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5">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5">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5">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5">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5">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5">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5">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5">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5">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5">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5">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5">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5">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5">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5">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5">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5">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5">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5">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5">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5">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5">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5">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5">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5">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5">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5">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5">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5">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5">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5">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5">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5">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5">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5">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5">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5">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5">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5">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5">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5">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5">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5">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5">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5">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5">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5">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5">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5">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5">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5">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5">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5">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5">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5">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5">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5">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5">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5">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5">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5">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5">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5">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5">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5">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5">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5">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5">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5">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5">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5">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5">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5">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5">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5">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5">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5">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5">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5">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5">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5">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x14ac:dyDescent="0.35">
      <c r="A10945" s="45" t="s">
        <v>923</v>
      </c>
      <c r="B10945" s="56" t="s">
        <v>451</v>
      </c>
      <c r="C10945" s="54">
        <v>18224.238036758699</v>
      </c>
      <c r="D10945" s="56">
        <v>1712</v>
      </c>
      <c r="E10945" s="56">
        <v>5</v>
      </c>
      <c r="F10945" s="55">
        <v>1.9597135223019584</v>
      </c>
      <c r="G10945" s="183"/>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x14ac:dyDescent="0.35">
      <c r="A10946" s="45" t="s">
        <v>922</v>
      </c>
      <c r="B10946" s="56" t="s">
        <v>454</v>
      </c>
      <c r="C10946" s="54">
        <v>23727.780397963001</v>
      </c>
      <c r="D10946" s="56">
        <v>964</v>
      </c>
      <c r="E10946" s="56">
        <v>11</v>
      </c>
      <c r="F10946" s="55">
        <v>3.3113686680180936</v>
      </c>
      <c r="G10946" s="183"/>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x14ac:dyDescent="0.35">
      <c r="A10947" s="45" t="s">
        <v>921</v>
      </c>
      <c r="B10947" s="56" t="s">
        <v>460</v>
      </c>
      <c r="C10947" s="54">
        <v>10449.281569213599</v>
      </c>
      <c r="D10947" s="56">
        <v>1363</v>
      </c>
      <c r="E10947" s="56">
        <v>10</v>
      </c>
      <c r="F10947" s="55">
        <v>6.8357399458943915</v>
      </c>
      <c r="G10947" s="183"/>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x14ac:dyDescent="0.35">
      <c r="A10948" s="45" t="s">
        <v>920</v>
      </c>
      <c r="B10948" s="56" t="s">
        <v>461</v>
      </c>
      <c r="C10948" s="54">
        <v>8227.4352056835796</v>
      </c>
      <c r="D10948" s="56">
        <v>367</v>
      </c>
      <c r="E10948" s="56">
        <v>9</v>
      </c>
      <c r="F10948" s="55">
        <v>7.8135789196255461</v>
      </c>
      <c r="G10948" s="183"/>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x14ac:dyDescent="0.35">
      <c r="A10949" s="45" t="s">
        <v>919</v>
      </c>
      <c r="B10949" s="56" t="s">
        <v>456</v>
      </c>
      <c r="C10949" s="54">
        <v>28496.164598917199</v>
      </c>
      <c r="D10949" s="56">
        <v>2680</v>
      </c>
      <c r="E10949" s="56">
        <v>19</v>
      </c>
      <c r="F10949" s="55">
        <v>4.7625456837599325</v>
      </c>
      <c r="G10949" s="183"/>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x14ac:dyDescent="0.35">
      <c r="A10950" s="45" t="s">
        <v>918</v>
      </c>
      <c r="B10950" s="56" t="s">
        <v>461</v>
      </c>
      <c r="C10950" s="54">
        <v>462.23398096760798</v>
      </c>
      <c r="D10950" s="56" t="s">
        <v>495</v>
      </c>
      <c r="E10950" s="56" t="s">
        <v>495</v>
      </c>
      <c r="F10950" s="55">
        <v>15.45290358771285</v>
      </c>
      <c r="G10950" s="183"/>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x14ac:dyDescent="0.35">
      <c r="A10951" s="45" t="s">
        <v>917</v>
      </c>
      <c r="B10951" s="56" t="s">
        <v>458</v>
      </c>
      <c r="C10951" s="54">
        <v>16598.0263143665</v>
      </c>
      <c r="D10951" s="56">
        <v>1104</v>
      </c>
      <c r="E10951" s="56">
        <v>8</v>
      </c>
      <c r="F10951" s="55">
        <v>3.4427501234527429</v>
      </c>
      <c r="G10951" s="183"/>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x14ac:dyDescent="0.35">
      <c r="A10952" s="45" t="s">
        <v>916</v>
      </c>
      <c r="B10952" s="56" t="s">
        <v>455</v>
      </c>
      <c r="C10952" s="54">
        <v>40259.238105780198</v>
      </c>
      <c r="D10952" s="56">
        <v>2756</v>
      </c>
      <c r="E10952" s="56">
        <v>6</v>
      </c>
      <c r="F10952" s="55">
        <v>1.0645294067547113</v>
      </c>
      <c r="G10952" s="183"/>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x14ac:dyDescent="0.35">
      <c r="A10953" s="45" t="s">
        <v>915</v>
      </c>
      <c r="B10953" s="56" t="s">
        <v>458</v>
      </c>
      <c r="C10953" s="54">
        <v>36064.049778037697</v>
      </c>
      <c r="D10953" s="56">
        <v>2826</v>
      </c>
      <c r="E10953" s="56">
        <v>26</v>
      </c>
      <c r="F10953" s="55">
        <v>5.1495682503017761</v>
      </c>
      <c r="G10953" s="183"/>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x14ac:dyDescent="0.35">
      <c r="A10954" s="45" t="s">
        <v>914</v>
      </c>
      <c r="B10954" s="56" t="s">
        <v>459</v>
      </c>
      <c r="C10954" s="54">
        <v>260.803252500962</v>
      </c>
      <c r="D10954" s="56" t="s">
        <v>495</v>
      </c>
      <c r="E10954" s="56">
        <v>0</v>
      </c>
      <c r="F10954" s="55">
        <v>0</v>
      </c>
      <c r="G10954" s="183"/>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x14ac:dyDescent="0.35">
      <c r="A10955" s="45" t="s">
        <v>913</v>
      </c>
      <c r="B10955" s="56" t="s">
        <v>454</v>
      </c>
      <c r="C10955" s="54">
        <v>45827.143129014403</v>
      </c>
      <c r="D10955" s="56">
        <v>1904</v>
      </c>
      <c r="E10955" s="56">
        <v>24</v>
      </c>
      <c r="F10955" s="55">
        <v>3.7407649642474743</v>
      </c>
      <c r="G10955" s="183"/>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x14ac:dyDescent="0.35">
      <c r="A10956" s="45" t="s">
        <v>912</v>
      </c>
      <c r="B10956" s="56" t="s">
        <v>449</v>
      </c>
      <c r="C10956" s="54">
        <v>6286.5177862111304</v>
      </c>
      <c r="D10956" s="56">
        <v>424</v>
      </c>
      <c r="E10956" s="56">
        <v>0</v>
      </c>
      <c r="F10956" s="55">
        <v>0</v>
      </c>
      <c r="G10956" s="183"/>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x14ac:dyDescent="0.35">
      <c r="A10957" s="45" t="s">
        <v>911</v>
      </c>
      <c r="B10957" s="56" t="s">
        <v>454</v>
      </c>
      <c r="C10957" s="54">
        <v>3488.02577394533</v>
      </c>
      <c r="D10957" s="56">
        <v>179</v>
      </c>
      <c r="E10957" s="56" t="s">
        <v>495</v>
      </c>
      <c r="F10957" s="55">
        <v>2.0478223516043021</v>
      </c>
      <c r="G10957" s="183"/>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x14ac:dyDescent="0.35">
      <c r="A10958" s="45" t="s">
        <v>910</v>
      </c>
      <c r="B10958" s="56" t="s">
        <v>457</v>
      </c>
      <c r="C10958" s="54">
        <v>1695.3715782397301</v>
      </c>
      <c r="D10958" s="56">
        <v>29</v>
      </c>
      <c r="E10958" s="56">
        <v>0</v>
      </c>
      <c r="F10958" s="55">
        <v>0</v>
      </c>
      <c r="G10958" s="183"/>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x14ac:dyDescent="0.35">
      <c r="A10959" s="45" t="s">
        <v>909</v>
      </c>
      <c r="B10959" s="56" t="s">
        <v>454</v>
      </c>
      <c r="C10959" s="54">
        <v>19700.450804414999</v>
      </c>
      <c r="D10959" s="56">
        <v>1571</v>
      </c>
      <c r="E10959" s="56" t="s">
        <v>495</v>
      </c>
      <c r="F10959" s="55">
        <v>0.36257328391979649</v>
      </c>
      <c r="G10959" s="183"/>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x14ac:dyDescent="0.35">
      <c r="A10960" s="45" t="s">
        <v>908</v>
      </c>
      <c r="B10960" s="56" t="s">
        <v>449</v>
      </c>
      <c r="C10960" s="54">
        <v>11981.336652870101</v>
      </c>
      <c r="D10960" s="56">
        <v>816</v>
      </c>
      <c r="E10960" s="56" t="s">
        <v>495</v>
      </c>
      <c r="F10960" s="55">
        <v>1.1923305971285081</v>
      </c>
      <c r="G10960" s="183"/>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x14ac:dyDescent="0.35">
      <c r="A10961" s="45" t="s">
        <v>907</v>
      </c>
      <c r="B10961" s="56" t="s">
        <v>460</v>
      </c>
      <c r="C10961" s="54">
        <v>46517.435301401703</v>
      </c>
      <c r="D10961" s="56">
        <v>4312</v>
      </c>
      <c r="E10961" s="56">
        <v>17</v>
      </c>
      <c r="F10961" s="55">
        <v>2.6103883552864842</v>
      </c>
      <c r="G10961" s="183"/>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x14ac:dyDescent="0.35">
      <c r="A10962" s="45" t="s">
        <v>906</v>
      </c>
      <c r="B10962" s="56" t="s">
        <v>449</v>
      </c>
      <c r="C10962" s="54">
        <v>16484.126202190801</v>
      </c>
      <c r="D10962" s="56">
        <v>1608</v>
      </c>
      <c r="E10962" s="56">
        <v>12</v>
      </c>
      <c r="F10962" s="55">
        <v>5.1998076611967434</v>
      </c>
      <c r="G10962" s="183"/>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x14ac:dyDescent="0.35">
      <c r="A10963" s="45" t="s">
        <v>905</v>
      </c>
      <c r="B10963" s="56" t="s">
        <v>452</v>
      </c>
      <c r="C10963" s="54">
        <v>4376.1911247030603</v>
      </c>
      <c r="D10963" s="56">
        <v>520</v>
      </c>
      <c r="E10963" s="56" t="s">
        <v>495</v>
      </c>
      <c r="F10963" s="55">
        <v>1.6322086808632725</v>
      </c>
      <c r="G10963" s="183"/>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x14ac:dyDescent="0.35">
      <c r="A10964" s="45" t="s">
        <v>904</v>
      </c>
      <c r="B10964" s="56" t="s">
        <v>454</v>
      </c>
      <c r="C10964" s="54">
        <v>8098.2221370774687</v>
      </c>
      <c r="D10964" s="56">
        <v>878</v>
      </c>
      <c r="E10964" s="56" t="s">
        <v>495</v>
      </c>
      <c r="F10964" s="55">
        <v>1.7640556215798981</v>
      </c>
      <c r="G10964" s="183"/>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x14ac:dyDescent="0.35">
      <c r="A10965" s="45" t="s">
        <v>462</v>
      </c>
      <c r="B10965" s="56" t="s">
        <v>462</v>
      </c>
      <c r="C10965" s="54">
        <v>44772.5204478296</v>
      </c>
      <c r="D10965" s="56">
        <v>4287</v>
      </c>
      <c r="E10965" s="56">
        <v>39</v>
      </c>
      <c r="F10965" s="55">
        <v>6.2219286693057416</v>
      </c>
      <c r="G10965" s="183"/>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x14ac:dyDescent="0.35">
      <c r="A10966" s="45" t="s">
        <v>903</v>
      </c>
      <c r="B10966" s="56" t="s">
        <v>449</v>
      </c>
      <c r="C10966" s="54">
        <v>5560.1288200980598</v>
      </c>
      <c r="D10966" s="56">
        <v>322</v>
      </c>
      <c r="E10966" s="56" t="s">
        <v>495</v>
      </c>
      <c r="F10966" s="55">
        <v>1.284656772166507</v>
      </c>
      <c r="G10966" s="183"/>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x14ac:dyDescent="0.35">
      <c r="A10967" s="45" t="s">
        <v>902</v>
      </c>
      <c r="B10967" s="56" t="s">
        <v>461</v>
      </c>
      <c r="C10967" s="54">
        <v>1795.3967800267301</v>
      </c>
      <c r="D10967" s="56">
        <v>73</v>
      </c>
      <c r="E10967" s="56" t="s">
        <v>495</v>
      </c>
      <c r="F10967" s="55">
        <v>3.978428179397091</v>
      </c>
      <c r="G10967" s="183"/>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x14ac:dyDescent="0.35">
      <c r="A10968" s="45" t="s">
        <v>901</v>
      </c>
      <c r="B10968" s="56" t="s">
        <v>454</v>
      </c>
      <c r="C10968" s="54">
        <v>14994.700089288801</v>
      </c>
      <c r="D10968" s="56">
        <v>910</v>
      </c>
      <c r="E10968" s="56">
        <v>12</v>
      </c>
      <c r="F10968" s="55">
        <v>5.7163054415149128</v>
      </c>
      <c r="G10968" s="183"/>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x14ac:dyDescent="0.35">
      <c r="A10969" s="45" t="s">
        <v>900</v>
      </c>
      <c r="B10969" s="56" t="s">
        <v>455</v>
      </c>
      <c r="C10969" s="54">
        <v>16054.358189729401</v>
      </c>
      <c r="D10969" s="56">
        <v>895</v>
      </c>
      <c r="E10969" s="56" t="s">
        <v>495</v>
      </c>
      <c r="F10969" s="55">
        <v>1.3347510486143332</v>
      </c>
      <c r="G10969" s="183"/>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x14ac:dyDescent="0.35">
      <c r="A10970" s="45" t="s">
        <v>899</v>
      </c>
      <c r="B10970" s="56" t="s">
        <v>452</v>
      </c>
      <c r="C10970" s="54">
        <v>18017.1246620739</v>
      </c>
      <c r="D10970" s="56">
        <v>1255</v>
      </c>
      <c r="E10970" s="56">
        <v>12</v>
      </c>
      <c r="F10970" s="55">
        <v>4.7573787339505147</v>
      </c>
      <c r="G10970" s="183"/>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x14ac:dyDescent="0.35">
      <c r="A10971" s="45" t="s">
        <v>898</v>
      </c>
      <c r="B10971" s="56" t="s">
        <v>454</v>
      </c>
      <c r="C10971" s="54">
        <v>27408.591693709299</v>
      </c>
      <c r="D10971" s="56">
        <v>1169</v>
      </c>
      <c r="E10971" s="56">
        <v>18</v>
      </c>
      <c r="F10971" s="55">
        <v>4.690916994503505</v>
      </c>
      <c r="G10971" s="183"/>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x14ac:dyDescent="0.35">
      <c r="A10972" s="45" t="s">
        <v>897</v>
      </c>
      <c r="B10972" s="56" t="s">
        <v>460</v>
      </c>
      <c r="C10972" s="54">
        <v>6815.0684702353301</v>
      </c>
      <c r="D10972" s="56">
        <v>738</v>
      </c>
      <c r="E10972" s="56">
        <v>10</v>
      </c>
      <c r="F10972" s="55">
        <v>10.480976345363841</v>
      </c>
      <c r="G10972" s="183"/>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x14ac:dyDescent="0.35">
      <c r="A10973" s="45" t="s">
        <v>896</v>
      </c>
      <c r="B10973" s="56" t="s">
        <v>449</v>
      </c>
      <c r="C10973" s="54">
        <v>3227.2105007745699</v>
      </c>
      <c r="D10973" s="56">
        <v>202</v>
      </c>
      <c r="E10973" s="56" t="s">
        <v>495</v>
      </c>
      <c r="F10973" s="55">
        <v>2.2133223541330103</v>
      </c>
      <c r="G10973" s="183"/>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x14ac:dyDescent="0.35">
      <c r="A10974" s="45" t="s">
        <v>895</v>
      </c>
      <c r="B10974" s="56" t="s">
        <v>457</v>
      </c>
      <c r="C10974" s="54">
        <v>2072.5449926586398</v>
      </c>
      <c r="D10974" s="56">
        <v>50</v>
      </c>
      <c r="E10974" s="56">
        <v>0</v>
      </c>
      <c r="F10974" s="55">
        <v>0</v>
      </c>
      <c r="G10974" s="183"/>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x14ac:dyDescent="0.35">
      <c r="A10975" s="45" t="s">
        <v>894</v>
      </c>
      <c r="B10975" s="56" t="s">
        <v>458</v>
      </c>
      <c r="C10975" s="54">
        <v>41070.9163256869</v>
      </c>
      <c r="D10975" s="56">
        <v>3740</v>
      </c>
      <c r="E10975" s="56">
        <v>25</v>
      </c>
      <c r="F10975" s="55">
        <v>4.3478803140251587</v>
      </c>
      <c r="G10975" s="183"/>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x14ac:dyDescent="0.35">
      <c r="A10976" s="45" t="s">
        <v>893</v>
      </c>
      <c r="B10976" s="56" t="s">
        <v>454</v>
      </c>
      <c r="C10976" s="54">
        <v>43672.597856087901</v>
      </c>
      <c r="D10976" s="56">
        <v>3947</v>
      </c>
      <c r="E10976" s="56">
        <v>26</v>
      </c>
      <c r="F10976" s="55">
        <v>4.2524213083513063</v>
      </c>
      <c r="G10976" s="183"/>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x14ac:dyDescent="0.35">
      <c r="A10977" s="45" t="s">
        <v>892</v>
      </c>
      <c r="B10977" s="56" t="s">
        <v>449</v>
      </c>
      <c r="C10977" s="54">
        <v>9025.9672012139599</v>
      </c>
      <c r="D10977" s="56">
        <v>649</v>
      </c>
      <c r="E10977" s="56">
        <v>7</v>
      </c>
      <c r="F10977" s="55">
        <v>5.539572533930234</v>
      </c>
      <c r="G10977" s="183"/>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x14ac:dyDescent="0.35">
      <c r="A10978" s="45" t="s">
        <v>891</v>
      </c>
      <c r="B10978" s="56" t="s">
        <v>456</v>
      </c>
      <c r="C10978" s="54">
        <v>1208.9750880147301</v>
      </c>
      <c r="D10978" s="56">
        <v>58</v>
      </c>
      <c r="E10978" s="56" t="s">
        <v>495</v>
      </c>
      <c r="F10978" s="55">
        <v>5.9081921651392326</v>
      </c>
      <c r="G10978" s="183"/>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x14ac:dyDescent="0.35">
      <c r="A10979" s="45" t="s">
        <v>890</v>
      </c>
      <c r="B10979" s="56" t="s">
        <v>449</v>
      </c>
      <c r="C10979" s="54">
        <v>5055.24299668805</v>
      </c>
      <c r="D10979" s="56">
        <v>225</v>
      </c>
      <c r="E10979" s="56" t="s">
        <v>495</v>
      </c>
      <c r="F10979" s="55">
        <v>2.8259203949391933</v>
      </c>
      <c r="G10979" s="183"/>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x14ac:dyDescent="0.35">
      <c r="A10980" s="45" t="s">
        <v>889</v>
      </c>
      <c r="B10980" s="56" t="s">
        <v>450</v>
      </c>
      <c r="C10980" s="54">
        <v>692958.26281431701</v>
      </c>
      <c r="D10980" s="56">
        <v>71968</v>
      </c>
      <c r="E10980" s="56">
        <v>703</v>
      </c>
      <c r="F10980" s="55">
        <v>7.2463651000206051</v>
      </c>
      <c r="G10980" s="183"/>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x14ac:dyDescent="0.35">
      <c r="A10981" s="45" t="s">
        <v>888</v>
      </c>
      <c r="B10981" s="56" t="s">
        <v>462</v>
      </c>
      <c r="C10981" s="54">
        <v>21025.5302833235</v>
      </c>
      <c r="D10981" s="56">
        <v>1323</v>
      </c>
      <c r="E10981" s="56">
        <v>16</v>
      </c>
      <c r="F10981" s="55">
        <v>5.4355686988955769</v>
      </c>
      <c r="G10981" s="183"/>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x14ac:dyDescent="0.35">
      <c r="A10982" s="45" t="s">
        <v>887</v>
      </c>
      <c r="B10982" s="56" t="s">
        <v>454</v>
      </c>
      <c r="C10982" s="54">
        <v>5073.1152154421097</v>
      </c>
      <c r="D10982" s="56">
        <v>204</v>
      </c>
      <c r="E10982" s="56" t="s">
        <v>495</v>
      </c>
      <c r="F10982" s="55">
        <v>2.8159648813474303</v>
      </c>
      <c r="G10982" s="183"/>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x14ac:dyDescent="0.35">
      <c r="A10983" s="45" t="s">
        <v>886</v>
      </c>
      <c r="B10983" s="56" t="s">
        <v>458</v>
      </c>
      <c r="C10983" s="54">
        <v>7640.4843218528404</v>
      </c>
      <c r="D10983" s="56">
        <v>554</v>
      </c>
      <c r="E10983" s="56" t="s">
        <v>495</v>
      </c>
      <c r="F10983" s="55">
        <v>3.7394787251523236</v>
      </c>
      <c r="G10983" s="183"/>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x14ac:dyDescent="0.35">
      <c r="A10984" s="45" t="s">
        <v>885</v>
      </c>
      <c r="B10984" s="56" t="s">
        <v>449</v>
      </c>
      <c r="C10984" s="54">
        <v>4489.38887213825</v>
      </c>
      <c r="D10984" s="56">
        <v>310</v>
      </c>
      <c r="E10984" s="56" t="s">
        <v>495</v>
      </c>
      <c r="F10984" s="55">
        <v>1.5910533362762742</v>
      </c>
      <c r="G10984" s="183"/>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x14ac:dyDescent="0.35">
      <c r="A10985" s="45" t="s">
        <v>884</v>
      </c>
      <c r="B10985" s="56" t="s">
        <v>452</v>
      </c>
      <c r="C10985" s="54">
        <v>39657.353717883198</v>
      </c>
      <c r="D10985" s="56">
        <v>4123</v>
      </c>
      <c r="E10985" s="56">
        <v>21</v>
      </c>
      <c r="F10985" s="55">
        <v>3.7824006379013277</v>
      </c>
      <c r="G10985" s="183"/>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x14ac:dyDescent="0.35">
      <c r="A10986" s="45" t="s">
        <v>883</v>
      </c>
      <c r="B10986" s="56" t="s">
        <v>462</v>
      </c>
      <c r="C10986" s="54">
        <v>9926.4673993127308</v>
      </c>
      <c r="D10986" s="56">
        <v>530</v>
      </c>
      <c r="E10986" s="56">
        <v>9</v>
      </c>
      <c r="F10986" s="55">
        <v>6.4761925566959659</v>
      </c>
      <c r="G10986" s="183"/>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x14ac:dyDescent="0.35">
      <c r="A10987" s="45" t="s">
        <v>882</v>
      </c>
      <c r="B10987" s="56" t="s">
        <v>451</v>
      </c>
      <c r="C10987" s="54">
        <v>28615.425420800198</v>
      </c>
      <c r="D10987" s="56">
        <v>2918</v>
      </c>
      <c r="E10987" s="56">
        <v>26</v>
      </c>
      <c r="F10987" s="55">
        <v>6.490006106262264</v>
      </c>
      <c r="G10987" s="183"/>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x14ac:dyDescent="0.35">
      <c r="A10988" s="45" t="s">
        <v>881</v>
      </c>
      <c r="B10988" s="56" t="s">
        <v>456</v>
      </c>
      <c r="C10988" s="54">
        <v>3727.2357787096198</v>
      </c>
      <c r="D10988" s="56">
        <v>218</v>
      </c>
      <c r="E10988" s="56">
        <v>5</v>
      </c>
      <c r="F10988" s="55">
        <v>9.5819765195133719</v>
      </c>
      <c r="G10988" s="183"/>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x14ac:dyDescent="0.35">
      <c r="A10989" s="45" t="s">
        <v>880</v>
      </c>
      <c r="B10989" s="56" t="s">
        <v>451</v>
      </c>
      <c r="C10989" s="54">
        <v>99226.362872711004</v>
      </c>
      <c r="D10989" s="56">
        <v>14322</v>
      </c>
      <c r="E10989" s="56">
        <v>96</v>
      </c>
      <c r="F10989" s="55">
        <v>6.9106058698728052</v>
      </c>
      <c r="G10989" s="183"/>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x14ac:dyDescent="0.35">
      <c r="A10990" s="45" t="s">
        <v>879</v>
      </c>
      <c r="B10990" s="56" t="s">
        <v>449</v>
      </c>
      <c r="C10990" s="54">
        <v>3688.3663500984599</v>
      </c>
      <c r="D10990" s="56">
        <v>221</v>
      </c>
      <c r="E10990" s="56" t="s">
        <v>495</v>
      </c>
      <c r="F10990" s="55">
        <v>1.9365910175019536</v>
      </c>
      <c r="G10990" s="183"/>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x14ac:dyDescent="0.35">
      <c r="A10991" s="45" t="s">
        <v>878</v>
      </c>
      <c r="B10991" s="56" t="s">
        <v>452</v>
      </c>
      <c r="C10991" s="54">
        <v>64727.380689706901</v>
      </c>
      <c r="D10991" s="56">
        <v>2350</v>
      </c>
      <c r="E10991" s="56">
        <v>48</v>
      </c>
      <c r="F10991" s="55">
        <v>5.2969414056896147</v>
      </c>
      <c r="G10991" s="183"/>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x14ac:dyDescent="0.35">
      <c r="A10992" s="45" t="s">
        <v>877</v>
      </c>
      <c r="B10992" s="56" t="s">
        <v>457</v>
      </c>
      <c r="C10992" s="54">
        <v>1838.08536362777</v>
      </c>
      <c r="D10992" s="56">
        <v>42</v>
      </c>
      <c r="E10992" s="56" t="s">
        <v>495</v>
      </c>
      <c r="F10992" s="55">
        <v>3.8860312389189131</v>
      </c>
      <c r="G10992" s="183"/>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x14ac:dyDescent="0.35">
      <c r="A10993" s="45" t="s">
        <v>876</v>
      </c>
      <c r="B10993" s="56" t="s">
        <v>454</v>
      </c>
      <c r="C10993" s="54">
        <v>27818.816168915801</v>
      </c>
      <c r="D10993" s="56">
        <v>2070</v>
      </c>
      <c r="E10993" s="56">
        <v>22</v>
      </c>
      <c r="F10993" s="55">
        <v>5.6487974250480679</v>
      </c>
      <c r="G10993" s="183"/>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x14ac:dyDescent="0.35">
      <c r="A10994" s="45" t="s">
        <v>875</v>
      </c>
      <c r="B10994" s="56" t="s">
        <v>454</v>
      </c>
      <c r="C10994" s="54">
        <v>111989.024087531</v>
      </c>
      <c r="D10994" s="56">
        <v>5926</v>
      </c>
      <c r="E10994" s="56">
        <v>117</v>
      </c>
      <c r="F10994" s="55">
        <v>7.4624660097143858</v>
      </c>
      <c r="G10994" s="183"/>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x14ac:dyDescent="0.35">
      <c r="A10995" s="45" t="s">
        <v>874</v>
      </c>
      <c r="B10995" s="56" t="s">
        <v>452</v>
      </c>
      <c r="C10995" s="54">
        <v>23172.8895591976</v>
      </c>
      <c r="D10995" s="56">
        <v>2046</v>
      </c>
      <c r="E10995" s="56">
        <v>12</v>
      </c>
      <c r="F10995" s="55">
        <v>3.6989036475282679</v>
      </c>
      <c r="G10995" s="183"/>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x14ac:dyDescent="0.35">
      <c r="A10996" s="45" t="s">
        <v>873</v>
      </c>
      <c r="B10996" s="56" t="s">
        <v>454</v>
      </c>
      <c r="C10996" s="54">
        <v>4723.0019559667198</v>
      </c>
      <c r="D10996" s="56">
        <v>193</v>
      </c>
      <c r="E10996" s="56">
        <v>0</v>
      </c>
      <c r="F10996" s="55">
        <v>0</v>
      </c>
      <c r="G10996" s="183"/>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x14ac:dyDescent="0.35">
      <c r="A10997" s="45" t="s">
        <v>872</v>
      </c>
      <c r="B10997" s="56" t="s">
        <v>451</v>
      </c>
      <c r="C10997" s="54">
        <v>12248.3187771581</v>
      </c>
      <c r="D10997" s="56">
        <v>782</v>
      </c>
      <c r="E10997" s="56">
        <v>12</v>
      </c>
      <c r="F10997" s="55">
        <v>6.9980449785593724</v>
      </c>
      <c r="G10997" s="183"/>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x14ac:dyDescent="0.35">
      <c r="A10998" s="45" t="s">
        <v>871</v>
      </c>
      <c r="B10998" s="56" t="s">
        <v>457</v>
      </c>
      <c r="C10998" s="54">
        <v>1174.1958259012499</v>
      </c>
      <c r="D10998" s="56">
        <v>18</v>
      </c>
      <c r="E10998" s="56">
        <v>0</v>
      </c>
      <c r="F10998" s="55">
        <v>0</v>
      </c>
      <c r="G10998" s="183"/>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x14ac:dyDescent="0.35">
      <c r="A10999" s="45" t="s">
        <v>870</v>
      </c>
      <c r="B10999" s="56" t="s">
        <v>449</v>
      </c>
      <c r="C10999" s="54">
        <v>14163.6711170745</v>
      </c>
      <c r="D10999" s="56">
        <v>1013</v>
      </c>
      <c r="E10999" s="56">
        <v>6</v>
      </c>
      <c r="F10999" s="55">
        <v>3.0258499016881286</v>
      </c>
      <c r="G10999" s="183"/>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x14ac:dyDescent="0.35">
      <c r="A11000" s="45" t="s">
        <v>869</v>
      </c>
      <c r="B11000" s="56" t="s">
        <v>462</v>
      </c>
      <c r="C11000" s="54">
        <v>5829.5344790318404</v>
      </c>
      <c r="D11000" s="56">
        <v>335</v>
      </c>
      <c r="E11000" s="56">
        <v>6</v>
      </c>
      <c r="F11000" s="55">
        <v>7.3517264562539308</v>
      </c>
      <c r="G11000" s="183"/>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x14ac:dyDescent="0.35">
      <c r="A11001" s="45" t="s">
        <v>868</v>
      </c>
      <c r="B11001" s="56" t="s">
        <v>454</v>
      </c>
      <c r="C11001" s="54">
        <v>35973.240681719501</v>
      </c>
      <c r="D11001" s="56">
        <v>3012</v>
      </c>
      <c r="E11001" s="56">
        <v>21</v>
      </c>
      <c r="F11001" s="55">
        <v>4.1697661138498825</v>
      </c>
      <c r="G11001" s="183"/>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x14ac:dyDescent="0.35">
      <c r="A11002" s="45" t="s">
        <v>867</v>
      </c>
      <c r="B11002" s="56" t="s">
        <v>450</v>
      </c>
      <c r="C11002" s="54">
        <v>36918.336746757697</v>
      </c>
      <c r="D11002" s="56">
        <v>8946</v>
      </c>
      <c r="E11002" s="56">
        <v>29</v>
      </c>
      <c r="F11002" s="55">
        <v>5.6108393659161582</v>
      </c>
      <c r="G11002" s="183"/>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x14ac:dyDescent="0.35">
      <c r="A11003" s="45" t="s">
        <v>866</v>
      </c>
      <c r="B11003" s="56" t="s">
        <v>461</v>
      </c>
      <c r="C11003" s="54">
        <v>2936.1193472292898</v>
      </c>
      <c r="D11003" s="56">
        <v>132</v>
      </c>
      <c r="E11003" s="56" t="s">
        <v>495</v>
      </c>
      <c r="F11003" s="55">
        <v>2.432754359797261</v>
      </c>
      <c r="G11003" s="183"/>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x14ac:dyDescent="0.35">
      <c r="A11004" s="45" t="s">
        <v>865</v>
      </c>
      <c r="B11004" s="56" t="s">
        <v>456</v>
      </c>
      <c r="C11004" s="54">
        <v>1357.7287896405801</v>
      </c>
      <c r="D11004" s="56">
        <v>68</v>
      </c>
      <c r="E11004" s="56">
        <v>0</v>
      </c>
      <c r="F11004" s="55">
        <v>0</v>
      </c>
      <c r="G11004" s="183"/>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x14ac:dyDescent="0.35">
      <c r="A11005" s="45" t="s">
        <v>864</v>
      </c>
      <c r="B11005" s="56" t="s">
        <v>455</v>
      </c>
      <c r="C11005" s="54">
        <v>1223.64361651632</v>
      </c>
      <c r="D11005" s="56">
        <v>32</v>
      </c>
      <c r="E11005" s="56">
        <v>0</v>
      </c>
      <c r="F11005" s="55">
        <v>0</v>
      </c>
      <c r="G11005" s="183"/>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x14ac:dyDescent="0.35">
      <c r="A11006" s="45" t="s">
        <v>863</v>
      </c>
      <c r="B11006" s="56" t="s">
        <v>456</v>
      </c>
      <c r="C11006" s="54">
        <v>56710.292083490698</v>
      </c>
      <c r="D11006" s="56">
        <v>6039</v>
      </c>
      <c r="E11006" s="56">
        <v>34</v>
      </c>
      <c r="F11006" s="55">
        <v>4.2824174225659215</v>
      </c>
      <c r="G11006" s="183"/>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x14ac:dyDescent="0.35">
      <c r="A11007" s="45" t="s">
        <v>862</v>
      </c>
      <c r="B11007" s="56" t="s">
        <v>459</v>
      </c>
      <c r="C11007" s="54">
        <v>758.61581752920097</v>
      </c>
      <c r="D11007" s="56">
        <v>26</v>
      </c>
      <c r="E11007" s="56" t="s">
        <v>495</v>
      </c>
      <c r="F11007" s="55">
        <v>9.4156448861313091</v>
      </c>
      <c r="G11007" s="183"/>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x14ac:dyDescent="0.35">
      <c r="A11008" s="45" t="s">
        <v>861</v>
      </c>
      <c r="B11008" s="56" t="s">
        <v>461</v>
      </c>
      <c r="C11008" s="54">
        <v>1673.49740572871</v>
      </c>
      <c r="D11008" s="56">
        <v>44</v>
      </c>
      <c r="E11008" s="56">
        <v>0</v>
      </c>
      <c r="F11008" s="55">
        <v>0</v>
      </c>
      <c r="G11008" s="183"/>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x14ac:dyDescent="0.35">
      <c r="A11009" s="45" t="s">
        <v>860</v>
      </c>
      <c r="B11009" s="56" t="s">
        <v>449</v>
      </c>
      <c r="C11009" s="54">
        <v>14079.6128022015</v>
      </c>
      <c r="D11009" s="56">
        <v>1620</v>
      </c>
      <c r="E11009" s="56">
        <v>8</v>
      </c>
      <c r="F11009" s="55">
        <v>4.058553168019098</v>
      </c>
      <c r="G11009" s="183"/>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x14ac:dyDescent="0.35">
      <c r="A11010" s="45" t="s">
        <v>859</v>
      </c>
      <c r="B11010" s="56" t="s">
        <v>452</v>
      </c>
      <c r="C11010" s="54">
        <v>7354.9427443027298</v>
      </c>
      <c r="D11010" s="56">
        <v>441</v>
      </c>
      <c r="E11010" s="56" t="s">
        <v>495</v>
      </c>
      <c r="F11010" s="55">
        <v>0.97116420768742606</v>
      </c>
      <c r="G11010" s="183"/>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x14ac:dyDescent="0.35">
      <c r="A11011" s="45" t="s">
        <v>858</v>
      </c>
      <c r="B11011" s="56" t="s">
        <v>457</v>
      </c>
      <c r="C11011" s="54">
        <v>1582.42316470797</v>
      </c>
      <c r="D11011" s="56">
        <v>52</v>
      </c>
      <c r="E11011" s="56">
        <v>0</v>
      </c>
      <c r="F11011" s="55">
        <v>0</v>
      </c>
      <c r="G11011" s="183"/>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x14ac:dyDescent="0.35">
      <c r="A11012" s="45" t="s">
        <v>857</v>
      </c>
      <c r="B11012" s="56" t="s">
        <v>454</v>
      </c>
      <c r="C11012" s="54">
        <v>18730.958831312699</v>
      </c>
      <c r="D11012" s="56">
        <v>1111</v>
      </c>
      <c r="E11012" s="56">
        <v>13</v>
      </c>
      <c r="F11012" s="55">
        <v>4.9574153514187866</v>
      </c>
      <c r="G11012" s="183"/>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x14ac:dyDescent="0.35">
      <c r="A11013" s="45" t="s">
        <v>856</v>
      </c>
      <c r="B11013" s="56" t="s">
        <v>457</v>
      </c>
      <c r="C11013" s="54">
        <v>1931.62596058402</v>
      </c>
      <c r="D11013" s="56">
        <v>32</v>
      </c>
      <c r="E11013" s="56">
        <v>0</v>
      </c>
      <c r="F11013" s="55">
        <v>0</v>
      </c>
      <c r="G11013" s="183"/>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x14ac:dyDescent="0.35">
      <c r="A11014" s="45" t="s">
        <v>855</v>
      </c>
      <c r="B11014" s="56" t="s">
        <v>455</v>
      </c>
      <c r="C11014" s="54">
        <v>784.07156341524001</v>
      </c>
      <c r="D11014" s="56">
        <v>28</v>
      </c>
      <c r="E11014" s="56">
        <v>0</v>
      </c>
      <c r="F11014" s="55">
        <v>0</v>
      </c>
      <c r="G11014" s="183"/>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x14ac:dyDescent="0.35">
      <c r="A11015" s="45" t="s">
        <v>854</v>
      </c>
      <c r="B11015" s="56" t="s">
        <v>461</v>
      </c>
      <c r="C11015" s="54">
        <v>6466.0125528356502</v>
      </c>
      <c r="D11015" s="56">
        <v>303</v>
      </c>
      <c r="E11015" s="56" t="s">
        <v>495</v>
      </c>
      <c r="F11015" s="55">
        <v>2.2093545549102478</v>
      </c>
      <c r="G11015" s="183"/>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x14ac:dyDescent="0.35">
      <c r="A11016" s="45" t="s">
        <v>853</v>
      </c>
      <c r="B11016" s="56" t="s">
        <v>458</v>
      </c>
      <c r="C11016" s="54">
        <v>28666.8719119466</v>
      </c>
      <c r="D11016" s="56">
        <v>3114</v>
      </c>
      <c r="E11016" s="56" t="s">
        <v>495</v>
      </c>
      <c r="F11016" s="55">
        <v>0.99667060498225279</v>
      </c>
      <c r="G11016" s="183"/>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x14ac:dyDescent="0.35">
      <c r="A11017" s="45" t="s">
        <v>852</v>
      </c>
      <c r="B11017" s="56" t="s">
        <v>460</v>
      </c>
      <c r="C11017" s="54">
        <v>37104.373350893802</v>
      </c>
      <c r="D11017" s="56">
        <v>3865</v>
      </c>
      <c r="E11017" s="56">
        <v>35</v>
      </c>
      <c r="F11017" s="55">
        <v>6.7377502278711248</v>
      </c>
      <c r="G11017" s="183"/>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x14ac:dyDescent="0.35">
      <c r="A11018" s="45" t="s">
        <v>851</v>
      </c>
      <c r="B11018" s="56" t="s">
        <v>452</v>
      </c>
      <c r="C11018" s="54">
        <v>27391.508223539095</v>
      </c>
      <c r="D11018" s="56">
        <v>2479</v>
      </c>
      <c r="E11018" s="56">
        <v>11</v>
      </c>
      <c r="F11018" s="55">
        <v>2.8684593754464247</v>
      </c>
      <c r="G11018" s="183"/>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x14ac:dyDescent="0.35">
      <c r="A11019" s="45" t="s">
        <v>850</v>
      </c>
      <c r="B11019" s="56" t="s">
        <v>457</v>
      </c>
      <c r="C11019" s="54">
        <v>5307.8849770148699</v>
      </c>
      <c r="D11019" s="56">
        <v>196</v>
      </c>
      <c r="E11019" s="56">
        <v>0</v>
      </c>
      <c r="F11019" s="55">
        <v>0</v>
      </c>
      <c r="G11019" s="183"/>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x14ac:dyDescent="0.35">
      <c r="A11020" s="45" t="s">
        <v>849</v>
      </c>
      <c r="B11020" s="56" t="s">
        <v>462</v>
      </c>
      <c r="C11020" s="54">
        <v>13087.712635498299</v>
      </c>
      <c r="D11020" s="56">
        <v>844</v>
      </c>
      <c r="E11020" s="56">
        <v>8</v>
      </c>
      <c r="F11020" s="55">
        <v>4.3661454628722831</v>
      </c>
      <c r="G11020" s="183"/>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x14ac:dyDescent="0.35">
      <c r="A11021" s="45" t="s">
        <v>848</v>
      </c>
      <c r="B11021" s="56" t="s">
        <v>460</v>
      </c>
      <c r="C11021" s="54">
        <v>7927.2612196189812</v>
      </c>
      <c r="D11021" s="56">
        <v>747</v>
      </c>
      <c r="E11021" s="56">
        <v>9</v>
      </c>
      <c r="F11021" s="55">
        <v>8.1094482072339407</v>
      </c>
      <c r="G11021" s="183"/>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x14ac:dyDescent="0.35">
      <c r="A11022" s="45" t="s">
        <v>847</v>
      </c>
      <c r="B11022" s="56" t="s">
        <v>449</v>
      </c>
      <c r="C11022" s="54">
        <v>9485.9761215318194</v>
      </c>
      <c r="D11022" s="56">
        <v>519</v>
      </c>
      <c r="E11022" s="56">
        <v>5</v>
      </c>
      <c r="F11022" s="55">
        <v>3.7649563162213062</v>
      </c>
      <c r="G11022" s="183"/>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x14ac:dyDescent="0.35">
      <c r="A11023" s="45" t="s">
        <v>846</v>
      </c>
      <c r="B11023" s="56" t="s">
        <v>452</v>
      </c>
      <c r="C11023" s="54">
        <v>5133.8205219983302</v>
      </c>
      <c r="D11023" s="56">
        <v>249</v>
      </c>
      <c r="E11023" s="56" t="s">
        <v>495</v>
      </c>
      <c r="F11023" s="55">
        <v>4.1740008901266368</v>
      </c>
      <c r="G11023" s="183"/>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x14ac:dyDescent="0.35">
      <c r="A11024" s="45" t="s">
        <v>845</v>
      </c>
      <c r="B11024" s="56" t="s">
        <v>454</v>
      </c>
      <c r="C11024" s="54">
        <v>32414.524512956301</v>
      </c>
      <c r="D11024" s="56">
        <v>3895</v>
      </c>
      <c r="E11024" s="56">
        <v>7</v>
      </c>
      <c r="F11024" s="55">
        <v>1.5425183849300232</v>
      </c>
      <c r="G11024" s="183"/>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x14ac:dyDescent="0.35">
      <c r="A11025" s="45" t="s">
        <v>844</v>
      </c>
      <c r="B11025" s="56" t="s">
        <v>449</v>
      </c>
      <c r="C11025" s="54">
        <v>12469.6895953656</v>
      </c>
      <c r="D11025" s="56">
        <v>1075</v>
      </c>
      <c r="E11025" s="56">
        <v>12</v>
      </c>
      <c r="F11025" s="55">
        <v>6.8738106958285234</v>
      </c>
      <c r="G11025" s="183"/>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x14ac:dyDescent="0.35">
      <c r="A11026" s="45" t="s">
        <v>843</v>
      </c>
      <c r="B11026" s="56" t="s">
        <v>454</v>
      </c>
      <c r="C11026" s="54">
        <v>3330.26120665499</v>
      </c>
      <c r="D11026" s="56">
        <v>185</v>
      </c>
      <c r="E11026" s="56" t="s">
        <v>495</v>
      </c>
      <c r="F11026" s="55">
        <v>4.2896678065872402</v>
      </c>
      <c r="G11026" s="183"/>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x14ac:dyDescent="0.35">
      <c r="A11027" s="45" t="s">
        <v>842</v>
      </c>
      <c r="B11027" s="56" t="s">
        <v>451</v>
      </c>
      <c r="C11027" s="54">
        <v>15120.384628985899</v>
      </c>
      <c r="D11027" s="56">
        <v>989</v>
      </c>
      <c r="E11027" s="56">
        <v>5</v>
      </c>
      <c r="F11027" s="55">
        <v>2.3619958480302898</v>
      </c>
      <c r="G11027" s="183"/>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x14ac:dyDescent="0.35">
      <c r="A11028" s="45" t="s">
        <v>841</v>
      </c>
      <c r="B11028" s="56" t="s">
        <v>451</v>
      </c>
      <c r="C11028" s="54">
        <v>14878.570537017</v>
      </c>
      <c r="D11028" s="56">
        <v>1298</v>
      </c>
      <c r="E11028" s="56">
        <v>16</v>
      </c>
      <c r="F11028" s="55">
        <v>7.6812294569144424</v>
      </c>
      <c r="G11028" s="183"/>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x14ac:dyDescent="0.35">
      <c r="A11029" s="45" t="s">
        <v>840</v>
      </c>
      <c r="B11029" s="56" t="s">
        <v>449</v>
      </c>
      <c r="C11029" s="54">
        <v>2244.2586476452502</v>
      </c>
      <c r="D11029" s="56">
        <v>177</v>
      </c>
      <c r="E11029" s="56">
        <v>0</v>
      </c>
      <c r="F11029" s="55">
        <v>0</v>
      </c>
      <c r="G11029" s="183"/>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x14ac:dyDescent="0.35">
      <c r="A11030" s="45" t="s">
        <v>839</v>
      </c>
      <c r="B11030" s="56" t="s">
        <v>456</v>
      </c>
      <c r="C11030" s="54">
        <v>17005.439503125901</v>
      </c>
      <c r="D11030" s="56">
        <v>1621</v>
      </c>
      <c r="E11030" s="56">
        <v>11</v>
      </c>
      <c r="F11030" s="55">
        <v>4.6203703560255382</v>
      </c>
      <c r="G11030" s="183"/>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x14ac:dyDescent="0.35">
      <c r="A11031" s="45" t="s">
        <v>838</v>
      </c>
      <c r="B11031" s="56" t="s">
        <v>462</v>
      </c>
      <c r="C11031" s="54">
        <v>4602.6150295043099</v>
      </c>
      <c r="D11031" s="56">
        <v>195</v>
      </c>
      <c r="E11031" s="56" t="s">
        <v>495</v>
      </c>
      <c r="F11031" s="55">
        <v>4.655738377250124</v>
      </c>
      <c r="G11031" s="183"/>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x14ac:dyDescent="0.35">
      <c r="A11032" s="45" t="s">
        <v>837</v>
      </c>
      <c r="B11032" s="56" t="s">
        <v>455</v>
      </c>
      <c r="C11032" s="54">
        <v>16194.1783185606</v>
      </c>
      <c r="D11032" s="56">
        <v>951</v>
      </c>
      <c r="E11032" s="56">
        <v>5</v>
      </c>
      <c r="F11032" s="55">
        <v>2.2053780693122649</v>
      </c>
      <c r="G11032" s="183"/>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x14ac:dyDescent="0.35">
      <c r="A11033" s="45" t="s">
        <v>836</v>
      </c>
      <c r="B11033" s="56" t="s">
        <v>460</v>
      </c>
      <c r="C11033" s="54">
        <v>23741.067234681399</v>
      </c>
      <c r="D11033" s="56">
        <v>2211</v>
      </c>
      <c r="E11033" s="56">
        <v>15</v>
      </c>
      <c r="F11033" s="55">
        <v>4.5129755997801499</v>
      </c>
      <c r="G11033" s="183"/>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x14ac:dyDescent="0.35">
      <c r="A11034" s="45" t="s">
        <v>835</v>
      </c>
      <c r="B11034" s="56" t="s">
        <v>459</v>
      </c>
      <c r="C11034" s="54">
        <v>4086.1741400712999</v>
      </c>
      <c r="D11034" s="56">
        <v>482</v>
      </c>
      <c r="E11034" s="56" t="s">
        <v>495</v>
      </c>
      <c r="F11034" s="55">
        <v>6.9922200062991013</v>
      </c>
      <c r="G11034" s="183"/>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x14ac:dyDescent="0.35">
      <c r="A11035" s="45" t="s">
        <v>834</v>
      </c>
      <c r="B11035" s="56" t="s">
        <v>461</v>
      </c>
      <c r="C11035" s="54">
        <v>1073.55719304948</v>
      </c>
      <c r="D11035" s="56">
        <v>16</v>
      </c>
      <c r="E11035" s="56">
        <v>0</v>
      </c>
      <c r="F11035" s="55">
        <v>0</v>
      </c>
      <c r="G11035" s="183"/>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x14ac:dyDescent="0.35">
      <c r="A11036" s="45" t="s">
        <v>833</v>
      </c>
      <c r="B11036" s="56" t="s">
        <v>457</v>
      </c>
      <c r="C11036" s="54">
        <v>2112.6874094155901</v>
      </c>
      <c r="D11036" s="56">
        <v>74</v>
      </c>
      <c r="E11036" s="56" t="s">
        <v>495</v>
      </c>
      <c r="F11036" s="55">
        <v>3.3809342125217641</v>
      </c>
      <c r="G11036" s="183"/>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x14ac:dyDescent="0.35">
      <c r="A11037" s="45" t="s">
        <v>458</v>
      </c>
      <c r="B11037" s="56" t="s">
        <v>458</v>
      </c>
      <c r="C11037" s="54">
        <v>3727.91584807558</v>
      </c>
      <c r="D11037" s="56">
        <v>197</v>
      </c>
      <c r="E11037" s="56">
        <v>0</v>
      </c>
      <c r="F11037" s="55">
        <v>0</v>
      </c>
      <c r="G11037" s="183"/>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x14ac:dyDescent="0.35">
      <c r="A11038" s="45" t="s">
        <v>832</v>
      </c>
      <c r="B11038" s="56" t="s">
        <v>454</v>
      </c>
      <c r="C11038" s="54">
        <v>48551.911070702001</v>
      </c>
      <c r="D11038" s="56">
        <v>8677</v>
      </c>
      <c r="E11038" s="56">
        <v>34</v>
      </c>
      <c r="F11038" s="55">
        <v>5.0020099621514538</v>
      </c>
      <c r="G11038" s="183"/>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x14ac:dyDescent="0.35">
      <c r="A11039" s="45" t="s">
        <v>831</v>
      </c>
      <c r="B11039" s="56" t="s">
        <v>460</v>
      </c>
      <c r="C11039" s="54">
        <v>16012.7421223003</v>
      </c>
      <c r="D11039" s="56">
        <v>2062</v>
      </c>
      <c r="E11039" s="56">
        <v>14</v>
      </c>
      <c r="F11039" s="55">
        <v>6.2450265692303901</v>
      </c>
      <c r="G11039" s="183"/>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x14ac:dyDescent="0.35">
      <c r="A11040" s="45" t="s">
        <v>830</v>
      </c>
      <c r="B11040" s="56" t="s">
        <v>460</v>
      </c>
      <c r="C11040" s="54">
        <v>89317.120164774096</v>
      </c>
      <c r="D11040" s="56">
        <v>14442</v>
      </c>
      <c r="E11040" s="56">
        <v>94</v>
      </c>
      <c r="F11040" s="55">
        <v>7.5173558013279651</v>
      </c>
      <c r="G11040" s="183"/>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x14ac:dyDescent="0.35">
      <c r="A11041" s="45" t="s">
        <v>829</v>
      </c>
      <c r="B11041" s="56" t="s">
        <v>462</v>
      </c>
      <c r="C11041" s="54">
        <v>31190.337467089099</v>
      </c>
      <c r="D11041" s="56">
        <v>1604</v>
      </c>
      <c r="E11041" s="56">
        <v>25</v>
      </c>
      <c r="F11041" s="55">
        <v>5.7252163032814432</v>
      </c>
      <c r="G11041" s="183"/>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x14ac:dyDescent="0.35">
      <c r="A11042" s="45" t="s">
        <v>828</v>
      </c>
      <c r="B11042" s="56" t="s">
        <v>449</v>
      </c>
      <c r="C11042" s="54">
        <v>42123.258085424597</v>
      </c>
      <c r="D11042" s="56">
        <v>4838</v>
      </c>
      <c r="E11042" s="56">
        <v>25</v>
      </c>
      <c r="F11042" s="55">
        <v>4.2392596557771363</v>
      </c>
      <c r="G11042" s="183"/>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x14ac:dyDescent="0.35">
      <c r="A11043" s="45" t="s">
        <v>827</v>
      </c>
      <c r="B11043" s="56" t="s">
        <v>461</v>
      </c>
      <c r="C11043" s="54">
        <v>783.91291893709104</v>
      </c>
      <c r="D11043" s="56">
        <v>19</v>
      </c>
      <c r="E11043" s="56">
        <v>0</v>
      </c>
      <c r="F11043" s="55">
        <v>0</v>
      </c>
      <c r="G11043" s="183"/>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x14ac:dyDescent="0.35">
      <c r="A11044" s="45" t="s">
        <v>826</v>
      </c>
      <c r="B11044" s="56" t="s">
        <v>452</v>
      </c>
      <c r="C11044" s="54">
        <v>18209.461158597402</v>
      </c>
      <c r="D11044" s="56">
        <v>1386</v>
      </c>
      <c r="E11044" s="56">
        <v>10</v>
      </c>
      <c r="F11044" s="55">
        <v>3.922607638219278</v>
      </c>
      <c r="G11044" s="183"/>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x14ac:dyDescent="0.35">
      <c r="A11045" s="45" t="s">
        <v>825</v>
      </c>
      <c r="B11045" s="56" t="s">
        <v>454</v>
      </c>
      <c r="C11045" s="54">
        <v>74397.767487715595</v>
      </c>
      <c r="D11045" s="56">
        <v>8414</v>
      </c>
      <c r="E11045" s="56">
        <v>44</v>
      </c>
      <c r="F11045" s="55">
        <v>4.224397114303307</v>
      </c>
      <c r="G11045" s="183"/>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x14ac:dyDescent="0.35">
      <c r="A11046" s="45" t="s">
        <v>457</v>
      </c>
      <c r="B11046" s="56" t="s">
        <v>452</v>
      </c>
      <c r="C11046" s="54">
        <v>33920.0551131428</v>
      </c>
      <c r="D11046" s="56">
        <v>1959</v>
      </c>
      <c r="E11046" s="56">
        <v>15</v>
      </c>
      <c r="F11046" s="55">
        <v>3.1586875901431877</v>
      </c>
      <c r="G11046" s="183"/>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x14ac:dyDescent="0.35">
      <c r="A11047" s="45" t="s">
        <v>824</v>
      </c>
      <c r="B11047" s="56" t="s">
        <v>460</v>
      </c>
      <c r="C11047" s="54">
        <v>9049.1751865497099</v>
      </c>
      <c r="D11047" s="56">
        <v>1005</v>
      </c>
      <c r="E11047" s="56">
        <v>8</v>
      </c>
      <c r="F11047" s="55">
        <v>6.3147033806784663</v>
      </c>
      <c r="G11047" s="183"/>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x14ac:dyDescent="0.35">
      <c r="A11048" s="45" t="s">
        <v>823</v>
      </c>
      <c r="B11048" s="56" t="s">
        <v>449</v>
      </c>
      <c r="C11048" s="54">
        <v>19873.653859741695</v>
      </c>
      <c r="D11048" s="56">
        <v>2346</v>
      </c>
      <c r="E11048" s="56">
        <v>6</v>
      </c>
      <c r="F11048" s="55">
        <v>2.1564802909221994</v>
      </c>
      <c r="G11048" s="183"/>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x14ac:dyDescent="0.35">
      <c r="A11049" s="45" t="s">
        <v>822</v>
      </c>
      <c r="B11049" s="56" t="s">
        <v>458</v>
      </c>
      <c r="C11049" s="54">
        <v>8985.7757628436302</v>
      </c>
      <c r="D11049" s="56">
        <v>587</v>
      </c>
      <c r="E11049" s="56">
        <v>5</v>
      </c>
      <c r="F11049" s="55">
        <v>3.9745356057030743</v>
      </c>
      <c r="G11049" s="183"/>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x14ac:dyDescent="0.35">
      <c r="A11050" s="45" t="s">
        <v>821</v>
      </c>
      <c r="B11050" s="56" t="s">
        <v>457</v>
      </c>
      <c r="C11050" s="54">
        <v>1671.6385468424</v>
      </c>
      <c r="D11050" s="56">
        <v>39</v>
      </c>
      <c r="E11050" s="56">
        <v>0</v>
      </c>
      <c r="F11050" s="55">
        <v>0</v>
      </c>
      <c r="G11050" s="183"/>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x14ac:dyDescent="0.35">
      <c r="A11051" s="45" t="s">
        <v>820</v>
      </c>
      <c r="B11051" s="56" t="s">
        <v>458</v>
      </c>
      <c r="C11051" s="54">
        <v>28406.395546395601</v>
      </c>
      <c r="D11051" s="56">
        <v>2022</v>
      </c>
      <c r="E11051" s="56">
        <v>17</v>
      </c>
      <c r="F11051" s="55">
        <v>4.2746912831740502</v>
      </c>
      <c r="G11051" s="183"/>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x14ac:dyDescent="0.35">
      <c r="A11052" s="45" t="s">
        <v>819</v>
      </c>
      <c r="B11052" s="56" t="s">
        <v>455</v>
      </c>
      <c r="C11052" s="54">
        <v>1156.5421476148199</v>
      </c>
      <c r="D11052" s="56">
        <v>27</v>
      </c>
      <c r="E11052" s="56">
        <v>0</v>
      </c>
      <c r="F11052" s="55">
        <v>0</v>
      </c>
      <c r="G11052" s="183"/>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x14ac:dyDescent="0.35">
      <c r="A11053" s="45" t="s">
        <v>818</v>
      </c>
      <c r="B11053" s="56" t="s">
        <v>459</v>
      </c>
      <c r="C11053" s="54">
        <v>44.670954202623797</v>
      </c>
      <c r="D11053" s="56">
        <v>5</v>
      </c>
      <c r="E11053" s="56">
        <v>0</v>
      </c>
      <c r="F11053" s="55">
        <v>0</v>
      </c>
      <c r="G11053" s="183"/>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x14ac:dyDescent="0.35">
      <c r="A11054" s="45" t="s">
        <v>817</v>
      </c>
      <c r="B11054" s="56" t="s">
        <v>449</v>
      </c>
      <c r="C11054" s="54">
        <v>20124.902253938701</v>
      </c>
      <c r="D11054" s="56">
        <v>1200</v>
      </c>
      <c r="E11054" s="56">
        <v>10</v>
      </c>
      <c r="F11054" s="55">
        <v>3.5492630238535416</v>
      </c>
      <c r="G11054" s="183"/>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x14ac:dyDescent="0.35">
      <c r="A11055" s="45" t="s">
        <v>816</v>
      </c>
      <c r="B11055" s="56" t="s">
        <v>455</v>
      </c>
      <c r="C11055" s="54">
        <v>6112.4113664417901</v>
      </c>
      <c r="D11055" s="56">
        <v>395</v>
      </c>
      <c r="E11055" s="56" t="s">
        <v>495</v>
      </c>
      <c r="F11055" s="55">
        <v>3.5057475918944263</v>
      </c>
      <c r="G11055" s="183"/>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x14ac:dyDescent="0.35">
      <c r="A11056" s="45" t="s">
        <v>815</v>
      </c>
      <c r="B11056" s="56" t="s">
        <v>456</v>
      </c>
      <c r="C11056" s="54">
        <v>1549.67718243236</v>
      </c>
      <c r="D11056" s="56">
        <v>84</v>
      </c>
      <c r="E11056" s="56" t="s">
        <v>495</v>
      </c>
      <c r="F11056" s="55">
        <v>4.6092548976205325</v>
      </c>
      <c r="G11056" s="183"/>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x14ac:dyDescent="0.35">
      <c r="A11057" s="45" t="s">
        <v>814</v>
      </c>
      <c r="B11057" s="56" t="s">
        <v>461</v>
      </c>
      <c r="C11057" s="54">
        <v>6720.1246284321996</v>
      </c>
      <c r="D11057" s="56">
        <v>467</v>
      </c>
      <c r="E11057" s="56">
        <v>5</v>
      </c>
      <c r="F11057" s="55">
        <v>5.3145272876610079</v>
      </c>
      <c r="G11057" s="183"/>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x14ac:dyDescent="0.35">
      <c r="A11058" s="45" t="s">
        <v>813</v>
      </c>
      <c r="B11058" s="56" t="s">
        <v>457</v>
      </c>
      <c r="C11058" s="54">
        <v>17148.496197419699</v>
      </c>
      <c r="D11058" s="56">
        <v>833</v>
      </c>
      <c r="E11058" s="56" t="s">
        <v>495</v>
      </c>
      <c r="F11058" s="55">
        <v>0.83305930276637497</v>
      </c>
      <c r="G11058" s="183"/>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x14ac:dyDescent="0.35">
      <c r="A11059" s="45" t="s">
        <v>812</v>
      </c>
      <c r="B11059" s="56" t="s">
        <v>454</v>
      </c>
      <c r="C11059" s="54">
        <v>11689.851587155499</v>
      </c>
      <c r="D11059" s="56">
        <v>540</v>
      </c>
      <c r="E11059" s="56" t="s">
        <v>495</v>
      </c>
      <c r="F11059" s="55">
        <v>2.4441224388872569</v>
      </c>
      <c r="G11059" s="183"/>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x14ac:dyDescent="0.35">
      <c r="A11060" s="45" t="s">
        <v>811</v>
      </c>
      <c r="B11060" s="56" t="s">
        <v>458</v>
      </c>
      <c r="C11060" s="54">
        <v>6846.1077774764299</v>
      </c>
      <c r="D11060" s="56">
        <v>492</v>
      </c>
      <c r="E11060" s="56" t="s">
        <v>495</v>
      </c>
      <c r="F11060" s="55">
        <v>4.1733828183990989</v>
      </c>
      <c r="G11060" s="183"/>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x14ac:dyDescent="0.35">
      <c r="A11061" s="45" t="s">
        <v>810</v>
      </c>
      <c r="B11061" s="56" t="s">
        <v>455</v>
      </c>
      <c r="C11061" s="54">
        <v>5803.7608961074102</v>
      </c>
      <c r="D11061" s="56">
        <v>310</v>
      </c>
      <c r="E11061" s="56" t="s">
        <v>495</v>
      </c>
      <c r="F11061" s="55">
        <v>1.2307290515100073</v>
      </c>
      <c r="G11061" s="183"/>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x14ac:dyDescent="0.35">
      <c r="A11062" s="45" t="s">
        <v>809</v>
      </c>
      <c r="B11062" s="56" t="s">
        <v>451</v>
      </c>
      <c r="C11062" s="54">
        <v>7644.3301449872188</v>
      </c>
      <c r="D11062" s="56">
        <v>550</v>
      </c>
      <c r="E11062" s="56">
        <v>5</v>
      </c>
      <c r="F11062" s="55">
        <v>4.6719967658259005</v>
      </c>
      <c r="G11062" s="183"/>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x14ac:dyDescent="0.35">
      <c r="A11063" s="45" t="s">
        <v>808</v>
      </c>
      <c r="B11063" s="56" t="s">
        <v>458</v>
      </c>
      <c r="C11063" s="54">
        <v>7375.1368838712397</v>
      </c>
      <c r="D11063" s="56">
        <v>440</v>
      </c>
      <c r="E11063" s="56" t="s">
        <v>495</v>
      </c>
      <c r="F11063" s="55">
        <v>3.8740201058385386</v>
      </c>
      <c r="G11063" s="183"/>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x14ac:dyDescent="0.35">
      <c r="A11064" s="45" t="s">
        <v>456</v>
      </c>
      <c r="B11064" s="56" t="s">
        <v>456</v>
      </c>
      <c r="C11064" s="54">
        <v>4897.5438326430303</v>
      </c>
      <c r="D11064" s="56">
        <v>489</v>
      </c>
      <c r="E11064" s="56" t="s">
        <v>495</v>
      </c>
      <c r="F11064" s="55">
        <v>4.3753710351188815</v>
      </c>
      <c r="G11064" s="183"/>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x14ac:dyDescent="0.35">
      <c r="A11065" s="45" t="s">
        <v>807</v>
      </c>
      <c r="B11065" s="56" t="s">
        <v>461</v>
      </c>
      <c r="C11065" s="54">
        <v>640.69980114844998</v>
      </c>
      <c r="D11065" s="56">
        <v>18</v>
      </c>
      <c r="E11065" s="56">
        <v>0</v>
      </c>
      <c r="F11065" s="55">
        <v>0</v>
      </c>
      <c r="G11065" s="183"/>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x14ac:dyDescent="0.35">
      <c r="A11066" s="45" t="s">
        <v>806</v>
      </c>
      <c r="B11066" s="56" t="s">
        <v>451</v>
      </c>
      <c r="C11066" s="54">
        <v>14379.4508026329</v>
      </c>
      <c r="D11066" s="56">
        <v>1392</v>
      </c>
      <c r="E11066" s="56">
        <v>10</v>
      </c>
      <c r="F11066" s="55">
        <v>4.9674060858772675</v>
      </c>
      <c r="G11066" s="183"/>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x14ac:dyDescent="0.35">
      <c r="A11067" s="45" t="s">
        <v>805</v>
      </c>
      <c r="B11067" s="56" t="s">
        <v>451</v>
      </c>
      <c r="C11067" s="54">
        <v>10764.140179352</v>
      </c>
      <c r="D11067" s="56">
        <v>917</v>
      </c>
      <c r="E11067" s="56" t="s">
        <v>495</v>
      </c>
      <c r="F11067" s="55">
        <v>2.6543159133355476</v>
      </c>
      <c r="G11067" s="183"/>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x14ac:dyDescent="0.35">
      <c r="A11068" s="45" t="s">
        <v>804</v>
      </c>
      <c r="B11068" s="56" t="s">
        <v>449</v>
      </c>
      <c r="C11068" s="54">
        <v>3341.0756913925802</v>
      </c>
      <c r="D11068" s="56">
        <v>100</v>
      </c>
      <c r="E11068" s="56">
        <v>0</v>
      </c>
      <c r="F11068" s="55">
        <v>0</v>
      </c>
      <c r="G11068" s="183"/>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x14ac:dyDescent="0.35">
      <c r="A11069" s="45" t="s">
        <v>803</v>
      </c>
      <c r="B11069" s="56" t="s">
        <v>449</v>
      </c>
      <c r="C11069" s="54">
        <v>6951.4661738035902</v>
      </c>
      <c r="D11069" s="56">
        <v>142</v>
      </c>
      <c r="E11069" s="56" t="s">
        <v>495</v>
      </c>
      <c r="F11069" s="55">
        <v>1.0275324606735201</v>
      </c>
      <c r="G11069" s="183"/>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x14ac:dyDescent="0.35">
      <c r="A11070" s="45" t="s">
        <v>802</v>
      </c>
      <c r="B11070" s="56" t="s">
        <v>462</v>
      </c>
      <c r="C11070" s="54">
        <v>12588.6400801333</v>
      </c>
      <c r="D11070" s="56">
        <v>778</v>
      </c>
      <c r="E11070" s="56">
        <v>12</v>
      </c>
      <c r="F11070" s="55">
        <v>6.8088598266905151</v>
      </c>
      <c r="G11070" s="183"/>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x14ac:dyDescent="0.35">
      <c r="A11071" s="45" t="s">
        <v>801</v>
      </c>
      <c r="B11071" s="56" t="s">
        <v>455</v>
      </c>
      <c r="C11071" s="54">
        <v>3234.7555519856501</v>
      </c>
      <c r="D11071" s="56">
        <v>174</v>
      </c>
      <c r="E11071" s="56" t="s">
        <v>495</v>
      </c>
      <c r="F11071" s="55">
        <v>2.2081597907676547</v>
      </c>
      <c r="G11071" s="183"/>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x14ac:dyDescent="0.35">
      <c r="A11072" s="45" t="s">
        <v>800</v>
      </c>
      <c r="B11072" s="56" t="s">
        <v>458</v>
      </c>
      <c r="C11072" s="54">
        <v>65938.694494203999</v>
      </c>
      <c r="D11072" s="56">
        <v>8400</v>
      </c>
      <c r="E11072" s="56">
        <v>41</v>
      </c>
      <c r="F11072" s="55">
        <v>4.4413548843143227</v>
      </c>
      <c r="G11072" s="183"/>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x14ac:dyDescent="0.35">
      <c r="A11073" s="45" t="s">
        <v>799</v>
      </c>
      <c r="B11073" s="56" t="s">
        <v>457</v>
      </c>
      <c r="C11073" s="54">
        <v>284.28993454947903</v>
      </c>
      <c r="D11073" s="56" t="s">
        <v>495</v>
      </c>
      <c r="E11073" s="56">
        <v>0</v>
      </c>
      <c r="F11073" s="55">
        <v>0</v>
      </c>
      <c r="G11073" s="183"/>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x14ac:dyDescent="0.35">
      <c r="A11074" s="45" t="s">
        <v>798</v>
      </c>
      <c r="B11074" s="56" t="s">
        <v>457</v>
      </c>
      <c r="C11074" s="54">
        <v>588.18731235931102</v>
      </c>
      <c r="D11074" s="56">
        <v>9</v>
      </c>
      <c r="E11074" s="56">
        <v>0</v>
      </c>
      <c r="F11074" s="55">
        <v>0</v>
      </c>
      <c r="G11074" s="183"/>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x14ac:dyDescent="0.35">
      <c r="A11075" s="45" t="s">
        <v>797</v>
      </c>
      <c r="B11075" s="56" t="s">
        <v>451</v>
      </c>
      <c r="C11075" s="54">
        <v>24005.037471817101</v>
      </c>
      <c r="D11075" s="56">
        <v>1979</v>
      </c>
      <c r="E11075" s="56">
        <v>13</v>
      </c>
      <c r="F11075" s="55">
        <v>3.8682356970348799</v>
      </c>
      <c r="G11075" s="183"/>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x14ac:dyDescent="0.35">
      <c r="A11076" s="45" t="s">
        <v>796</v>
      </c>
      <c r="B11076" s="56" t="s">
        <v>461</v>
      </c>
      <c r="C11076" s="54">
        <v>2126.5553566797198</v>
      </c>
      <c r="D11076" s="56">
        <v>72</v>
      </c>
      <c r="E11076" s="56">
        <v>0</v>
      </c>
      <c r="F11076" s="55">
        <v>0</v>
      </c>
      <c r="G11076" s="183"/>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x14ac:dyDescent="0.35">
      <c r="A11077" s="45" t="s">
        <v>795</v>
      </c>
      <c r="B11077" s="56" t="s">
        <v>452</v>
      </c>
      <c r="C11077" s="54">
        <v>11334.7969583208</v>
      </c>
      <c r="D11077" s="56">
        <v>1069</v>
      </c>
      <c r="E11077" s="56">
        <v>6</v>
      </c>
      <c r="F11077" s="55">
        <v>3.7810243107779455</v>
      </c>
      <c r="G11077" s="183"/>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x14ac:dyDescent="0.35">
      <c r="A11078" s="45" t="s">
        <v>794</v>
      </c>
      <c r="B11078" s="56" t="s">
        <v>449</v>
      </c>
      <c r="C11078" s="54">
        <v>18997.195740859199</v>
      </c>
      <c r="D11078" s="56">
        <v>1494</v>
      </c>
      <c r="E11078" s="56">
        <v>16</v>
      </c>
      <c r="F11078" s="55">
        <v>6.0159254999888434</v>
      </c>
      <c r="G11078" s="183"/>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x14ac:dyDescent="0.35">
      <c r="A11079" s="45" t="s">
        <v>793</v>
      </c>
      <c r="B11079" s="56" t="s">
        <v>456</v>
      </c>
      <c r="C11079" s="54">
        <v>2565.26734316681</v>
      </c>
      <c r="D11079" s="56">
        <v>135</v>
      </c>
      <c r="E11079" s="56">
        <v>0</v>
      </c>
      <c r="F11079" s="55">
        <v>0</v>
      </c>
      <c r="G11079" s="183"/>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x14ac:dyDescent="0.35">
      <c r="A11080" s="45" t="s">
        <v>792</v>
      </c>
      <c r="B11080" s="56" t="s">
        <v>454</v>
      </c>
      <c r="C11080" s="54">
        <v>13726.140611803099</v>
      </c>
      <c r="D11080" s="56">
        <v>815</v>
      </c>
      <c r="E11080" s="56">
        <v>7</v>
      </c>
      <c r="F11080" s="55">
        <v>3.642684525394198</v>
      </c>
      <c r="G11080" s="183"/>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x14ac:dyDescent="0.35">
      <c r="A11081" s="45" t="s">
        <v>791</v>
      </c>
      <c r="B11081" s="56" t="s">
        <v>456</v>
      </c>
      <c r="C11081" s="54">
        <v>40638.3414967149</v>
      </c>
      <c r="D11081" s="56">
        <v>5753</v>
      </c>
      <c r="E11081" s="56">
        <v>18</v>
      </c>
      <c r="F11081" s="55">
        <v>3.1637961549641971</v>
      </c>
      <c r="G11081" s="183"/>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x14ac:dyDescent="0.35">
      <c r="A11082" s="45" t="s">
        <v>790</v>
      </c>
      <c r="B11082" s="56" t="s">
        <v>449</v>
      </c>
      <c r="C11082" s="54">
        <v>5633.4886654636903</v>
      </c>
      <c r="D11082" s="56">
        <v>397</v>
      </c>
      <c r="E11082" s="56">
        <v>7</v>
      </c>
      <c r="F11082" s="55">
        <v>8.8754949142840811</v>
      </c>
      <c r="G11082" s="183"/>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x14ac:dyDescent="0.35">
      <c r="A11083" s="45" t="s">
        <v>789</v>
      </c>
      <c r="B11083" s="56" t="s">
        <v>454</v>
      </c>
      <c r="C11083" s="54">
        <v>16381.7017673096</v>
      </c>
      <c r="D11083" s="56">
        <v>950</v>
      </c>
      <c r="E11083" s="56">
        <v>8</v>
      </c>
      <c r="F11083" s="55">
        <v>3.4882125162898645</v>
      </c>
      <c r="G11083" s="183"/>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x14ac:dyDescent="0.35">
      <c r="A11084" s="45" t="s">
        <v>788</v>
      </c>
      <c r="B11084" s="56" t="s">
        <v>449</v>
      </c>
      <c r="C11084" s="54">
        <v>4679.7541789357701</v>
      </c>
      <c r="D11084" s="56">
        <v>193</v>
      </c>
      <c r="E11084" s="56" t="s">
        <v>495</v>
      </c>
      <c r="F11084" s="55">
        <v>3.0526633962989527</v>
      </c>
      <c r="G11084" s="183"/>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x14ac:dyDescent="0.35">
      <c r="A11085" s="45" t="s">
        <v>787</v>
      </c>
      <c r="B11085" s="56" t="s">
        <v>454</v>
      </c>
      <c r="C11085" s="54">
        <v>21060.365670931398</v>
      </c>
      <c r="D11085" s="56">
        <v>1663</v>
      </c>
      <c r="E11085" s="56">
        <v>11</v>
      </c>
      <c r="F11085" s="55">
        <v>3.7307722856814824</v>
      </c>
      <c r="G11085" s="183"/>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x14ac:dyDescent="0.35">
      <c r="A11086" s="45" t="s">
        <v>786</v>
      </c>
      <c r="B11086" s="56" t="s">
        <v>451</v>
      </c>
      <c r="C11086" s="54">
        <v>9795.2977499826702</v>
      </c>
      <c r="D11086" s="56">
        <v>579</v>
      </c>
      <c r="E11086" s="56" t="s">
        <v>495</v>
      </c>
      <c r="F11086" s="55">
        <v>2.916851462884742</v>
      </c>
      <c r="G11086" s="183"/>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x14ac:dyDescent="0.35">
      <c r="A11087" s="45" t="s">
        <v>785</v>
      </c>
      <c r="B11087" s="56" t="s">
        <v>455</v>
      </c>
      <c r="C11087" s="54">
        <v>2200.0396936397201</v>
      </c>
      <c r="D11087" s="56">
        <v>102</v>
      </c>
      <c r="E11087" s="56" t="s">
        <v>495</v>
      </c>
      <c r="F11087" s="55">
        <v>3.2466946680585034</v>
      </c>
      <c r="G11087" s="183"/>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x14ac:dyDescent="0.35">
      <c r="A11088" s="45" t="s">
        <v>784</v>
      </c>
      <c r="B11088" s="56" t="s">
        <v>458</v>
      </c>
      <c r="C11088" s="54">
        <v>13408.0042293721</v>
      </c>
      <c r="D11088" s="56">
        <v>801</v>
      </c>
      <c r="E11088" s="56">
        <v>5</v>
      </c>
      <c r="F11088" s="55">
        <v>2.6636541205773634</v>
      </c>
      <c r="G11088" s="183"/>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x14ac:dyDescent="0.35">
      <c r="A11089" s="45" t="s">
        <v>783</v>
      </c>
      <c r="B11089" s="56" t="s">
        <v>451</v>
      </c>
      <c r="C11089" s="54">
        <v>13670.424629515401</v>
      </c>
      <c r="D11089" s="56">
        <v>1125</v>
      </c>
      <c r="E11089" s="56">
        <v>10</v>
      </c>
      <c r="F11089" s="55">
        <v>5.2250440907557589</v>
      </c>
      <c r="G11089" s="183"/>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x14ac:dyDescent="0.35">
      <c r="A11090" s="45" t="s">
        <v>782</v>
      </c>
      <c r="B11090" s="56" t="s">
        <v>451</v>
      </c>
      <c r="C11090" s="54">
        <v>11367.9661478833</v>
      </c>
      <c r="D11090" s="56">
        <v>1051</v>
      </c>
      <c r="E11090" s="56">
        <v>6</v>
      </c>
      <c r="F11090" s="55">
        <v>3.7699921252072692</v>
      </c>
      <c r="G11090" s="183"/>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x14ac:dyDescent="0.35">
      <c r="A11091" s="45" t="s">
        <v>781</v>
      </c>
      <c r="B11091" s="56" t="s">
        <v>449</v>
      </c>
      <c r="C11091" s="54">
        <v>8589.0085575090106</v>
      </c>
      <c r="D11091" s="56">
        <v>556</v>
      </c>
      <c r="E11091" s="56" t="s">
        <v>495</v>
      </c>
      <c r="F11091" s="55">
        <v>0.83162766634019036</v>
      </c>
      <c r="G11091" s="183"/>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x14ac:dyDescent="0.35">
      <c r="A11092" s="45" t="s">
        <v>780</v>
      </c>
      <c r="B11092" s="56" t="s">
        <v>461</v>
      </c>
      <c r="C11092" s="54">
        <v>3024.3155479434299</v>
      </c>
      <c r="D11092" s="56">
        <v>116</v>
      </c>
      <c r="E11092" s="56" t="s">
        <v>495</v>
      </c>
      <c r="F11092" s="55">
        <v>4.7236189674152032</v>
      </c>
      <c r="G11092" s="183"/>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x14ac:dyDescent="0.35">
      <c r="A11093" s="45" t="s">
        <v>779</v>
      </c>
      <c r="B11093" s="56" t="s">
        <v>458</v>
      </c>
      <c r="C11093" s="54">
        <v>87731.066584843502</v>
      </c>
      <c r="D11093" s="56">
        <v>20478</v>
      </c>
      <c r="E11093" s="56">
        <v>67</v>
      </c>
      <c r="F11093" s="55">
        <v>5.4549824503570665</v>
      </c>
      <c r="G11093" s="183"/>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x14ac:dyDescent="0.35">
      <c r="A11094" s="45" t="s">
        <v>778</v>
      </c>
      <c r="B11094" s="56" t="s">
        <v>461</v>
      </c>
      <c r="C11094" s="54">
        <v>5830.1502088339003</v>
      </c>
      <c r="D11094" s="56">
        <v>340</v>
      </c>
      <c r="E11094" s="56">
        <v>0</v>
      </c>
      <c r="F11094" s="55">
        <v>0</v>
      </c>
      <c r="G11094" s="183"/>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x14ac:dyDescent="0.35">
      <c r="A11095" s="45" t="s">
        <v>777</v>
      </c>
      <c r="B11095" s="56" t="s">
        <v>449</v>
      </c>
      <c r="C11095" s="54">
        <v>11263.703785563999</v>
      </c>
      <c r="D11095" s="56">
        <v>1149</v>
      </c>
      <c r="E11095" s="56">
        <v>21</v>
      </c>
      <c r="F11095" s="55">
        <v>13.317111569663778</v>
      </c>
      <c r="G11095" s="183"/>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x14ac:dyDescent="0.35">
      <c r="A11096" s="45" t="s">
        <v>776</v>
      </c>
      <c r="B11096" s="56" t="s">
        <v>461</v>
      </c>
      <c r="C11096" s="54">
        <v>4832.7731345598404</v>
      </c>
      <c r="D11096" s="56">
        <v>250</v>
      </c>
      <c r="E11096" s="56">
        <v>7</v>
      </c>
      <c r="F11096" s="55">
        <v>10.346026723754724</v>
      </c>
      <c r="G11096" s="183"/>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x14ac:dyDescent="0.35">
      <c r="A11097" s="45" t="s">
        <v>775</v>
      </c>
      <c r="B11097" s="56" t="s">
        <v>449</v>
      </c>
      <c r="C11097" s="54">
        <v>40376.577641466603</v>
      </c>
      <c r="D11097" s="56">
        <v>5044</v>
      </c>
      <c r="E11097" s="56">
        <v>28</v>
      </c>
      <c r="F11097" s="55">
        <v>4.9533668201388297</v>
      </c>
      <c r="G11097" s="183"/>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x14ac:dyDescent="0.35">
      <c r="A11098" s="45" t="s">
        <v>774</v>
      </c>
      <c r="B11098" s="56" t="s">
        <v>457</v>
      </c>
      <c r="C11098" s="54">
        <v>2026.1602306654599</v>
      </c>
      <c r="D11098" s="56">
        <v>33</v>
      </c>
      <c r="E11098" s="56">
        <v>0</v>
      </c>
      <c r="F11098" s="55">
        <v>0</v>
      </c>
      <c r="G11098" s="183"/>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x14ac:dyDescent="0.35">
      <c r="A11099" s="45" t="s">
        <v>773</v>
      </c>
      <c r="B11099" s="56" t="s">
        <v>454</v>
      </c>
      <c r="C11099" s="54">
        <v>34080.2247325719</v>
      </c>
      <c r="D11099" s="56">
        <v>1208</v>
      </c>
      <c r="E11099" s="56">
        <v>16</v>
      </c>
      <c r="F11099" s="55">
        <v>3.3534319442584732</v>
      </c>
      <c r="G11099" s="183"/>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x14ac:dyDescent="0.35">
      <c r="A11100" s="45" t="s">
        <v>772</v>
      </c>
      <c r="B11100" s="56" t="s">
        <v>457</v>
      </c>
      <c r="C11100" s="54">
        <v>611.63523157592294</v>
      </c>
      <c r="D11100" s="56">
        <v>17</v>
      </c>
      <c r="E11100" s="56">
        <v>0</v>
      </c>
      <c r="F11100" s="55">
        <v>0</v>
      </c>
      <c r="G11100" s="183"/>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x14ac:dyDescent="0.35">
      <c r="A11101" s="45" t="s">
        <v>771</v>
      </c>
      <c r="B11101" s="56" t="s">
        <v>454</v>
      </c>
      <c r="C11101" s="54">
        <v>8696.8122222217498</v>
      </c>
      <c r="D11101" s="56">
        <v>201</v>
      </c>
      <c r="E11101" s="56" t="s">
        <v>495</v>
      </c>
      <c r="F11101" s="55">
        <v>1.6426380058214889</v>
      </c>
      <c r="G11101" s="183"/>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x14ac:dyDescent="0.35">
      <c r="A11102" s="45" t="s">
        <v>770</v>
      </c>
      <c r="B11102" s="56" t="s">
        <v>454</v>
      </c>
      <c r="C11102" s="54">
        <v>9756.4222031515692</v>
      </c>
      <c r="D11102" s="56">
        <v>612</v>
      </c>
      <c r="E11102" s="56" t="s">
        <v>495</v>
      </c>
      <c r="F11102" s="55">
        <v>2.1963554858920991</v>
      </c>
      <c r="G11102" s="183"/>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x14ac:dyDescent="0.35">
      <c r="A11103" s="45" t="s">
        <v>769</v>
      </c>
      <c r="B11103" s="56" t="s">
        <v>456</v>
      </c>
      <c r="C11103" s="54">
        <v>15406.425291514101</v>
      </c>
      <c r="D11103" s="56">
        <v>1106</v>
      </c>
      <c r="E11103" s="56">
        <v>10</v>
      </c>
      <c r="F11103" s="55">
        <v>4.6362845421328513</v>
      </c>
      <c r="G11103" s="183"/>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x14ac:dyDescent="0.35">
      <c r="A11104" s="45" t="s">
        <v>768</v>
      </c>
      <c r="B11104" s="56" t="s">
        <v>454</v>
      </c>
      <c r="C11104" s="54">
        <v>116142.925799655</v>
      </c>
      <c r="D11104" s="56">
        <v>17790</v>
      </c>
      <c r="E11104" s="56">
        <v>71</v>
      </c>
      <c r="F11104" s="55">
        <v>4.3665410841954495</v>
      </c>
      <c r="G11104" s="183"/>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x14ac:dyDescent="0.35">
      <c r="A11105" s="45" t="s">
        <v>767</v>
      </c>
      <c r="B11105" s="56" t="s">
        <v>456</v>
      </c>
      <c r="C11105" s="54">
        <v>20714.095533973501</v>
      </c>
      <c r="D11105" s="56">
        <v>2332</v>
      </c>
      <c r="E11105" s="56">
        <v>10</v>
      </c>
      <c r="F11105" s="55">
        <v>3.4483075213890149</v>
      </c>
      <c r="G11105" s="183"/>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x14ac:dyDescent="0.35">
      <c r="A11106" s="45" t="s">
        <v>766</v>
      </c>
      <c r="B11106" s="56" t="s">
        <v>449</v>
      </c>
      <c r="C11106" s="54">
        <v>10418.392432463201</v>
      </c>
      <c r="D11106" s="56">
        <v>766</v>
      </c>
      <c r="E11106" s="56">
        <v>9</v>
      </c>
      <c r="F11106" s="55">
        <v>6.1704062985190635</v>
      </c>
      <c r="G11106" s="183"/>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x14ac:dyDescent="0.35">
      <c r="A11107" s="45" t="s">
        <v>765</v>
      </c>
      <c r="B11107" s="56" t="s">
        <v>458</v>
      </c>
      <c r="C11107" s="54">
        <v>100824.306406576</v>
      </c>
      <c r="D11107" s="56">
        <v>17514</v>
      </c>
      <c r="E11107" s="56">
        <v>63</v>
      </c>
      <c r="F11107" s="55">
        <v>4.4632094783312093</v>
      </c>
      <c r="G11107" s="183"/>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x14ac:dyDescent="0.35">
      <c r="A11108" s="45" t="s">
        <v>764</v>
      </c>
      <c r="B11108" s="56" t="s">
        <v>458</v>
      </c>
      <c r="C11108" s="54">
        <v>11593.289720794701</v>
      </c>
      <c r="D11108" s="56">
        <v>1233</v>
      </c>
      <c r="E11108" s="56">
        <v>11</v>
      </c>
      <c r="F11108" s="55">
        <v>6.7773195066881007</v>
      </c>
      <c r="G11108" s="183"/>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x14ac:dyDescent="0.35">
      <c r="A11109" s="45" t="s">
        <v>763</v>
      </c>
      <c r="B11109" s="56" t="s">
        <v>454</v>
      </c>
      <c r="C11109" s="54">
        <v>67654.360942971107</v>
      </c>
      <c r="D11109" s="56">
        <v>7279</v>
      </c>
      <c r="E11109" s="56">
        <v>49</v>
      </c>
      <c r="F11109" s="55">
        <v>5.1733546089516782</v>
      </c>
      <c r="G11109" s="183"/>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x14ac:dyDescent="0.35">
      <c r="A11110" s="45" t="s">
        <v>762</v>
      </c>
      <c r="B11110" s="56" t="s">
        <v>458</v>
      </c>
      <c r="C11110" s="54">
        <v>4899.3351278783603</v>
      </c>
      <c r="D11110" s="56">
        <v>248</v>
      </c>
      <c r="E11110" s="56" t="s">
        <v>495</v>
      </c>
      <c r="F11110" s="55">
        <v>5.8316950822266636</v>
      </c>
      <c r="G11110" s="183"/>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x14ac:dyDescent="0.35">
      <c r="A11111" s="45" t="s">
        <v>761</v>
      </c>
      <c r="B11111" s="56" t="s">
        <v>460</v>
      </c>
      <c r="C11111" s="54">
        <v>23630.587330045601</v>
      </c>
      <c r="D11111" s="56">
        <v>1873</v>
      </c>
      <c r="E11111" s="56">
        <v>13</v>
      </c>
      <c r="F11111" s="55">
        <v>3.9295317361442699</v>
      </c>
      <c r="G11111" s="183"/>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x14ac:dyDescent="0.35">
      <c r="A11112" s="45" t="s">
        <v>760</v>
      </c>
      <c r="B11112" s="56" t="s">
        <v>458</v>
      </c>
      <c r="C11112" s="54">
        <v>19036.1847708721</v>
      </c>
      <c r="D11112" s="56">
        <v>1369</v>
      </c>
      <c r="E11112" s="56">
        <v>13</v>
      </c>
      <c r="F11112" s="55">
        <v>4.8779282180128165</v>
      </c>
      <c r="G11112" s="183"/>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x14ac:dyDescent="0.35">
      <c r="A11113" s="45" t="s">
        <v>759</v>
      </c>
      <c r="B11113" s="56" t="s">
        <v>451</v>
      </c>
      <c r="C11113" s="54">
        <v>4597.5251554699198</v>
      </c>
      <c r="D11113" s="56">
        <v>435</v>
      </c>
      <c r="E11113" s="56">
        <v>6</v>
      </c>
      <c r="F11113" s="55">
        <v>9.3217853971181501</v>
      </c>
      <c r="G11113" s="183"/>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x14ac:dyDescent="0.35">
      <c r="A11114" s="45" t="s">
        <v>758</v>
      </c>
      <c r="B11114" s="56" t="s">
        <v>454</v>
      </c>
      <c r="C11114" s="54">
        <v>43615.198490032897</v>
      </c>
      <c r="D11114" s="56">
        <v>4834</v>
      </c>
      <c r="E11114" s="56">
        <v>9</v>
      </c>
      <c r="F11114" s="55">
        <v>1.4739291923755682</v>
      </c>
      <c r="G11114" s="183"/>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x14ac:dyDescent="0.35">
      <c r="A11115" s="45" t="s">
        <v>757</v>
      </c>
      <c r="B11115" s="56" t="s">
        <v>451</v>
      </c>
      <c r="C11115" s="54">
        <v>25917.393669385499</v>
      </c>
      <c r="D11115" s="56">
        <v>1857</v>
      </c>
      <c r="E11115" s="56" t="s">
        <v>495</v>
      </c>
      <c r="F11115" s="55">
        <v>1.1024036188167372</v>
      </c>
      <c r="G11115" s="183"/>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x14ac:dyDescent="0.35">
      <c r="A11116" s="45" t="s">
        <v>756</v>
      </c>
      <c r="B11116" s="56" t="s">
        <v>462</v>
      </c>
      <c r="C11116" s="54">
        <v>15535.1939863677</v>
      </c>
      <c r="D11116" s="56">
        <v>892</v>
      </c>
      <c r="E11116" s="56">
        <v>9</v>
      </c>
      <c r="F11116" s="55">
        <v>4.1380696206385128</v>
      </c>
      <c r="G11116" s="183"/>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x14ac:dyDescent="0.35">
      <c r="A11117" s="45" t="s">
        <v>755</v>
      </c>
      <c r="B11117" s="56" t="s">
        <v>451</v>
      </c>
      <c r="C11117" s="54">
        <v>5732.2185635331398</v>
      </c>
      <c r="D11117" s="56">
        <v>476</v>
      </c>
      <c r="E11117" s="56" t="s">
        <v>495</v>
      </c>
      <c r="F11117" s="55">
        <v>4.9843578458770654</v>
      </c>
      <c r="G11117" s="183"/>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x14ac:dyDescent="0.35">
      <c r="A11118" s="45" t="s">
        <v>754</v>
      </c>
      <c r="B11118" s="56" t="s">
        <v>454</v>
      </c>
      <c r="C11118" s="54">
        <v>10406.375954216899</v>
      </c>
      <c r="D11118" s="56">
        <v>642</v>
      </c>
      <c r="E11118" s="56">
        <v>7</v>
      </c>
      <c r="F11118" s="55">
        <v>4.8047466495517943</v>
      </c>
      <c r="G11118" s="183"/>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x14ac:dyDescent="0.35">
      <c r="A11119" s="45" t="s">
        <v>753</v>
      </c>
      <c r="B11119" s="56" t="s">
        <v>452</v>
      </c>
      <c r="C11119" s="54">
        <v>11260.3171202382</v>
      </c>
      <c r="D11119" s="56">
        <v>600</v>
      </c>
      <c r="E11119" s="56">
        <v>9</v>
      </c>
      <c r="F11119" s="55">
        <v>5.7090500737473358</v>
      </c>
      <c r="G11119" s="183"/>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x14ac:dyDescent="0.35">
      <c r="A11120" s="45" t="s">
        <v>752</v>
      </c>
      <c r="B11120" s="56" t="s">
        <v>454</v>
      </c>
      <c r="C11120" s="54">
        <v>60760.903444814299</v>
      </c>
      <c r="D11120" s="56">
        <v>5510</v>
      </c>
      <c r="E11120" s="56">
        <v>76</v>
      </c>
      <c r="F11120" s="55">
        <v>8.9343165107837699</v>
      </c>
      <c r="G11120" s="183"/>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x14ac:dyDescent="0.35">
      <c r="A11121" s="45" t="s">
        <v>751</v>
      </c>
      <c r="B11121" s="56" t="s">
        <v>452</v>
      </c>
      <c r="C11121" s="54">
        <v>13066.7339765703</v>
      </c>
      <c r="D11121" s="56">
        <v>772</v>
      </c>
      <c r="E11121" s="56" t="s">
        <v>495</v>
      </c>
      <c r="F11121" s="55">
        <v>2.1865776576349858</v>
      </c>
      <c r="G11121" s="183"/>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x14ac:dyDescent="0.35">
      <c r="A11122" s="45" t="s">
        <v>750</v>
      </c>
      <c r="B11122" s="56" t="s">
        <v>454</v>
      </c>
      <c r="C11122" s="54">
        <v>28989.034762338801</v>
      </c>
      <c r="D11122" s="56">
        <v>2112</v>
      </c>
      <c r="E11122" s="56">
        <v>19</v>
      </c>
      <c r="F11122" s="55">
        <v>4.681573112968886</v>
      </c>
      <c r="G11122" s="183"/>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x14ac:dyDescent="0.35">
      <c r="A11123" s="45" t="s">
        <v>749</v>
      </c>
      <c r="B11123" s="56" t="s">
        <v>449</v>
      </c>
      <c r="C11123" s="54">
        <v>5774.3850978047103</v>
      </c>
      <c r="D11123" s="56">
        <v>315</v>
      </c>
      <c r="E11123" s="56" t="s">
        <v>495</v>
      </c>
      <c r="F11123" s="55">
        <v>2.4739801803564139</v>
      </c>
      <c r="G11123" s="183"/>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x14ac:dyDescent="0.35">
      <c r="A11124" s="45" t="s">
        <v>748</v>
      </c>
      <c r="B11124" s="56" t="s">
        <v>458</v>
      </c>
      <c r="C11124" s="54">
        <v>6352.7152733450803</v>
      </c>
      <c r="D11124" s="56">
        <v>394</v>
      </c>
      <c r="E11124" s="56" t="s">
        <v>495</v>
      </c>
      <c r="F11124" s="55">
        <v>1.1243786059210561</v>
      </c>
      <c r="G11124" s="183"/>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x14ac:dyDescent="0.35">
      <c r="A11125" s="45" t="s">
        <v>747</v>
      </c>
      <c r="B11125" s="56" t="s">
        <v>458</v>
      </c>
      <c r="C11125" s="54">
        <v>53837.277335062499</v>
      </c>
      <c r="D11125" s="56">
        <v>7711</v>
      </c>
      <c r="E11125" s="56">
        <v>33</v>
      </c>
      <c r="F11125" s="55">
        <v>4.3782727764498706</v>
      </c>
      <c r="G11125" s="183"/>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x14ac:dyDescent="0.35">
      <c r="A11126" s="45" t="s">
        <v>746</v>
      </c>
      <c r="B11126" s="56" t="s">
        <v>451</v>
      </c>
      <c r="C11126" s="54">
        <v>27401.822881354499</v>
      </c>
      <c r="D11126" s="56">
        <v>2200</v>
      </c>
      <c r="E11126" s="56">
        <v>16</v>
      </c>
      <c r="F11126" s="55">
        <v>4.1707339975356055</v>
      </c>
      <c r="G11126" s="183"/>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x14ac:dyDescent="0.35">
      <c r="A11127" s="45" t="s">
        <v>745</v>
      </c>
      <c r="B11127" s="56" t="s">
        <v>455</v>
      </c>
      <c r="C11127" s="54">
        <v>443.669002305216</v>
      </c>
      <c r="D11127" s="56">
        <v>8</v>
      </c>
      <c r="E11127" s="56">
        <v>0</v>
      </c>
      <c r="F11127" s="55">
        <v>0</v>
      </c>
      <c r="G11127" s="183"/>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x14ac:dyDescent="0.35">
      <c r="A11128" s="45" t="s">
        <v>744</v>
      </c>
      <c r="B11128" s="56" t="s">
        <v>458</v>
      </c>
      <c r="C11128" s="54">
        <v>10425.3705682952</v>
      </c>
      <c r="D11128" s="56">
        <v>1351</v>
      </c>
      <c r="E11128" s="56" t="s">
        <v>495</v>
      </c>
      <c r="F11128" s="55">
        <v>2.055425395979523</v>
      </c>
      <c r="G11128" s="183"/>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x14ac:dyDescent="0.35">
      <c r="A11129" s="45" t="s">
        <v>743</v>
      </c>
      <c r="B11129" s="56" t="s">
        <v>449</v>
      </c>
      <c r="C11129" s="54">
        <v>29332.514862373799</v>
      </c>
      <c r="D11129" s="56">
        <v>3086</v>
      </c>
      <c r="E11129" s="56">
        <v>11</v>
      </c>
      <c r="F11129" s="55">
        <v>2.6786461692793972</v>
      </c>
      <c r="G11129" s="183"/>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x14ac:dyDescent="0.35">
      <c r="A11130" s="45" t="s">
        <v>742</v>
      </c>
      <c r="B11130" s="56" t="s">
        <v>449</v>
      </c>
      <c r="C11130" s="54">
        <v>13670.6546508352</v>
      </c>
      <c r="D11130" s="56">
        <v>1256</v>
      </c>
      <c r="E11130" s="56">
        <v>8</v>
      </c>
      <c r="F11130" s="55">
        <v>4.179964939672149</v>
      </c>
      <c r="G11130" s="183"/>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x14ac:dyDescent="0.35">
      <c r="A11131" s="45" t="s">
        <v>741</v>
      </c>
      <c r="B11131" s="56" t="s">
        <v>452</v>
      </c>
      <c r="C11131" s="54">
        <v>7866.2595778054301</v>
      </c>
      <c r="D11131" s="56">
        <v>479</v>
      </c>
      <c r="E11131" s="56" t="s">
        <v>495</v>
      </c>
      <c r="F11131" s="55">
        <v>3.6321492176589953</v>
      </c>
      <c r="G11131" s="183"/>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x14ac:dyDescent="0.35">
      <c r="A11132" s="45" t="s">
        <v>740</v>
      </c>
      <c r="B11132" s="56" t="s">
        <v>449</v>
      </c>
      <c r="C11132" s="54">
        <v>3588.8356725713106</v>
      </c>
      <c r="D11132" s="56">
        <v>239</v>
      </c>
      <c r="E11132" s="56" t="s">
        <v>495</v>
      </c>
      <c r="F11132" s="55">
        <v>3.9805986088738723</v>
      </c>
      <c r="G11132" s="183"/>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x14ac:dyDescent="0.35">
      <c r="A11133" s="45" t="s">
        <v>739</v>
      </c>
      <c r="B11133" s="56" t="s">
        <v>452</v>
      </c>
      <c r="C11133" s="54">
        <v>28747.259811021901</v>
      </c>
      <c r="D11133" s="56">
        <v>2406</v>
      </c>
      <c r="E11133" s="56">
        <v>16</v>
      </c>
      <c r="F11133" s="55">
        <v>3.9755341913282578</v>
      </c>
      <c r="G11133" s="183"/>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x14ac:dyDescent="0.35">
      <c r="A11134" s="45" t="s">
        <v>738</v>
      </c>
      <c r="B11134" s="56" t="s">
        <v>457</v>
      </c>
      <c r="C11134" s="54">
        <v>97.256701128622794</v>
      </c>
      <c r="D11134" s="56">
        <v>5</v>
      </c>
      <c r="E11134" s="56">
        <v>0</v>
      </c>
      <c r="F11134" s="55">
        <v>0</v>
      </c>
      <c r="G11134" s="183"/>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x14ac:dyDescent="0.35">
      <c r="A11135" s="45" t="s">
        <v>737</v>
      </c>
      <c r="B11135" s="56" t="s">
        <v>456</v>
      </c>
      <c r="C11135" s="54">
        <v>8389.5626394437495</v>
      </c>
      <c r="D11135" s="56">
        <v>548</v>
      </c>
      <c r="E11135" s="56">
        <v>6</v>
      </c>
      <c r="F11135" s="55">
        <v>5.1083882079441034</v>
      </c>
      <c r="G11135" s="183"/>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x14ac:dyDescent="0.35">
      <c r="A11136" s="45" t="s">
        <v>736</v>
      </c>
      <c r="B11136" s="56" t="s">
        <v>457</v>
      </c>
      <c r="C11136" s="54">
        <v>8452.8586639732803</v>
      </c>
      <c r="D11136" s="56">
        <v>328</v>
      </c>
      <c r="E11136" s="56">
        <v>0</v>
      </c>
      <c r="F11136" s="55">
        <v>0</v>
      </c>
      <c r="G11136" s="183"/>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x14ac:dyDescent="0.35">
      <c r="A11137" s="45" t="s">
        <v>735</v>
      </c>
      <c r="B11137" s="56" t="s">
        <v>461</v>
      </c>
      <c r="C11137" s="54">
        <v>925.93893955999795</v>
      </c>
      <c r="D11137" s="56">
        <v>20</v>
      </c>
      <c r="E11137" s="56">
        <v>0</v>
      </c>
      <c r="F11137" s="55">
        <v>0</v>
      </c>
      <c r="G11137" s="183"/>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x14ac:dyDescent="0.35">
      <c r="A11138" s="45" t="s">
        <v>734</v>
      </c>
      <c r="B11138" s="56" t="s">
        <v>456</v>
      </c>
      <c r="C11138" s="54">
        <v>886.62872007655199</v>
      </c>
      <c r="D11138" s="56">
        <v>20</v>
      </c>
      <c r="E11138" s="56">
        <v>0</v>
      </c>
      <c r="F11138" s="55">
        <v>0</v>
      </c>
      <c r="G11138" s="183"/>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x14ac:dyDescent="0.35">
      <c r="A11139" s="45" t="s">
        <v>733</v>
      </c>
      <c r="B11139" s="56" t="s">
        <v>461</v>
      </c>
      <c r="C11139" s="54">
        <v>131.34792406884699</v>
      </c>
      <c r="D11139" s="56">
        <v>6</v>
      </c>
      <c r="E11139" s="56">
        <v>0</v>
      </c>
      <c r="F11139" s="55">
        <v>0</v>
      </c>
      <c r="G11139" s="183"/>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x14ac:dyDescent="0.35">
      <c r="A11140" s="45" t="s">
        <v>732</v>
      </c>
      <c r="B11140" s="56" t="s">
        <v>458</v>
      </c>
      <c r="C11140" s="54">
        <v>3233.6975298580801</v>
      </c>
      <c r="D11140" s="56">
        <v>254</v>
      </c>
      <c r="E11140" s="56" t="s">
        <v>495</v>
      </c>
      <c r="F11140" s="55">
        <v>6.6266468124221509</v>
      </c>
      <c r="G11140" s="183"/>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x14ac:dyDescent="0.35">
      <c r="A11141" s="45" t="s">
        <v>453</v>
      </c>
      <c r="B11141" s="56" t="s">
        <v>453</v>
      </c>
      <c r="C11141" s="54">
        <v>11415.7638709039</v>
      </c>
      <c r="D11141" s="56">
        <v>1549</v>
      </c>
      <c r="E11141" s="56">
        <v>22</v>
      </c>
      <c r="F11141" s="55">
        <v>13.765426380566383</v>
      </c>
      <c r="G11141" s="183"/>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x14ac:dyDescent="0.35">
      <c r="A11142" s="45" t="s">
        <v>731</v>
      </c>
      <c r="B11142" s="56" t="s">
        <v>454</v>
      </c>
      <c r="C11142" s="54">
        <v>36015.912175260899</v>
      </c>
      <c r="D11142" s="56">
        <v>2176</v>
      </c>
      <c r="E11142" s="56">
        <v>22</v>
      </c>
      <c r="F11142" s="55">
        <v>4.3631508311706053</v>
      </c>
      <c r="G11142" s="183"/>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x14ac:dyDescent="0.35">
      <c r="A11143" s="45" t="s">
        <v>730</v>
      </c>
      <c r="B11143" s="56" t="s">
        <v>452</v>
      </c>
      <c r="C11143" s="54">
        <v>29233.8947796506</v>
      </c>
      <c r="D11143" s="56">
        <v>1776</v>
      </c>
      <c r="E11143" s="56">
        <v>12</v>
      </c>
      <c r="F11143" s="55">
        <v>2.9320173162130452</v>
      </c>
      <c r="G11143" s="183"/>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x14ac:dyDescent="0.35">
      <c r="A11144" s="45" t="s">
        <v>729</v>
      </c>
      <c r="B11144" s="56" t="s">
        <v>461</v>
      </c>
      <c r="C11144" s="54">
        <v>175.92213223044999</v>
      </c>
      <c r="D11144" s="56" t="s">
        <v>495</v>
      </c>
      <c r="E11144" s="56">
        <v>0</v>
      </c>
      <c r="F11144" s="55">
        <v>0</v>
      </c>
      <c r="G11144" s="183"/>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x14ac:dyDescent="0.35">
      <c r="A11145" s="45" t="s">
        <v>728</v>
      </c>
      <c r="B11145" s="56" t="s">
        <v>460</v>
      </c>
      <c r="C11145" s="54">
        <v>99979.827942427306</v>
      </c>
      <c r="D11145" s="56">
        <v>15088</v>
      </c>
      <c r="E11145" s="56">
        <v>184</v>
      </c>
      <c r="F11145" s="55">
        <v>13.145508862473104</v>
      </c>
      <c r="G11145" s="183"/>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x14ac:dyDescent="0.35">
      <c r="A11146" s="45" t="s">
        <v>727</v>
      </c>
      <c r="B11146" s="56" t="s">
        <v>449</v>
      </c>
      <c r="C11146" s="54">
        <v>1061.2180254191501</v>
      </c>
      <c r="D11146" s="56">
        <v>33</v>
      </c>
      <c r="E11146" s="56" t="s">
        <v>495</v>
      </c>
      <c r="F11146" s="55">
        <v>6.7308102310417537</v>
      </c>
      <c r="G11146" s="183"/>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x14ac:dyDescent="0.35">
      <c r="A11147" s="45" t="s">
        <v>726</v>
      </c>
      <c r="B11147" s="56" t="s">
        <v>461</v>
      </c>
      <c r="C11147" s="54">
        <v>1523.2863267425901</v>
      </c>
      <c r="D11147" s="56">
        <v>25</v>
      </c>
      <c r="E11147" s="56" t="s">
        <v>495</v>
      </c>
      <c r="F11147" s="55">
        <v>9.3782199937834356</v>
      </c>
      <c r="G11147" s="183"/>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x14ac:dyDescent="0.35">
      <c r="A11148" s="45" t="s">
        <v>725</v>
      </c>
      <c r="B11148" s="56" t="s">
        <v>457</v>
      </c>
      <c r="C11148" s="54">
        <v>975.18088894142284</v>
      </c>
      <c r="D11148" s="56">
        <v>18</v>
      </c>
      <c r="E11148" s="56">
        <v>0</v>
      </c>
      <c r="F11148" s="55">
        <v>0</v>
      </c>
      <c r="G11148" s="183"/>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x14ac:dyDescent="0.35">
      <c r="A11149" s="45" t="s">
        <v>724</v>
      </c>
      <c r="B11149" s="56" t="s">
        <v>458</v>
      </c>
      <c r="C11149" s="54">
        <v>6604.9424871170804</v>
      </c>
      <c r="D11149" s="56">
        <v>323</v>
      </c>
      <c r="E11149" s="56" t="s">
        <v>495</v>
      </c>
      <c r="F11149" s="55">
        <v>3.2443236970447193</v>
      </c>
      <c r="G11149" s="183"/>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x14ac:dyDescent="0.35">
      <c r="A11150" s="45" t="s">
        <v>723</v>
      </c>
      <c r="B11150" s="56" t="s">
        <v>458</v>
      </c>
      <c r="C11150" s="54">
        <v>17758.791021044799</v>
      </c>
      <c r="D11150" s="56">
        <v>1032</v>
      </c>
      <c r="E11150" s="56">
        <v>6</v>
      </c>
      <c r="F11150" s="55">
        <v>2.4132916934692017</v>
      </c>
      <c r="G11150" s="183"/>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x14ac:dyDescent="0.35">
      <c r="A11151" s="45" t="s">
        <v>722</v>
      </c>
      <c r="B11151" s="56" t="s">
        <v>454</v>
      </c>
      <c r="C11151" s="54">
        <v>91690.005605087994</v>
      </c>
      <c r="D11151" s="56">
        <v>4472</v>
      </c>
      <c r="E11151" s="56">
        <v>61</v>
      </c>
      <c r="F11151" s="55">
        <v>4.7520368532959001</v>
      </c>
      <c r="G11151" s="183"/>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x14ac:dyDescent="0.35">
      <c r="A11152" s="45" t="s">
        <v>452</v>
      </c>
      <c r="B11152" s="56" t="s">
        <v>452</v>
      </c>
      <c r="C11152" s="54">
        <v>12492.720334089499</v>
      </c>
      <c r="D11152" s="56">
        <v>1037</v>
      </c>
      <c r="E11152" s="56">
        <v>19</v>
      </c>
      <c r="F11152" s="55">
        <v>10.863469451401667</v>
      </c>
      <c r="G11152" s="183"/>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x14ac:dyDescent="0.35">
      <c r="A11153" s="45" t="s">
        <v>721</v>
      </c>
      <c r="B11153" s="56" t="s">
        <v>461</v>
      </c>
      <c r="C11153" s="54">
        <v>12876.2116148285</v>
      </c>
      <c r="D11153" s="56">
        <v>598</v>
      </c>
      <c r="E11153" s="56">
        <v>6</v>
      </c>
      <c r="F11153" s="55">
        <v>3.3283969026874121</v>
      </c>
      <c r="G11153" s="183"/>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x14ac:dyDescent="0.35">
      <c r="A11154" s="45" t="s">
        <v>720</v>
      </c>
      <c r="B11154" s="56" t="s">
        <v>458</v>
      </c>
      <c r="C11154" s="54">
        <v>30288.243897843495</v>
      </c>
      <c r="D11154" s="56">
        <v>3082</v>
      </c>
      <c r="E11154" s="56">
        <v>27</v>
      </c>
      <c r="F11154" s="55">
        <v>6.3673926922806574</v>
      </c>
      <c r="G11154" s="183"/>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x14ac:dyDescent="0.35">
      <c r="A11155" s="45" t="s">
        <v>719</v>
      </c>
      <c r="B11155" s="56" t="s">
        <v>460</v>
      </c>
      <c r="C11155" s="54">
        <v>30325.695541606699</v>
      </c>
      <c r="D11155" s="56">
        <v>2326</v>
      </c>
      <c r="E11155" s="56">
        <v>23</v>
      </c>
      <c r="F11155" s="55">
        <v>5.4173766290146625</v>
      </c>
      <c r="G11155" s="183"/>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x14ac:dyDescent="0.35">
      <c r="A11156" s="45" t="s">
        <v>718</v>
      </c>
      <c r="B11156" s="56" t="s">
        <v>449</v>
      </c>
      <c r="C11156" s="54">
        <v>4631.7627011164004</v>
      </c>
      <c r="D11156" s="56">
        <v>284</v>
      </c>
      <c r="E11156" s="56" t="s">
        <v>495</v>
      </c>
      <c r="F11156" s="55">
        <v>4.6264398267654059</v>
      </c>
      <c r="G11156" s="183"/>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x14ac:dyDescent="0.35">
      <c r="A11157" s="45" t="s">
        <v>717</v>
      </c>
      <c r="B11157" s="56" t="s">
        <v>454</v>
      </c>
      <c r="C11157" s="54">
        <v>16655.693199981899</v>
      </c>
      <c r="D11157" s="56">
        <v>1463</v>
      </c>
      <c r="E11157" s="56">
        <v>10</v>
      </c>
      <c r="F11157" s="55">
        <v>4.2885378933762448</v>
      </c>
      <c r="G11157" s="183"/>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x14ac:dyDescent="0.35">
      <c r="A11158" s="45" t="s">
        <v>716</v>
      </c>
      <c r="B11158" s="56" t="s">
        <v>455</v>
      </c>
      <c r="C11158" s="54">
        <v>29199.4634255485</v>
      </c>
      <c r="D11158" s="56">
        <v>1216</v>
      </c>
      <c r="E11158" s="56">
        <v>10</v>
      </c>
      <c r="F11158" s="55">
        <v>2.4462289045378123</v>
      </c>
      <c r="G11158" s="183"/>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x14ac:dyDescent="0.35">
      <c r="A11159" s="45" t="s">
        <v>715</v>
      </c>
      <c r="B11159" s="56" t="s">
        <v>449</v>
      </c>
      <c r="C11159" s="54">
        <v>13563.581728679501</v>
      </c>
      <c r="D11159" s="56">
        <v>1257</v>
      </c>
      <c r="E11159" s="56">
        <v>9</v>
      </c>
      <c r="F11159" s="55">
        <v>4.7395824769342028</v>
      </c>
      <c r="G11159" s="183"/>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x14ac:dyDescent="0.35">
      <c r="A11160" s="45" t="s">
        <v>714</v>
      </c>
      <c r="B11160" s="56" t="s">
        <v>449</v>
      </c>
      <c r="C11160" s="54">
        <v>18220.567441253999</v>
      </c>
      <c r="D11160" s="56">
        <v>1143</v>
      </c>
      <c r="E11160" s="56">
        <v>7</v>
      </c>
      <c r="F11160" s="55">
        <v>2.7441516385923732</v>
      </c>
      <c r="G11160" s="183"/>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x14ac:dyDescent="0.35">
      <c r="A11161" s="45" t="s">
        <v>713</v>
      </c>
      <c r="B11161" s="56" t="s">
        <v>457</v>
      </c>
      <c r="C11161" s="54">
        <v>2949.2506508674801</v>
      </c>
      <c r="D11161" s="56">
        <v>62</v>
      </c>
      <c r="E11161" s="56">
        <v>0</v>
      </c>
      <c r="F11161" s="55">
        <v>0</v>
      </c>
      <c r="G11161" s="183"/>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x14ac:dyDescent="0.35">
      <c r="A11162" s="45" t="s">
        <v>712</v>
      </c>
      <c r="B11162" s="56" t="s">
        <v>460</v>
      </c>
      <c r="C11162" s="54">
        <v>19909.875881644799</v>
      </c>
      <c r="D11162" s="56">
        <v>1565</v>
      </c>
      <c r="E11162" s="56">
        <v>14</v>
      </c>
      <c r="F11162" s="55">
        <v>5.0226330186312937</v>
      </c>
      <c r="G11162" s="183"/>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x14ac:dyDescent="0.35">
      <c r="A11163" s="45" t="s">
        <v>711</v>
      </c>
      <c r="B11163" s="56" t="s">
        <v>451</v>
      </c>
      <c r="C11163" s="54">
        <v>10718.897733932799</v>
      </c>
      <c r="D11163" s="56">
        <v>742</v>
      </c>
      <c r="E11163" s="56">
        <v>8</v>
      </c>
      <c r="F11163" s="55">
        <v>5.3310385602392758</v>
      </c>
      <c r="G11163" s="183"/>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x14ac:dyDescent="0.35">
      <c r="A11164" s="45" t="s">
        <v>710</v>
      </c>
      <c r="B11164" s="56" t="s">
        <v>452</v>
      </c>
      <c r="C11164" s="54">
        <v>30257.471058949301</v>
      </c>
      <c r="D11164" s="56">
        <v>2922</v>
      </c>
      <c r="E11164" s="56">
        <v>9</v>
      </c>
      <c r="F11164" s="55">
        <v>2.1246228463862447</v>
      </c>
      <c r="G11164" s="183"/>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x14ac:dyDescent="0.35">
      <c r="A11165" s="45" t="s">
        <v>709</v>
      </c>
      <c r="B11165" s="56" t="s">
        <v>459</v>
      </c>
      <c r="C11165" s="54">
        <v>5208.5177822836404</v>
      </c>
      <c r="D11165" s="56">
        <v>383</v>
      </c>
      <c r="E11165" s="56">
        <v>5</v>
      </c>
      <c r="F11165" s="55">
        <v>6.8569000255245403</v>
      </c>
      <c r="G11165" s="183"/>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x14ac:dyDescent="0.35">
      <c r="A11166" s="45" t="s">
        <v>708</v>
      </c>
      <c r="B11166" s="56" t="s">
        <v>449</v>
      </c>
      <c r="C11166" s="54">
        <v>2134.12534396605</v>
      </c>
      <c r="D11166" s="56">
        <v>88</v>
      </c>
      <c r="E11166" s="56">
        <v>0</v>
      </c>
      <c r="F11166" s="55">
        <v>0</v>
      </c>
      <c r="G11166" s="183"/>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x14ac:dyDescent="0.35">
      <c r="A11167" s="45" t="s">
        <v>707</v>
      </c>
      <c r="B11167" s="56" t="s">
        <v>457</v>
      </c>
      <c r="C11167" s="54">
        <v>8124.8050092882004</v>
      </c>
      <c r="D11167" s="56">
        <v>363</v>
      </c>
      <c r="E11167" s="56" t="s">
        <v>495</v>
      </c>
      <c r="F11167" s="55">
        <v>1.7582839550466738</v>
      </c>
      <c r="G11167" s="183"/>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x14ac:dyDescent="0.35">
      <c r="A11168" s="45" t="s">
        <v>706</v>
      </c>
      <c r="B11168" s="56" t="s">
        <v>462</v>
      </c>
      <c r="C11168" s="54">
        <v>5620.2787186370697</v>
      </c>
      <c r="D11168" s="56">
        <v>305</v>
      </c>
      <c r="E11168" s="56">
        <v>7</v>
      </c>
      <c r="F11168" s="55">
        <v>8.8963559465828599</v>
      </c>
      <c r="G11168" s="183"/>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x14ac:dyDescent="0.35">
      <c r="A11169" s="45" t="s">
        <v>705</v>
      </c>
      <c r="B11169" s="56" t="s">
        <v>461</v>
      </c>
      <c r="C11169" s="54">
        <v>1879.9555993321101</v>
      </c>
      <c r="D11169" s="56">
        <v>65</v>
      </c>
      <c r="E11169" s="56">
        <v>0</v>
      </c>
      <c r="F11169" s="55">
        <v>0</v>
      </c>
      <c r="G11169" s="183"/>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x14ac:dyDescent="0.35">
      <c r="A11170" s="45" t="s">
        <v>704</v>
      </c>
      <c r="B11170" s="56" t="s">
        <v>449</v>
      </c>
      <c r="C11170" s="54">
        <v>13749.355836913501</v>
      </c>
      <c r="D11170" s="56">
        <v>1093</v>
      </c>
      <c r="E11170" s="56">
        <v>10</v>
      </c>
      <c r="F11170" s="55">
        <v>5.1950485736069183</v>
      </c>
      <c r="G11170" s="183"/>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x14ac:dyDescent="0.35">
      <c r="A11171" s="45" t="s">
        <v>703</v>
      </c>
      <c r="B11171" s="56" t="s">
        <v>456</v>
      </c>
      <c r="C11171" s="54">
        <v>11814.5919608803</v>
      </c>
      <c r="D11171" s="56">
        <v>945</v>
      </c>
      <c r="E11171" s="56">
        <v>10</v>
      </c>
      <c r="F11171" s="55">
        <v>6.0457924966923136</v>
      </c>
      <c r="G11171" s="183"/>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x14ac:dyDescent="0.35">
      <c r="A11172" s="45" t="s">
        <v>702</v>
      </c>
      <c r="B11172" s="56" t="s">
        <v>449</v>
      </c>
      <c r="C11172" s="54">
        <v>4953.1649934452498</v>
      </c>
      <c r="D11172" s="56">
        <v>452</v>
      </c>
      <c r="E11172" s="56" t="s">
        <v>495</v>
      </c>
      <c r="F11172" s="55">
        <v>1.442079388090163</v>
      </c>
      <c r="G11172" s="183"/>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x14ac:dyDescent="0.35">
      <c r="A11173" s="45" t="s">
        <v>701</v>
      </c>
      <c r="B11173" s="56" t="s">
        <v>458</v>
      </c>
      <c r="C11173" s="54">
        <v>55966.956025412503</v>
      </c>
      <c r="D11173" s="56">
        <v>6908</v>
      </c>
      <c r="E11173" s="56">
        <v>25</v>
      </c>
      <c r="F11173" s="55">
        <v>3.1906582250130939</v>
      </c>
      <c r="G11173" s="183"/>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x14ac:dyDescent="0.35">
      <c r="A11174" s="45" t="s">
        <v>700</v>
      </c>
      <c r="B11174" s="56" t="s">
        <v>455</v>
      </c>
      <c r="C11174" s="54">
        <v>1233.54376087695</v>
      </c>
      <c r="D11174" s="56">
        <v>24</v>
      </c>
      <c r="E11174" s="56">
        <v>0</v>
      </c>
      <c r="F11174" s="55">
        <v>0</v>
      </c>
      <c r="G11174" s="183"/>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x14ac:dyDescent="0.35">
      <c r="A11175" s="45" t="s">
        <v>699</v>
      </c>
      <c r="B11175" s="56" t="s">
        <v>451</v>
      </c>
      <c r="C11175" s="54">
        <v>18769.558680918599</v>
      </c>
      <c r="D11175" s="56">
        <v>1385</v>
      </c>
      <c r="E11175" s="56">
        <v>12</v>
      </c>
      <c r="F11175" s="55">
        <v>4.5666649478244841</v>
      </c>
      <c r="G11175" s="183"/>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x14ac:dyDescent="0.35">
      <c r="A11176" s="45" t="s">
        <v>698</v>
      </c>
      <c r="B11176" s="56" t="s">
        <v>454</v>
      </c>
      <c r="C11176" s="54">
        <v>12292.1365056916</v>
      </c>
      <c r="D11176" s="56">
        <v>570</v>
      </c>
      <c r="E11176" s="56">
        <v>9</v>
      </c>
      <c r="F11176" s="55">
        <v>5.2298243072673509</v>
      </c>
      <c r="G11176" s="183"/>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x14ac:dyDescent="0.35">
      <c r="A11177" s="45" t="s">
        <v>697</v>
      </c>
      <c r="B11177" s="56" t="s">
        <v>461</v>
      </c>
      <c r="C11177" s="54">
        <v>834.58018010005105</v>
      </c>
      <c r="D11177" s="56">
        <v>12</v>
      </c>
      <c r="E11177" s="56">
        <v>0</v>
      </c>
      <c r="F11177" s="55">
        <v>0</v>
      </c>
      <c r="G11177" s="183"/>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x14ac:dyDescent="0.35">
      <c r="A11178" s="45" t="s">
        <v>696</v>
      </c>
      <c r="B11178" s="56" t="s">
        <v>449</v>
      </c>
      <c r="C11178" s="54">
        <v>1267.67563041731</v>
      </c>
      <c r="D11178" s="56">
        <v>50</v>
      </c>
      <c r="E11178" s="56" t="s">
        <v>495</v>
      </c>
      <c r="F11178" s="55">
        <v>5.6346094943118574</v>
      </c>
      <c r="G11178" s="183"/>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x14ac:dyDescent="0.35">
      <c r="A11179" s="45" t="s">
        <v>695</v>
      </c>
      <c r="B11179" s="56" t="s">
        <v>449</v>
      </c>
      <c r="C11179" s="54">
        <v>1713.2752253528499</v>
      </c>
      <c r="D11179" s="56">
        <v>95</v>
      </c>
      <c r="E11179" s="56">
        <v>0</v>
      </c>
      <c r="F11179" s="55">
        <v>0</v>
      </c>
      <c r="G11179" s="183"/>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x14ac:dyDescent="0.35">
      <c r="A11180" s="45" t="s">
        <v>694</v>
      </c>
      <c r="B11180" s="56" t="s">
        <v>461</v>
      </c>
      <c r="C11180" s="54">
        <v>43955.524582002799</v>
      </c>
      <c r="D11180" s="56">
        <v>3016</v>
      </c>
      <c r="E11180" s="56">
        <v>9</v>
      </c>
      <c r="F11180" s="55">
        <v>1.4625172807523608</v>
      </c>
      <c r="G11180" s="183"/>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x14ac:dyDescent="0.35">
      <c r="A11181" s="45" t="s">
        <v>693</v>
      </c>
      <c r="B11181" s="56" t="s">
        <v>455</v>
      </c>
      <c r="C11181" s="54">
        <v>625.94499034377498</v>
      </c>
      <c r="D11181" s="56">
        <v>19</v>
      </c>
      <c r="E11181" s="56">
        <v>0</v>
      </c>
      <c r="F11181" s="55">
        <v>0</v>
      </c>
      <c r="G11181" s="183"/>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x14ac:dyDescent="0.35">
      <c r="A11182" s="45" t="s">
        <v>692</v>
      </c>
      <c r="B11182" s="56" t="s">
        <v>452</v>
      </c>
      <c r="C11182" s="54">
        <v>9210.9950828244691</v>
      </c>
      <c r="D11182" s="56">
        <v>627</v>
      </c>
      <c r="E11182" s="56">
        <v>6</v>
      </c>
      <c r="F11182" s="55">
        <v>4.6528244203557971</v>
      </c>
      <c r="G11182" s="183"/>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x14ac:dyDescent="0.35">
      <c r="A11183" s="45" t="s">
        <v>451</v>
      </c>
      <c r="B11183" s="56" t="s">
        <v>451</v>
      </c>
      <c r="C11183" s="54">
        <v>62728.587628093002</v>
      </c>
      <c r="D11183" s="56">
        <v>5299</v>
      </c>
      <c r="E11183" s="56">
        <v>59</v>
      </c>
      <c r="F11183" s="55">
        <v>6.7182856710747085</v>
      </c>
      <c r="G11183" s="183"/>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x14ac:dyDescent="0.35">
      <c r="A11184" s="45" t="s">
        <v>691</v>
      </c>
      <c r="B11184" s="56" t="s">
        <v>451</v>
      </c>
      <c r="C11184" s="54">
        <v>3007.0790085752401</v>
      </c>
      <c r="D11184" s="56">
        <v>160</v>
      </c>
      <c r="E11184" s="56" t="s">
        <v>495</v>
      </c>
      <c r="F11184" s="55">
        <v>2.3753473462080543</v>
      </c>
      <c r="G11184" s="183"/>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x14ac:dyDescent="0.35">
      <c r="A11185" s="45" t="s">
        <v>690</v>
      </c>
      <c r="B11185" s="56" t="s">
        <v>449</v>
      </c>
      <c r="C11185" s="54">
        <v>3230.2527941828198</v>
      </c>
      <c r="D11185" s="56">
        <v>148</v>
      </c>
      <c r="E11185" s="56">
        <v>0</v>
      </c>
      <c r="F11185" s="55">
        <v>0</v>
      </c>
      <c r="G11185" s="183"/>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x14ac:dyDescent="0.35">
      <c r="A11186" s="45" t="s">
        <v>689</v>
      </c>
      <c r="B11186" s="56" t="s">
        <v>462</v>
      </c>
      <c r="C11186" s="54">
        <v>2582.8318203587801</v>
      </c>
      <c r="D11186" s="56">
        <v>270</v>
      </c>
      <c r="E11186" s="56">
        <v>165</v>
      </c>
      <c r="F11186" s="55">
        <v>456.30978342512202</v>
      </c>
      <c r="G11186" s="183"/>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x14ac:dyDescent="0.35">
      <c r="A11187" s="45" t="s">
        <v>688</v>
      </c>
      <c r="B11187" s="56" t="s">
        <v>452</v>
      </c>
      <c r="C11187" s="54">
        <v>101530.854278618</v>
      </c>
      <c r="D11187" s="56">
        <v>7633</v>
      </c>
      <c r="E11187" s="56">
        <v>52</v>
      </c>
      <c r="F11187" s="55">
        <v>3.6582827364902095</v>
      </c>
      <c r="G11187" s="183"/>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x14ac:dyDescent="0.35">
      <c r="A11188" s="45" t="s">
        <v>687</v>
      </c>
      <c r="B11188" s="56" t="s">
        <v>452</v>
      </c>
      <c r="C11188" s="54">
        <v>34437.884502636203</v>
      </c>
      <c r="D11188" s="56">
        <v>4263</v>
      </c>
      <c r="E11188" s="56">
        <v>25</v>
      </c>
      <c r="F11188" s="55">
        <v>5.1853193409066405</v>
      </c>
      <c r="G11188" s="183"/>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x14ac:dyDescent="0.35">
      <c r="A11189" s="45" t="s">
        <v>686</v>
      </c>
      <c r="B11189" s="56" t="s">
        <v>460</v>
      </c>
      <c r="C11189" s="54">
        <v>15123.002698759299</v>
      </c>
      <c r="D11189" s="56">
        <v>1658</v>
      </c>
      <c r="E11189" s="56">
        <v>27</v>
      </c>
      <c r="F11189" s="55">
        <v>12.752569492893432</v>
      </c>
      <c r="G11189" s="183"/>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x14ac:dyDescent="0.35">
      <c r="A11190" s="45" t="s">
        <v>685</v>
      </c>
      <c r="B11190" s="56" t="s">
        <v>454</v>
      </c>
      <c r="C11190" s="54">
        <v>27680.062234411598</v>
      </c>
      <c r="D11190" s="56">
        <v>2133</v>
      </c>
      <c r="E11190" s="56">
        <v>16</v>
      </c>
      <c r="F11190" s="55">
        <v>4.1288098746987405</v>
      </c>
      <c r="G11190" s="183"/>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x14ac:dyDescent="0.35">
      <c r="A11191" s="45" t="s">
        <v>684</v>
      </c>
      <c r="B11191" s="56" t="s">
        <v>460</v>
      </c>
      <c r="C11191" s="54">
        <v>12712.6088020805</v>
      </c>
      <c r="D11191" s="56">
        <v>1006</v>
      </c>
      <c r="E11191" s="56">
        <v>5</v>
      </c>
      <c r="F11191" s="55">
        <v>2.8093592959802902</v>
      </c>
      <c r="G11191" s="183"/>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x14ac:dyDescent="0.35">
      <c r="A11192" s="45" t="s">
        <v>683</v>
      </c>
      <c r="B11192" s="56" t="s">
        <v>450</v>
      </c>
      <c r="C11192" s="54">
        <v>60849.009238985098</v>
      </c>
      <c r="D11192" s="56">
        <v>10889</v>
      </c>
      <c r="E11192" s="56">
        <v>57</v>
      </c>
      <c r="F11192" s="55">
        <v>6.6910351086210698</v>
      </c>
      <c r="G11192" s="183"/>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x14ac:dyDescent="0.35">
      <c r="A11193" s="45" t="s">
        <v>682</v>
      </c>
      <c r="B11193" s="56" t="s">
        <v>461</v>
      </c>
      <c r="C11193" s="54">
        <v>1304.7898284374701</v>
      </c>
      <c r="D11193" s="56">
        <v>42</v>
      </c>
      <c r="E11193" s="56">
        <v>0</v>
      </c>
      <c r="F11193" s="55">
        <v>0</v>
      </c>
      <c r="G11193" s="183"/>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x14ac:dyDescent="0.35">
      <c r="A11194" s="45" t="s">
        <v>681</v>
      </c>
      <c r="B11194" s="56" t="s">
        <v>451</v>
      </c>
      <c r="C11194" s="54">
        <v>5675.6338289658797</v>
      </c>
      <c r="D11194" s="56">
        <v>502</v>
      </c>
      <c r="E11194" s="56">
        <v>9</v>
      </c>
      <c r="F11194" s="55">
        <v>11.326614123277112</v>
      </c>
      <c r="G11194" s="183"/>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x14ac:dyDescent="0.35">
      <c r="A11195" s="45" t="s">
        <v>680</v>
      </c>
      <c r="B11195" s="56" t="s">
        <v>451</v>
      </c>
      <c r="C11195" s="54">
        <v>18091.285950418602</v>
      </c>
      <c r="D11195" s="56">
        <v>1883</v>
      </c>
      <c r="E11195" s="56">
        <v>13</v>
      </c>
      <c r="F11195" s="55">
        <v>5.1326999701198304</v>
      </c>
      <c r="G11195" s="183"/>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x14ac:dyDescent="0.35">
      <c r="A11196" s="45" t="s">
        <v>679</v>
      </c>
      <c r="B11196" s="56" t="s">
        <v>458</v>
      </c>
      <c r="C11196" s="54">
        <v>6461.82916759405</v>
      </c>
      <c r="D11196" s="56">
        <v>304</v>
      </c>
      <c r="E11196" s="56">
        <v>5</v>
      </c>
      <c r="F11196" s="55">
        <v>5.5269622250913377</v>
      </c>
      <c r="G11196" s="183"/>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x14ac:dyDescent="0.35">
      <c r="A11197" s="45" t="s">
        <v>678</v>
      </c>
      <c r="B11197" s="56" t="s">
        <v>457</v>
      </c>
      <c r="C11197" s="54">
        <v>335.85846276679899</v>
      </c>
      <c r="D11197" s="56">
        <v>10</v>
      </c>
      <c r="E11197" s="56">
        <v>0</v>
      </c>
      <c r="F11197" s="55">
        <v>0</v>
      </c>
      <c r="G11197" s="183"/>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x14ac:dyDescent="0.35">
      <c r="A11198" s="45" t="s">
        <v>677</v>
      </c>
      <c r="B11198" s="56" t="s">
        <v>458</v>
      </c>
      <c r="C11198" s="54">
        <v>6179.81950587131</v>
      </c>
      <c r="D11198" s="56">
        <v>392</v>
      </c>
      <c r="E11198" s="56" t="s">
        <v>495</v>
      </c>
      <c r="F11198" s="55">
        <v>3.4675076526446467</v>
      </c>
      <c r="G11198" s="183"/>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x14ac:dyDescent="0.35">
      <c r="A11199" s="45" t="s">
        <v>676</v>
      </c>
      <c r="B11199" s="56" t="s">
        <v>449</v>
      </c>
      <c r="C11199" s="54">
        <v>1273.84035727372</v>
      </c>
      <c r="D11199" s="56">
        <v>75</v>
      </c>
      <c r="E11199" s="56" t="s">
        <v>495</v>
      </c>
      <c r="F11199" s="55">
        <v>5.6073409058450023</v>
      </c>
      <c r="G11199" s="183"/>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x14ac:dyDescent="0.35">
      <c r="A11200" s="45" t="s">
        <v>675</v>
      </c>
      <c r="B11200" s="56" t="s">
        <v>456</v>
      </c>
      <c r="C11200" s="54">
        <v>1894.7075901246999</v>
      </c>
      <c r="D11200" s="56">
        <v>126</v>
      </c>
      <c r="E11200" s="56">
        <v>0</v>
      </c>
      <c r="F11200" s="55">
        <v>0</v>
      </c>
      <c r="G11200" s="183"/>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x14ac:dyDescent="0.35">
      <c r="A11201" s="45" t="s">
        <v>674</v>
      </c>
      <c r="B11201" s="56" t="s">
        <v>449</v>
      </c>
      <c r="C11201" s="54">
        <v>9116.2129377530891</v>
      </c>
      <c r="D11201" s="56">
        <v>644</v>
      </c>
      <c r="E11201" s="56">
        <v>7</v>
      </c>
      <c r="F11201" s="55">
        <v>5.4847336653287639</v>
      </c>
      <c r="G11201" s="183"/>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x14ac:dyDescent="0.35">
      <c r="A11202" s="45" t="s">
        <v>673</v>
      </c>
      <c r="B11202" s="56" t="s">
        <v>458</v>
      </c>
      <c r="C11202" s="54">
        <v>45021.147202316999</v>
      </c>
      <c r="D11202" s="56">
        <v>4825</v>
      </c>
      <c r="E11202" s="56">
        <v>31</v>
      </c>
      <c r="F11202" s="55">
        <v>4.91832361431198</v>
      </c>
      <c r="G11202" s="183"/>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x14ac:dyDescent="0.35">
      <c r="A11203" s="45" t="s">
        <v>672</v>
      </c>
      <c r="B11203" s="56" t="s">
        <v>458</v>
      </c>
      <c r="C11203" s="54">
        <v>8853.2027967598096</v>
      </c>
      <c r="D11203" s="56">
        <v>648</v>
      </c>
      <c r="E11203" s="56" t="s">
        <v>495</v>
      </c>
      <c r="F11203" s="55">
        <v>2.4204315568614434</v>
      </c>
      <c r="G11203" s="183"/>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x14ac:dyDescent="0.35">
      <c r="A11204" s="45" t="s">
        <v>671</v>
      </c>
      <c r="B11204" s="56" t="s">
        <v>461</v>
      </c>
      <c r="C11204" s="54">
        <v>931.64345052579108</v>
      </c>
      <c r="D11204" s="56">
        <v>41</v>
      </c>
      <c r="E11204" s="56" t="s">
        <v>495</v>
      </c>
      <c r="F11204" s="55">
        <v>15.333885809696687</v>
      </c>
      <c r="G11204" s="183"/>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x14ac:dyDescent="0.35">
      <c r="A11205" s="45" t="s">
        <v>670</v>
      </c>
      <c r="B11205" s="56" t="s">
        <v>462</v>
      </c>
      <c r="C11205" s="54">
        <v>21077.958151310399</v>
      </c>
      <c r="D11205" s="56">
        <v>1234</v>
      </c>
      <c r="E11205" s="56">
        <v>13</v>
      </c>
      <c r="F11205" s="55">
        <v>4.405414518358838</v>
      </c>
      <c r="G11205" s="183"/>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x14ac:dyDescent="0.35">
      <c r="A11206" s="45" t="s">
        <v>669</v>
      </c>
      <c r="B11206" s="56" t="s">
        <v>458</v>
      </c>
      <c r="C11206" s="54">
        <v>28486.308874618499</v>
      </c>
      <c r="D11206" s="56">
        <v>4247</v>
      </c>
      <c r="E11206" s="56">
        <v>23</v>
      </c>
      <c r="F11206" s="55">
        <v>5.76718152600297</v>
      </c>
      <c r="G11206" s="183"/>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x14ac:dyDescent="0.35">
      <c r="A11207" s="45" t="s">
        <v>668</v>
      </c>
      <c r="B11207" s="56" t="s">
        <v>461</v>
      </c>
      <c r="C11207" s="54">
        <v>620.40356759031897</v>
      </c>
      <c r="D11207" s="56">
        <v>17</v>
      </c>
      <c r="E11207" s="56">
        <v>0</v>
      </c>
      <c r="F11207" s="55">
        <v>0</v>
      </c>
      <c r="G11207" s="183"/>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x14ac:dyDescent="0.35">
      <c r="A11208" s="45" t="s">
        <v>667</v>
      </c>
      <c r="B11208" s="56" t="s">
        <v>451</v>
      </c>
      <c r="C11208" s="54">
        <v>18099.241781728299</v>
      </c>
      <c r="D11208" s="56">
        <v>1242</v>
      </c>
      <c r="E11208" s="56" t="s">
        <v>495</v>
      </c>
      <c r="F11208" s="55">
        <v>0.78929904677753537</v>
      </c>
      <c r="G11208" s="183"/>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x14ac:dyDescent="0.35">
      <c r="A11209" s="45" t="s">
        <v>666</v>
      </c>
      <c r="B11209" s="56" t="s">
        <v>460</v>
      </c>
      <c r="C11209" s="54">
        <v>14013.208647597899</v>
      </c>
      <c r="D11209" s="56">
        <v>1346</v>
      </c>
      <c r="E11209" s="56" t="s">
        <v>495</v>
      </c>
      <c r="F11209" s="55">
        <v>2.0388926826067202</v>
      </c>
      <c r="G11209" s="183"/>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x14ac:dyDescent="0.35">
      <c r="A11210" s="45" t="s">
        <v>665</v>
      </c>
      <c r="B11210" s="56" t="s">
        <v>452</v>
      </c>
      <c r="C11210" s="54">
        <v>18279.738978438399</v>
      </c>
      <c r="D11210" s="56">
        <v>1056</v>
      </c>
      <c r="E11210" s="56">
        <v>9</v>
      </c>
      <c r="F11210" s="55">
        <v>3.5167741925386111</v>
      </c>
      <c r="G11210" s="183"/>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x14ac:dyDescent="0.35">
      <c r="A11211" s="45" t="s">
        <v>664</v>
      </c>
      <c r="B11211" s="56" t="s">
        <v>461</v>
      </c>
      <c r="C11211" s="54">
        <v>3054.0870162720894</v>
      </c>
      <c r="D11211" s="56">
        <v>119</v>
      </c>
      <c r="E11211" s="56" t="s">
        <v>495</v>
      </c>
      <c r="F11211" s="55">
        <v>2.3387863884690256</v>
      </c>
      <c r="G11211" s="183"/>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x14ac:dyDescent="0.35">
      <c r="A11212" s="45" t="s">
        <v>663</v>
      </c>
      <c r="B11212" s="56" t="s">
        <v>457</v>
      </c>
      <c r="C11212" s="54">
        <v>1830.68334983656</v>
      </c>
      <c r="D11212" s="56">
        <v>36</v>
      </c>
      <c r="E11212" s="56">
        <v>0</v>
      </c>
      <c r="F11212" s="55">
        <v>0</v>
      </c>
      <c r="G11212" s="183"/>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x14ac:dyDescent="0.35">
      <c r="A11213" s="45" t="s">
        <v>662</v>
      </c>
      <c r="B11213" s="56" t="s">
        <v>454</v>
      </c>
      <c r="C11213" s="54">
        <v>3773.5522642548599</v>
      </c>
      <c r="D11213" s="56">
        <v>162</v>
      </c>
      <c r="E11213" s="56" t="s">
        <v>495</v>
      </c>
      <c r="F11213" s="55">
        <v>7.571494064643729</v>
      </c>
      <c r="G11213" s="183"/>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x14ac:dyDescent="0.35">
      <c r="A11214" s="45" t="s">
        <v>661</v>
      </c>
      <c r="B11214" s="56" t="s">
        <v>454</v>
      </c>
      <c r="C11214" s="54">
        <v>8525.6886385726593</v>
      </c>
      <c r="D11214" s="56">
        <v>835</v>
      </c>
      <c r="E11214" s="56" t="s">
        <v>495</v>
      </c>
      <c r="F11214" s="55">
        <v>0.8378041288701078</v>
      </c>
      <c r="G11214" s="183"/>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x14ac:dyDescent="0.35">
      <c r="A11215" s="45" t="s">
        <v>660</v>
      </c>
      <c r="B11215" s="56" t="s">
        <v>449</v>
      </c>
      <c r="C11215" s="54">
        <v>39496.6261109037</v>
      </c>
      <c r="D11215" s="56">
        <v>2996</v>
      </c>
      <c r="E11215" s="56">
        <v>20</v>
      </c>
      <c r="F11215" s="55">
        <v>3.616945469114508</v>
      </c>
      <c r="G11215" s="183"/>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x14ac:dyDescent="0.35">
      <c r="A11216" s="45" t="s">
        <v>659</v>
      </c>
      <c r="B11216" s="56" t="s">
        <v>457</v>
      </c>
      <c r="C11216" s="54">
        <v>1742.38402050019</v>
      </c>
      <c r="D11216" s="56">
        <v>39</v>
      </c>
      <c r="E11216" s="56">
        <v>0</v>
      </c>
      <c r="F11216" s="55">
        <v>0</v>
      </c>
      <c r="G11216" s="183"/>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x14ac:dyDescent="0.35">
      <c r="A11217" s="45" t="s">
        <v>658</v>
      </c>
      <c r="B11217" s="56" t="s">
        <v>460</v>
      </c>
      <c r="C11217" s="54">
        <v>18521.118345707095</v>
      </c>
      <c r="D11217" s="56">
        <v>2091</v>
      </c>
      <c r="E11217" s="56">
        <v>17</v>
      </c>
      <c r="F11217" s="55">
        <v>6.5562224246958971</v>
      </c>
      <c r="G11217" s="183"/>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x14ac:dyDescent="0.35">
      <c r="A11218" s="45" t="s">
        <v>657</v>
      </c>
      <c r="B11218" s="56" t="s">
        <v>454</v>
      </c>
      <c r="C11218" s="54">
        <v>75646.311561113689</v>
      </c>
      <c r="D11218" s="56">
        <v>5857</v>
      </c>
      <c r="E11218" s="56">
        <v>56</v>
      </c>
      <c r="F11218" s="55">
        <v>5.2877660753736162</v>
      </c>
      <c r="G11218" s="183"/>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x14ac:dyDescent="0.35">
      <c r="A11219" s="45" t="s">
        <v>656</v>
      </c>
      <c r="B11219" s="56" t="s">
        <v>455</v>
      </c>
      <c r="C11219" s="54">
        <v>18076.3739585127</v>
      </c>
      <c r="D11219" s="56">
        <v>1061</v>
      </c>
      <c r="E11219" s="56">
        <v>6</v>
      </c>
      <c r="F11219" s="55">
        <v>2.370892688738615</v>
      </c>
      <c r="G11219" s="183"/>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x14ac:dyDescent="0.35">
      <c r="A11220" s="45" t="s">
        <v>655</v>
      </c>
      <c r="B11220" s="56" t="s">
        <v>455</v>
      </c>
      <c r="C11220" s="54">
        <v>6017.9931220796398</v>
      </c>
      <c r="D11220" s="56">
        <v>422</v>
      </c>
      <c r="E11220" s="56" t="s">
        <v>495</v>
      </c>
      <c r="F11220" s="55">
        <v>2.3738336013214929</v>
      </c>
      <c r="G11220" s="183"/>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x14ac:dyDescent="0.35">
      <c r="A11221" s="45" t="s">
        <v>654</v>
      </c>
      <c r="B11221" s="56" t="s">
        <v>449</v>
      </c>
      <c r="C11221" s="54">
        <v>9670.1945178593596</v>
      </c>
      <c r="D11221" s="56">
        <v>525</v>
      </c>
      <c r="E11221" s="56">
        <v>11</v>
      </c>
      <c r="F11221" s="55">
        <v>8.1251135565390378</v>
      </c>
      <c r="G11221" s="183"/>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x14ac:dyDescent="0.35">
      <c r="A11222" s="45" t="s">
        <v>653</v>
      </c>
      <c r="B11222" s="56" t="s">
        <v>449</v>
      </c>
      <c r="C11222" s="54">
        <v>16769.949417917</v>
      </c>
      <c r="D11222" s="56">
        <v>1956</v>
      </c>
      <c r="E11222" s="56">
        <v>17</v>
      </c>
      <c r="F11222" s="55">
        <v>7.2408430343169217</v>
      </c>
      <c r="G11222" s="183"/>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x14ac:dyDescent="0.35">
      <c r="A11223" s="45" t="s">
        <v>652</v>
      </c>
      <c r="B11223" s="56" t="s">
        <v>456</v>
      </c>
      <c r="C11223" s="54">
        <v>9799.8531367531396</v>
      </c>
      <c r="D11223" s="56">
        <v>632</v>
      </c>
      <c r="E11223" s="56" t="s">
        <v>495</v>
      </c>
      <c r="F11223" s="55">
        <v>2.9154955867935364</v>
      </c>
      <c r="G11223" s="183"/>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x14ac:dyDescent="0.35">
      <c r="A11224" s="45" t="s">
        <v>651</v>
      </c>
      <c r="B11224" s="56" t="s">
        <v>449</v>
      </c>
      <c r="C11224" s="54">
        <v>11469.995289915099</v>
      </c>
      <c r="D11224" s="56">
        <v>902</v>
      </c>
      <c r="E11224" s="56" t="s">
        <v>495</v>
      </c>
      <c r="F11224" s="55">
        <v>1.2454856279038651</v>
      </c>
      <c r="G11224" s="183"/>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x14ac:dyDescent="0.35">
      <c r="A11225" s="45" t="s">
        <v>650</v>
      </c>
      <c r="B11225" s="56" t="s">
        <v>456</v>
      </c>
      <c r="C11225" s="54">
        <v>156244.697877948</v>
      </c>
      <c r="D11225" s="56">
        <v>22504</v>
      </c>
      <c r="E11225" s="56">
        <v>183</v>
      </c>
      <c r="F11225" s="55">
        <v>8.3659981739920788</v>
      </c>
      <c r="G11225" s="183"/>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x14ac:dyDescent="0.35">
      <c r="A11226" s="45" t="s">
        <v>649</v>
      </c>
      <c r="B11226" s="56" t="s">
        <v>449</v>
      </c>
      <c r="C11226" s="54">
        <v>7859.1059753857699</v>
      </c>
      <c r="D11226" s="56">
        <v>717</v>
      </c>
      <c r="E11226" s="56" t="s">
        <v>495</v>
      </c>
      <c r="F11226" s="55">
        <v>2.7265914845383654</v>
      </c>
      <c r="G11226" s="183"/>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x14ac:dyDescent="0.35">
      <c r="A11227" s="45" t="s">
        <v>648</v>
      </c>
      <c r="B11227" s="56" t="s">
        <v>461</v>
      </c>
      <c r="C11227" s="54">
        <v>1706.19112247767</v>
      </c>
      <c r="D11227" s="56">
        <v>71</v>
      </c>
      <c r="E11227" s="56">
        <v>0</v>
      </c>
      <c r="F11227" s="55">
        <v>0</v>
      </c>
      <c r="G11227" s="183"/>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x14ac:dyDescent="0.35">
      <c r="A11228" s="45" t="s">
        <v>647</v>
      </c>
      <c r="B11228" s="56" t="s">
        <v>454</v>
      </c>
      <c r="C11228" s="54">
        <v>22263.862733642905</v>
      </c>
      <c r="D11228" s="56">
        <v>2530</v>
      </c>
      <c r="E11228" s="56">
        <v>22</v>
      </c>
      <c r="F11228" s="55">
        <v>7.0582027486811043</v>
      </c>
      <c r="G11228" s="183"/>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x14ac:dyDescent="0.35">
      <c r="A11229" s="45" t="s">
        <v>646</v>
      </c>
      <c r="B11229" s="56" t="s">
        <v>452</v>
      </c>
      <c r="C11229" s="54">
        <v>27679.346149202895</v>
      </c>
      <c r="D11229" s="56">
        <v>3120</v>
      </c>
      <c r="E11229" s="56">
        <v>16</v>
      </c>
      <c r="F11229" s="55">
        <v>4.1289166900716499</v>
      </c>
      <c r="G11229" s="183"/>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x14ac:dyDescent="0.35">
      <c r="A11230" s="45" t="s">
        <v>645</v>
      </c>
      <c r="B11230" s="56" t="s">
        <v>454</v>
      </c>
      <c r="C11230" s="54">
        <v>7245.13131941554</v>
      </c>
      <c r="D11230" s="56">
        <v>295</v>
      </c>
      <c r="E11230" s="56">
        <v>5</v>
      </c>
      <c r="F11230" s="55">
        <v>4.9294186868053567</v>
      </c>
      <c r="G11230" s="183"/>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x14ac:dyDescent="0.35">
      <c r="A11231" s="45" t="s">
        <v>644</v>
      </c>
      <c r="B11231" s="56" t="s">
        <v>449</v>
      </c>
      <c r="C11231" s="54">
        <v>10569.007528721701</v>
      </c>
      <c r="D11231" s="56">
        <v>647</v>
      </c>
      <c r="E11231" s="56">
        <v>10</v>
      </c>
      <c r="F11231" s="55">
        <v>6.7583045271243734</v>
      </c>
      <c r="G11231" s="183"/>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x14ac:dyDescent="0.35">
      <c r="A11232" s="45" t="s">
        <v>643</v>
      </c>
      <c r="B11232" s="56" t="s">
        <v>454</v>
      </c>
      <c r="C11232" s="54">
        <v>17809.806181656801</v>
      </c>
      <c r="D11232" s="56">
        <v>834</v>
      </c>
      <c r="E11232" s="56">
        <v>7</v>
      </c>
      <c r="F11232" s="55">
        <v>2.8074421186850125</v>
      </c>
      <c r="G11232" s="183"/>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x14ac:dyDescent="0.35">
      <c r="A11233" s="45" t="s">
        <v>642</v>
      </c>
      <c r="B11233" s="56" t="s">
        <v>457</v>
      </c>
      <c r="C11233" s="54">
        <v>3720.87322110892</v>
      </c>
      <c r="D11233" s="56">
        <v>210</v>
      </c>
      <c r="E11233" s="56">
        <v>0</v>
      </c>
      <c r="F11233" s="55">
        <v>0</v>
      </c>
      <c r="G11233" s="183"/>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x14ac:dyDescent="0.35">
      <c r="A11234" s="45" t="s">
        <v>641</v>
      </c>
      <c r="B11234" s="56" t="s">
        <v>449</v>
      </c>
      <c r="C11234" s="54">
        <v>8954.3940578811398</v>
      </c>
      <c r="D11234" s="56">
        <v>744</v>
      </c>
      <c r="E11234" s="56" t="s">
        <v>495</v>
      </c>
      <c r="F11234" s="55">
        <v>2.3930788940108392</v>
      </c>
      <c r="G11234" s="183"/>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x14ac:dyDescent="0.35">
      <c r="A11235" s="45" t="s">
        <v>640</v>
      </c>
      <c r="B11235" s="56" t="s">
        <v>458</v>
      </c>
      <c r="C11235" s="54">
        <v>13616.408669804499</v>
      </c>
      <c r="D11235" s="56">
        <v>1169</v>
      </c>
      <c r="E11235" s="56" t="s">
        <v>495</v>
      </c>
      <c r="F11235" s="55">
        <v>1.0491543425392353</v>
      </c>
      <c r="G11235" s="183"/>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x14ac:dyDescent="0.35">
      <c r="A11236" s="45" t="s">
        <v>639</v>
      </c>
      <c r="B11236" s="56" t="s">
        <v>460</v>
      </c>
      <c r="C11236" s="54">
        <v>15949.1079489121</v>
      </c>
      <c r="D11236" s="56">
        <v>1875</v>
      </c>
      <c r="E11236" s="56">
        <v>11</v>
      </c>
      <c r="F11236" s="55">
        <v>4.9263838970246594</v>
      </c>
      <c r="G11236" s="183"/>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x14ac:dyDescent="0.35">
      <c r="A11237" s="45" t="s">
        <v>638</v>
      </c>
      <c r="B11237" s="56" t="s">
        <v>460</v>
      </c>
      <c r="C11237" s="54">
        <v>57573.2411074349</v>
      </c>
      <c r="D11237" s="56">
        <v>6488</v>
      </c>
      <c r="E11237" s="56">
        <v>34</v>
      </c>
      <c r="F11237" s="55">
        <v>4.2182294792811437</v>
      </c>
      <c r="G11237" s="183"/>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x14ac:dyDescent="0.35">
      <c r="A11238" s="45" t="s">
        <v>637</v>
      </c>
      <c r="B11238" s="56" t="s">
        <v>449</v>
      </c>
      <c r="C11238" s="54">
        <v>9019.6013550839107</v>
      </c>
      <c r="D11238" s="56">
        <v>677</v>
      </c>
      <c r="E11238" s="56">
        <v>5</v>
      </c>
      <c r="F11238" s="55">
        <v>3.9596301774640308</v>
      </c>
      <c r="G11238" s="183"/>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x14ac:dyDescent="0.35">
      <c r="A11239" s="45" t="s">
        <v>636</v>
      </c>
      <c r="B11239" s="56" t="s">
        <v>454</v>
      </c>
      <c r="C11239" s="54">
        <v>30825.646942955998</v>
      </c>
      <c r="D11239" s="56">
        <v>3351</v>
      </c>
      <c r="E11239" s="56">
        <v>18</v>
      </c>
      <c r="F11239" s="55">
        <v>4.1709239325732481</v>
      </c>
      <c r="G11239" s="183"/>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x14ac:dyDescent="0.35">
      <c r="A11240" s="45" t="s">
        <v>635</v>
      </c>
      <c r="B11240" s="56" t="s">
        <v>459</v>
      </c>
      <c r="C11240" s="54">
        <v>4174.0936822109898</v>
      </c>
      <c r="D11240" s="56">
        <v>384</v>
      </c>
      <c r="E11240" s="56" t="s">
        <v>495</v>
      </c>
      <c r="F11240" s="55">
        <v>1.7112354649102219</v>
      </c>
      <c r="G11240" s="183"/>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x14ac:dyDescent="0.35">
      <c r="A11241" s="45" t="s">
        <v>634</v>
      </c>
      <c r="B11241" s="56" t="s">
        <v>456</v>
      </c>
      <c r="C11241" s="54">
        <v>414.46849714100301</v>
      </c>
      <c r="D11241" s="56">
        <v>11</v>
      </c>
      <c r="E11241" s="56">
        <v>0</v>
      </c>
      <c r="F11241" s="55">
        <v>0</v>
      </c>
      <c r="G11241" s="183"/>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x14ac:dyDescent="0.35">
      <c r="A11242" s="45" t="s">
        <v>633</v>
      </c>
      <c r="B11242" s="56" t="s">
        <v>458</v>
      </c>
      <c r="C11242" s="54">
        <v>5777.7105143039398</v>
      </c>
      <c r="D11242" s="56">
        <v>439</v>
      </c>
      <c r="E11242" s="56">
        <v>5</v>
      </c>
      <c r="F11242" s="55">
        <v>6.1813906435546526</v>
      </c>
      <c r="G11242" s="183"/>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x14ac:dyDescent="0.35">
      <c r="A11243" s="45" t="s">
        <v>632</v>
      </c>
      <c r="B11243" s="56" t="s">
        <v>454</v>
      </c>
      <c r="C11243" s="54">
        <v>9113.7991472155009</v>
      </c>
      <c r="D11243" s="56">
        <v>473</v>
      </c>
      <c r="E11243" s="56" t="s">
        <v>495</v>
      </c>
      <c r="F11243" s="55">
        <v>0.7837408996488</v>
      </c>
      <c r="G11243" s="183"/>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x14ac:dyDescent="0.35">
      <c r="A11244" s="45" t="s">
        <v>631</v>
      </c>
      <c r="B11244" s="56" t="s">
        <v>462</v>
      </c>
      <c r="C11244" s="54">
        <v>1968.1305279901801</v>
      </c>
      <c r="D11244" s="56">
        <v>80</v>
      </c>
      <c r="E11244" s="56">
        <v>19</v>
      </c>
      <c r="F11244" s="55">
        <v>68.955937517454558</v>
      </c>
      <c r="G11244" s="183"/>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x14ac:dyDescent="0.35">
      <c r="A11245" s="45" t="s">
        <v>630</v>
      </c>
      <c r="B11245" s="56" t="s">
        <v>454</v>
      </c>
      <c r="C11245" s="54">
        <v>11979.088383960399</v>
      </c>
      <c r="D11245" s="56">
        <v>1152</v>
      </c>
      <c r="E11245" s="56" t="s">
        <v>495</v>
      </c>
      <c r="F11245" s="55">
        <v>1.7888315656192646</v>
      </c>
      <c r="G11245" s="183"/>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x14ac:dyDescent="0.35">
      <c r="A11246" s="45" t="s">
        <v>629</v>
      </c>
      <c r="B11246" s="56" t="s">
        <v>461</v>
      </c>
      <c r="C11246" s="54">
        <v>241.58987972642501</v>
      </c>
      <c r="D11246" s="56">
        <v>8</v>
      </c>
      <c r="E11246" s="56">
        <v>0</v>
      </c>
      <c r="F11246" s="55">
        <v>0</v>
      </c>
      <c r="G11246" s="183"/>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x14ac:dyDescent="0.35">
      <c r="A11247" s="45" t="s">
        <v>438</v>
      </c>
      <c r="B11247" s="56" t="s">
        <v>438</v>
      </c>
      <c r="C11247" s="54">
        <v>0</v>
      </c>
      <c r="D11247" s="56">
        <v>967</v>
      </c>
      <c r="E11247" s="56">
        <v>15</v>
      </c>
      <c r="F11247" s="55" t="s">
        <v>465</v>
      </c>
      <c r="G11247" s="183"/>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x14ac:dyDescent="0.35">
      <c r="A11248" s="45" t="s">
        <v>628</v>
      </c>
      <c r="B11248" s="56" t="s">
        <v>449</v>
      </c>
      <c r="C11248" s="54">
        <v>9203.2013313555308</v>
      </c>
      <c r="D11248" s="56">
        <v>347</v>
      </c>
      <c r="E11248" s="56">
        <v>7</v>
      </c>
      <c r="F11248" s="55">
        <v>5.4328921208806742</v>
      </c>
      <c r="G11248" s="183"/>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x14ac:dyDescent="0.35">
      <c r="A11249" s="45" t="s">
        <v>627</v>
      </c>
      <c r="B11249" s="56" t="s">
        <v>449</v>
      </c>
      <c r="C11249" s="54">
        <v>15611.3411572231</v>
      </c>
      <c r="D11249" s="56">
        <v>879</v>
      </c>
      <c r="E11249" s="56" t="s">
        <v>495</v>
      </c>
      <c r="F11249" s="55">
        <v>0.91508565099190931</v>
      </c>
      <c r="G11249" s="183"/>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x14ac:dyDescent="0.35">
      <c r="A11250" s="45" t="s">
        <v>626</v>
      </c>
      <c r="B11250" s="56" t="s">
        <v>454</v>
      </c>
      <c r="C11250" s="54">
        <v>27113.4272904754</v>
      </c>
      <c r="D11250" s="56">
        <v>2517</v>
      </c>
      <c r="E11250" s="56">
        <v>9</v>
      </c>
      <c r="F11250" s="55">
        <v>2.3709918188135894</v>
      </c>
      <c r="G11250" s="183"/>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x14ac:dyDescent="0.35">
      <c r="A11251" s="45" t="s">
        <v>625</v>
      </c>
      <c r="B11251" s="56" t="s">
        <v>456</v>
      </c>
      <c r="C11251" s="54">
        <v>1911.00314707446</v>
      </c>
      <c r="D11251" s="56">
        <v>93</v>
      </c>
      <c r="E11251" s="56" t="s">
        <v>495</v>
      </c>
      <c r="F11251" s="55">
        <v>3.7377526843909643</v>
      </c>
      <c r="G11251" s="183"/>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x14ac:dyDescent="0.35">
      <c r="A11252" s="45" t="s">
        <v>624</v>
      </c>
      <c r="B11252" s="56" t="s">
        <v>452</v>
      </c>
      <c r="C11252" s="54">
        <v>26055.176096996998</v>
      </c>
      <c r="D11252" s="56">
        <v>2148</v>
      </c>
      <c r="E11252" s="56">
        <v>9</v>
      </c>
      <c r="F11252" s="55">
        <v>2.4672914911952395</v>
      </c>
      <c r="G11252" s="183"/>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x14ac:dyDescent="0.35">
      <c r="A11253" s="45" t="s">
        <v>623</v>
      </c>
      <c r="B11253" s="56" t="s">
        <v>454</v>
      </c>
      <c r="C11253" s="54">
        <v>66447.1432703639</v>
      </c>
      <c r="D11253" s="56">
        <v>5749</v>
      </c>
      <c r="E11253" s="56">
        <v>53</v>
      </c>
      <c r="F11253" s="55">
        <v>5.6973318932775729</v>
      </c>
      <c r="G11253" s="183"/>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x14ac:dyDescent="0.35">
      <c r="A11254" s="45" t="s">
        <v>622</v>
      </c>
      <c r="B11254" s="56" t="s">
        <v>455</v>
      </c>
      <c r="C11254" s="54">
        <v>10160.3863056553</v>
      </c>
      <c r="D11254" s="56">
        <v>630</v>
      </c>
      <c r="E11254" s="56" t="s">
        <v>495</v>
      </c>
      <c r="F11254" s="55">
        <v>1.4060207807022866</v>
      </c>
      <c r="G11254" s="183"/>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x14ac:dyDescent="0.35">
      <c r="A11255" s="45" t="s">
        <v>621</v>
      </c>
      <c r="B11255" s="56" t="s">
        <v>451</v>
      </c>
      <c r="C11255" s="54">
        <v>24185.158020851901</v>
      </c>
      <c r="D11255" s="56">
        <v>1789</v>
      </c>
      <c r="E11255" s="56">
        <v>33</v>
      </c>
      <c r="F11255" s="55">
        <v>9.7462371554925635</v>
      </c>
      <c r="G11255" s="183"/>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x14ac:dyDescent="0.35">
      <c r="A11256" s="45" t="s">
        <v>620</v>
      </c>
      <c r="B11256" s="56" t="s">
        <v>449</v>
      </c>
      <c r="C11256" s="54">
        <v>5442.3214995143799</v>
      </c>
      <c r="D11256" s="56">
        <v>248</v>
      </c>
      <c r="E11256" s="56" t="s">
        <v>495</v>
      </c>
      <c r="F11256" s="55">
        <v>3.9373953616087376</v>
      </c>
      <c r="G11256" s="183"/>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x14ac:dyDescent="0.35">
      <c r="A11257" s="45" t="s">
        <v>619</v>
      </c>
      <c r="B11257" s="56" t="s">
        <v>457</v>
      </c>
      <c r="C11257" s="54">
        <v>733.94211218720091</v>
      </c>
      <c r="D11257" s="56">
        <v>18</v>
      </c>
      <c r="E11257" s="56">
        <v>0</v>
      </c>
      <c r="F11257" s="55">
        <v>0</v>
      </c>
      <c r="G11257" s="183"/>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x14ac:dyDescent="0.35">
      <c r="A11258" s="45" t="s">
        <v>618</v>
      </c>
      <c r="B11258" s="56" t="s">
        <v>461</v>
      </c>
      <c r="C11258" s="54">
        <v>445.14881003177402</v>
      </c>
      <c r="D11258" s="56">
        <v>9</v>
      </c>
      <c r="E11258" s="56">
        <v>0</v>
      </c>
      <c r="F11258" s="55">
        <v>0</v>
      </c>
      <c r="G11258" s="183"/>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x14ac:dyDescent="0.35">
      <c r="A11259" s="45" t="s">
        <v>617</v>
      </c>
      <c r="B11259" s="56" t="s">
        <v>454</v>
      </c>
      <c r="C11259" s="54">
        <v>33036.741371399599</v>
      </c>
      <c r="D11259" s="56">
        <v>2381</v>
      </c>
      <c r="E11259" s="56">
        <v>29</v>
      </c>
      <c r="F11259" s="55">
        <v>6.2700753326169112</v>
      </c>
      <c r="G11259" s="183"/>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x14ac:dyDescent="0.35">
      <c r="A11260" s="45" t="s">
        <v>616</v>
      </c>
      <c r="B11260" s="56" t="s">
        <v>454</v>
      </c>
      <c r="C11260" s="54">
        <v>13217.562427383</v>
      </c>
      <c r="D11260" s="56">
        <v>650</v>
      </c>
      <c r="E11260" s="56">
        <v>9</v>
      </c>
      <c r="F11260" s="55">
        <v>4.8636588356513233</v>
      </c>
      <c r="G11260" s="183"/>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x14ac:dyDescent="0.35">
      <c r="A11261" s="45" t="s">
        <v>615</v>
      </c>
      <c r="B11261" s="56" t="s">
        <v>449</v>
      </c>
      <c r="C11261" s="54">
        <v>17180.900653549099</v>
      </c>
      <c r="D11261" s="56">
        <v>1920</v>
      </c>
      <c r="E11261" s="56">
        <v>5</v>
      </c>
      <c r="F11261" s="55">
        <v>2.0787202274467567</v>
      </c>
      <c r="G11261" s="183"/>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x14ac:dyDescent="0.35">
      <c r="A11262" s="45" t="s">
        <v>614</v>
      </c>
      <c r="B11262" s="56" t="s">
        <v>452</v>
      </c>
      <c r="C11262" s="54">
        <v>29713.051998029401</v>
      </c>
      <c r="D11262" s="56">
        <v>1390</v>
      </c>
      <c r="E11262" s="56">
        <v>17</v>
      </c>
      <c r="F11262" s="55">
        <v>4.0867081387877855</v>
      </c>
      <c r="G11262" s="183"/>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x14ac:dyDescent="0.35">
      <c r="A11263" s="45" t="s">
        <v>613</v>
      </c>
      <c r="B11263" s="56" t="s">
        <v>462</v>
      </c>
      <c r="C11263" s="54">
        <v>2759.83426324726</v>
      </c>
      <c r="D11263" s="56">
        <v>88</v>
      </c>
      <c r="E11263" s="56">
        <v>8</v>
      </c>
      <c r="F11263" s="55">
        <v>20.705177083939105</v>
      </c>
      <c r="G11263" s="183"/>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x14ac:dyDescent="0.35">
      <c r="A11264" s="45" t="s">
        <v>612</v>
      </c>
      <c r="B11264" s="56" t="s">
        <v>457</v>
      </c>
      <c r="C11264" s="54">
        <v>709.250407043618</v>
      </c>
      <c r="D11264" s="56">
        <v>14</v>
      </c>
      <c r="E11264" s="56" t="s">
        <v>495</v>
      </c>
      <c r="F11264" s="55">
        <v>30.212984322268564</v>
      </c>
      <c r="G11264" s="183"/>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x14ac:dyDescent="0.35">
      <c r="A11265" s="45" t="s">
        <v>611</v>
      </c>
      <c r="B11265" s="56" t="s">
        <v>458</v>
      </c>
      <c r="C11265" s="54">
        <v>5203.1237660323704</v>
      </c>
      <c r="D11265" s="56">
        <v>294</v>
      </c>
      <c r="E11265" s="56">
        <v>0</v>
      </c>
      <c r="F11265" s="55">
        <v>0</v>
      </c>
      <c r="G11265" s="183"/>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x14ac:dyDescent="0.35">
      <c r="A11266" s="45" t="s">
        <v>610</v>
      </c>
      <c r="B11266" s="56" t="s">
        <v>449</v>
      </c>
      <c r="C11266" s="54">
        <v>7840.6389864339299</v>
      </c>
      <c r="D11266" s="56">
        <v>659</v>
      </c>
      <c r="E11266" s="56">
        <v>6</v>
      </c>
      <c r="F11266" s="55">
        <v>5.4660268035928397</v>
      </c>
      <c r="G11266" s="183"/>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x14ac:dyDescent="0.35">
      <c r="A11267" s="45" t="s">
        <v>609</v>
      </c>
      <c r="B11267" s="56" t="s">
        <v>451</v>
      </c>
      <c r="C11267" s="54">
        <v>7285.8220530817907</v>
      </c>
      <c r="D11267" s="56">
        <v>873</v>
      </c>
      <c r="E11267" s="56" t="s">
        <v>495</v>
      </c>
      <c r="F11267" s="55">
        <v>0.98037765550914391</v>
      </c>
      <c r="G11267" s="183"/>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x14ac:dyDescent="0.35">
      <c r="A11268" s="45" t="s">
        <v>608</v>
      </c>
      <c r="B11268" s="56" t="s">
        <v>449</v>
      </c>
      <c r="C11268" s="54">
        <v>3703.8770272844695</v>
      </c>
      <c r="D11268" s="56">
        <v>288</v>
      </c>
      <c r="E11268" s="56" t="s">
        <v>495</v>
      </c>
      <c r="F11268" s="55">
        <v>1.928481180730234</v>
      </c>
      <c r="G11268" s="183"/>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x14ac:dyDescent="0.35">
      <c r="A11269" s="45" t="s">
        <v>607</v>
      </c>
      <c r="B11269" s="56" t="s">
        <v>458</v>
      </c>
      <c r="C11269" s="54">
        <v>4036.3842504603494</v>
      </c>
      <c r="D11269" s="56">
        <v>193</v>
      </c>
      <c r="E11269" s="56" t="s">
        <v>495</v>
      </c>
      <c r="F11269" s="55">
        <v>3.5392354640381427</v>
      </c>
      <c r="G11269" s="183"/>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x14ac:dyDescent="0.35">
      <c r="A11270" s="45" t="s">
        <v>606</v>
      </c>
      <c r="B11270" s="56" t="s">
        <v>456</v>
      </c>
      <c r="C11270" s="54">
        <v>29347.864073528101</v>
      </c>
      <c r="D11270" s="56">
        <v>2963</v>
      </c>
      <c r="E11270" s="56">
        <v>23</v>
      </c>
      <c r="F11270" s="55">
        <v>5.5978763522317356</v>
      </c>
      <c r="G11270" s="183"/>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x14ac:dyDescent="0.35">
      <c r="A11271" s="45" t="s">
        <v>605</v>
      </c>
      <c r="B11271" s="56" t="s">
        <v>461</v>
      </c>
      <c r="C11271" s="54">
        <v>1175.1166229483399</v>
      </c>
      <c r="D11271" s="56">
        <v>41</v>
      </c>
      <c r="E11271" s="56">
        <v>0</v>
      </c>
      <c r="F11271" s="55">
        <v>0</v>
      </c>
      <c r="G11271" s="183"/>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x14ac:dyDescent="0.35">
      <c r="A11272" s="45" t="s">
        <v>604</v>
      </c>
      <c r="B11272" s="56" t="s">
        <v>459</v>
      </c>
      <c r="C11272" s="54">
        <v>2871.29045841678</v>
      </c>
      <c r="D11272" s="56">
        <v>153</v>
      </c>
      <c r="E11272" s="56">
        <v>5</v>
      </c>
      <c r="F11272" s="55">
        <v>12.438409221050543</v>
      </c>
      <c r="G11272" s="183"/>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x14ac:dyDescent="0.35">
      <c r="A11273" s="45" t="s">
        <v>603</v>
      </c>
      <c r="B11273" s="56" t="s">
        <v>449</v>
      </c>
      <c r="C11273" s="54">
        <v>18711.126473274999</v>
      </c>
      <c r="D11273" s="56">
        <v>1596</v>
      </c>
      <c r="E11273" s="56">
        <v>5</v>
      </c>
      <c r="F11273" s="55">
        <v>1.908719165855473</v>
      </c>
      <c r="G11273" s="183"/>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x14ac:dyDescent="0.35">
      <c r="A11274" s="45" t="s">
        <v>602</v>
      </c>
      <c r="B11274" s="56" t="s">
        <v>456</v>
      </c>
      <c r="C11274" s="54">
        <v>41355.060735064602</v>
      </c>
      <c r="D11274" s="56">
        <v>3188</v>
      </c>
      <c r="E11274" s="56">
        <v>27</v>
      </c>
      <c r="F11274" s="55">
        <v>4.6634472161135276</v>
      </c>
      <c r="G11274" s="183"/>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x14ac:dyDescent="0.35">
      <c r="A11275" s="45" t="s">
        <v>601</v>
      </c>
      <c r="B11275" s="56" t="s">
        <v>454</v>
      </c>
      <c r="C11275" s="54">
        <v>23089.216116875701</v>
      </c>
      <c r="D11275" s="56">
        <v>1391</v>
      </c>
      <c r="E11275" s="56">
        <v>25</v>
      </c>
      <c r="F11275" s="55">
        <v>7.7339753618102396</v>
      </c>
      <c r="G11275" s="183"/>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x14ac:dyDescent="0.35">
      <c r="A11276" s="45" t="s">
        <v>600</v>
      </c>
      <c r="B11276" s="56" t="s">
        <v>455</v>
      </c>
      <c r="C11276" s="54">
        <v>1711.2133241641</v>
      </c>
      <c r="D11276" s="56">
        <v>70</v>
      </c>
      <c r="E11276" s="56">
        <v>0</v>
      </c>
      <c r="F11276" s="55">
        <v>0</v>
      </c>
      <c r="G11276" s="183"/>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x14ac:dyDescent="0.35">
      <c r="A11277" s="45" t="s">
        <v>599</v>
      </c>
      <c r="B11277" s="56" t="s">
        <v>449</v>
      </c>
      <c r="C11277" s="54">
        <v>7315.6481145470188</v>
      </c>
      <c r="D11277" s="56">
        <v>556</v>
      </c>
      <c r="E11277" s="56" t="s">
        <v>495</v>
      </c>
      <c r="F11277" s="55">
        <v>1.9527612676322459</v>
      </c>
      <c r="G11277" s="183"/>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x14ac:dyDescent="0.35">
      <c r="A11278" s="45" t="s">
        <v>598</v>
      </c>
      <c r="B11278" s="56" t="s">
        <v>454</v>
      </c>
      <c r="C11278" s="54">
        <v>10981.723636578799</v>
      </c>
      <c r="D11278" s="56">
        <v>560</v>
      </c>
      <c r="E11278" s="56">
        <v>12</v>
      </c>
      <c r="F11278" s="55">
        <v>7.8051759952127862</v>
      </c>
      <c r="G11278" s="183"/>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x14ac:dyDescent="0.35">
      <c r="A11279" s="45" t="s">
        <v>597</v>
      </c>
      <c r="B11279" s="56" t="s">
        <v>460</v>
      </c>
      <c r="C11279" s="54">
        <v>16752.226867065601</v>
      </c>
      <c r="D11279" s="56">
        <v>1626</v>
      </c>
      <c r="E11279" s="56">
        <v>14</v>
      </c>
      <c r="F11279" s="55">
        <v>5.9693556440903466</v>
      </c>
      <c r="G11279" s="183"/>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x14ac:dyDescent="0.35">
      <c r="A11280" s="45" t="s">
        <v>596</v>
      </c>
      <c r="B11280" s="56" t="s">
        <v>452</v>
      </c>
      <c r="C11280" s="54">
        <v>14695.182980035201</v>
      </c>
      <c r="D11280" s="56">
        <v>1097</v>
      </c>
      <c r="E11280" s="56">
        <v>6</v>
      </c>
      <c r="F11280" s="55">
        <v>2.916407568069642</v>
      </c>
      <c r="G11280" s="183"/>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x14ac:dyDescent="0.35">
      <c r="A11281" s="45" t="s">
        <v>595</v>
      </c>
      <c r="B11281" s="56" t="s">
        <v>452</v>
      </c>
      <c r="C11281" s="54">
        <v>56177.316442514697</v>
      </c>
      <c r="D11281" s="56">
        <v>5299</v>
      </c>
      <c r="E11281" s="56">
        <v>34</v>
      </c>
      <c r="F11281" s="55">
        <v>4.3230463510241623</v>
      </c>
      <c r="G11281" s="183"/>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x14ac:dyDescent="0.35">
      <c r="A11282" s="45" t="s">
        <v>594</v>
      </c>
      <c r="B11282" s="56" t="s">
        <v>457</v>
      </c>
      <c r="C11282" s="54">
        <v>1451.48737987204</v>
      </c>
      <c r="D11282" s="56">
        <v>67</v>
      </c>
      <c r="E11282" s="56">
        <v>0</v>
      </c>
      <c r="F11282" s="55">
        <v>0</v>
      </c>
      <c r="G11282" s="183"/>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x14ac:dyDescent="0.35">
      <c r="A11283" s="45" t="s">
        <v>593</v>
      </c>
      <c r="B11283" s="56" t="s">
        <v>451</v>
      </c>
      <c r="C11283" s="54">
        <v>15539.121805317</v>
      </c>
      <c r="D11283" s="56">
        <v>1352</v>
      </c>
      <c r="E11283" s="56">
        <v>6</v>
      </c>
      <c r="F11283" s="55">
        <v>2.7580157613848222</v>
      </c>
      <c r="G11283" s="183"/>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x14ac:dyDescent="0.35">
      <c r="A11284" s="45" t="s">
        <v>592</v>
      </c>
      <c r="B11284" s="56" t="s">
        <v>456</v>
      </c>
      <c r="C11284" s="54">
        <v>14533.4559376543</v>
      </c>
      <c r="D11284" s="56">
        <v>1356</v>
      </c>
      <c r="E11284" s="56">
        <v>15</v>
      </c>
      <c r="F11284" s="55">
        <v>7.3721527489730709</v>
      </c>
      <c r="G11284" s="183"/>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x14ac:dyDescent="0.35">
      <c r="A11285" s="45" t="s">
        <v>591</v>
      </c>
      <c r="B11285" s="56" t="s">
        <v>455</v>
      </c>
      <c r="C11285" s="54">
        <v>2458.2722255157701</v>
      </c>
      <c r="D11285" s="56">
        <v>82</v>
      </c>
      <c r="E11285" s="56" t="s">
        <v>495</v>
      </c>
      <c r="F11285" s="55">
        <v>2.9056412340006403</v>
      </c>
      <c r="G11285" s="183"/>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x14ac:dyDescent="0.35">
      <c r="A11286" s="45" t="s">
        <v>590</v>
      </c>
      <c r="B11286" s="56" t="s">
        <v>461</v>
      </c>
      <c r="C11286" s="54">
        <v>7178.4740239266202</v>
      </c>
      <c r="D11286" s="56">
        <v>298</v>
      </c>
      <c r="E11286" s="56">
        <v>0</v>
      </c>
      <c r="F11286" s="55">
        <v>0</v>
      </c>
      <c r="G11286" s="183"/>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x14ac:dyDescent="0.35">
      <c r="A11287" s="45" t="s">
        <v>589</v>
      </c>
      <c r="B11287" s="56" t="s">
        <v>454</v>
      </c>
      <c r="C11287" s="54">
        <v>24460.265400539301</v>
      </c>
      <c r="D11287" s="56">
        <v>2254</v>
      </c>
      <c r="E11287" s="56">
        <v>11</v>
      </c>
      <c r="F11287" s="55">
        <v>3.2122067068698379</v>
      </c>
      <c r="G11287" s="183"/>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x14ac:dyDescent="0.35">
      <c r="A11288" s="45" t="s">
        <v>588</v>
      </c>
      <c r="B11288" s="56" t="s">
        <v>449</v>
      </c>
      <c r="C11288" s="54">
        <v>10765.112077551599</v>
      </c>
      <c r="D11288" s="56">
        <v>783</v>
      </c>
      <c r="E11288" s="56">
        <v>16</v>
      </c>
      <c r="F11288" s="55">
        <v>10.616305103226315</v>
      </c>
      <c r="G11288" s="183"/>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x14ac:dyDescent="0.35">
      <c r="A11289" s="45" t="s">
        <v>587</v>
      </c>
      <c r="B11289" s="56" t="s">
        <v>454</v>
      </c>
      <c r="C11289" s="54">
        <v>22284.2851538703</v>
      </c>
      <c r="D11289" s="56">
        <v>1328</v>
      </c>
      <c r="E11289" s="56">
        <v>11</v>
      </c>
      <c r="F11289" s="55">
        <v>3.5258671314292713</v>
      </c>
      <c r="G11289" s="183"/>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x14ac:dyDescent="0.35">
      <c r="A11290" s="45" t="s">
        <v>586</v>
      </c>
      <c r="B11290" s="56" t="s">
        <v>461</v>
      </c>
      <c r="C11290" s="54">
        <v>845.307934845815</v>
      </c>
      <c r="D11290" s="56">
        <v>25</v>
      </c>
      <c r="E11290" s="56">
        <v>0</v>
      </c>
      <c r="F11290" s="55">
        <v>0</v>
      </c>
      <c r="G11290" s="183"/>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x14ac:dyDescent="0.35">
      <c r="A11291" s="45" t="s">
        <v>585</v>
      </c>
      <c r="B11291" s="56" t="s">
        <v>450</v>
      </c>
      <c r="C11291" s="54">
        <v>18868.1392219843</v>
      </c>
      <c r="D11291" s="56">
        <v>2436</v>
      </c>
      <c r="E11291" s="56">
        <v>20</v>
      </c>
      <c r="F11291" s="55">
        <v>7.5713424189011809</v>
      </c>
      <c r="G11291" s="183"/>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x14ac:dyDescent="0.35">
      <c r="A11292" s="45" t="s">
        <v>584</v>
      </c>
      <c r="B11292" s="56" t="s">
        <v>454</v>
      </c>
      <c r="C11292" s="54">
        <v>41525.030739602102</v>
      </c>
      <c r="D11292" s="56">
        <v>4349</v>
      </c>
      <c r="E11292" s="56">
        <v>21</v>
      </c>
      <c r="F11292" s="55">
        <v>3.612279083924824</v>
      </c>
      <c r="G11292" s="183"/>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x14ac:dyDescent="0.35">
      <c r="A11293" s="45" t="s">
        <v>449</v>
      </c>
      <c r="B11293" s="56" t="s">
        <v>449</v>
      </c>
      <c r="C11293" s="54">
        <v>191574.677370558</v>
      </c>
      <c r="D11293" s="56">
        <v>24116</v>
      </c>
      <c r="E11293" s="56">
        <v>161</v>
      </c>
      <c r="F11293" s="55">
        <v>6.0028810476636449</v>
      </c>
      <c r="G11293" s="183"/>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x14ac:dyDescent="0.35">
      <c r="A11294" s="45" t="s">
        <v>583</v>
      </c>
      <c r="B11294" s="56" t="s">
        <v>455</v>
      </c>
      <c r="C11294" s="54">
        <v>1046.7288034764699</v>
      </c>
      <c r="D11294" s="56">
        <v>36</v>
      </c>
      <c r="E11294" s="56">
        <v>0</v>
      </c>
      <c r="F11294" s="55">
        <v>0</v>
      </c>
      <c r="G11294" s="183"/>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x14ac:dyDescent="0.35">
      <c r="A11295" s="45" t="s">
        <v>582</v>
      </c>
      <c r="B11295" s="56" t="s">
        <v>452</v>
      </c>
      <c r="C11295" s="54">
        <v>11271.338775648501</v>
      </c>
      <c r="D11295" s="56">
        <v>1078</v>
      </c>
      <c r="E11295" s="56">
        <v>0</v>
      </c>
      <c r="F11295" s="55">
        <v>0</v>
      </c>
      <c r="G11295" s="183"/>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x14ac:dyDescent="0.35">
      <c r="A11296" s="45" t="s">
        <v>581</v>
      </c>
      <c r="B11296" s="56" t="s">
        <v>462</v>
      </c>
      <c r="C11296" s="54">
        <v>24061.696973528105</v>
      </c>
      <c r="D11296" s="56">
        <v>1677</v>
      </c>
      <c r="E11296" s="56">
        <v>53</v>
      </c>
      <c r="F11296" s="55">
        <v>15.733363652111507</v>
      </c>
      <c r="G11296" s="183"/>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x14ac:dyDescent="0.35">
      <c r="A11297" s="29" t="s">
        <v>37</v>
      </c>
      <c r="B11297" s="135" t="s">
        <v>926</v>
      </c>
      <c r="C11297" s="182">
        <v>6964382.5242290385</v>
      </c>
      <c r="D11297" s="56">
        <v>670902</v>
      </c>
      <c r="E11297" s="56">
        <v>5120</v>
      </c>
      <c r="F11297" s="55">
        <v>5.3</v>
      </c>
      <c r="G11297" s="183"/>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row r="11298" spans="1:17" x14ac:dyDescent="0.35">
      <c r="A11298" s="45" t="s">
        <v>923</v>
      </c>
      <c r="B11298" s="56" t="s">
        <v>451</v>
      </c>
      <c r="C11298" s="54">
        <v>18224.238036758699</v>
      </c>
      <c r="D11298" s="56">
        <v>1720</v>
      </c>
      <c r="E11298" s="56">
        <v>12</v>
      </c>
      <c r="F11298" s="55">
        <v>4.7033124535247</v>
      </c>
      <c r="G11298" s="183"/>
      <c r="H11298" s="56" t="s">
        <v>482</v>
      </c>
      <c r="I11298" s="56">
        <v>36002</v>
      </c>
      <c r="J11298" s="56">
        <v>773</v>
      </c>
      <c r="K11298" s="56">
        <v>14</v>
      </c>
      <c r="L11298" s="57">
        <v>1.8111254851228976E-2</v>
      </c>
      <c r="M11298" s="56" t="s">
        <v>482</v>
      </c>
      <c r="N11298" s="60">
        <v>4241.6039476703581</v>
      </c>
      <c r="O11298" s="150">
        <v>44413</v>
      </c>
      <c r="P11298" s="150">
        <f t="shared" ref="P11298" si="470">O11298-18</f>
        <v>44395</v>
      </c>
      <c r="Q11298" s="150">
        <f t="shared" ref="Q11298" si="471">O11298-5</f>
        <v>44408</v>
      </c>
    </row>
    <row r="11299" spans="1:17" x14ac:dyDescent="0.35">
      <c r="A11299" s="45" t="s">
        <v>922</v>
      </c>
      <c r="B11299" s="56" t="s">
        <v>454</v>
      </c>
      <c r="C11299" s="54">
        <v>23727.780397963001</v>
      </c>
      <c r="D11299" s="56">
        <v>975</v>
      </c>
      <c r="E11299" s="56">
        <v>13</v>
      </c>
      <c r="F11299" s="55">
        <v>3.9134356985668384</v>
      </c>
      <c r="G11299" s="183"/>
      <c r="H11299" s="56" t="s">
        <v>482</v>
      </c>
      <c r="I11299" s="56">
        <v>53408</v>
      </c>
      <c r="J11299" s="56">
        <v>1473</v>
      </c>
      <c r="K11299" s="56">
        <v>13</v>
      </c>
      <c r="L11299" s="57">
        <v>8.8255261371350986E-3</v>
      </c>
      <c r="M11299" s="56" t="s">
        <v>467</v>
      </c>
      <c r="N11299" s="60">
        <v>6207.9131519881021</v>
      </c>
      <c r="O11299" s="150">
        <v>44413</v>
      </c>
      <c r="P11299" s="150">
        <f t="shared" ref="P11299:P11362" si="472">O11299-18</f>
        <v>44395</v>
      </c>
      <c r="Q11299" s="150">
        <f t="shared" ref="Q11299:Q11362" si="473">O11299-5</f>
        <v>44408</v>
      </c>
    </row>
    <row r="11300" spans="1:17" x14ac:dyDescent="0.35">
      <c r="A11300" s="45" t="s">
        <v>921</v>
      </c>
      <c r="B11300" s="56" t="s">
        <v>460</v>
      </c>
      <c r="C11300" s="54">
        <v>10449.281569213599</v>
      </c>
      <c r="D11300" s="56">
        <v>1385</v>
      </c>
      <c r="E11300" s="56">
        <v>25</v>
      </c>
      <c r="F11300" s="55">
        <v>17.089349864735979</v>
      </c>
      <c r="G11300" s="183"/>
      <c r="H11300" s="56" t="s">
        <v>482</v>
      </c>
      <c r="I11300" s="56">
        <v>24955</v>
      </c>
      <c r="J11300" s="56">
        <v>483</v>
      </c>
      <c r="K11300" s="56">
        <v>26</v>
      </c>
      <c r="L11300" s="57">
        <v>5.3830227743271224E-2</v>
      </c>
      <c r="M11300" s="56" t="s">
        <v>482</v>
      </c>
      <c r="N11300" s="60">
        <v>4622.3273514137873</v>
      </c>
      <c r="O11300" s="150">
        <v>44413</v>
      </c>
      <c r="P11300" s="150">
        <f t="shared" si="472"/>
        <v>44395</v>
      </c>
      <c r="Q11300" s="150">
        <f t="shared" si="473"/>
        <v>44408</v>
      </c>
    </row>
    <row r="11301" spans="1:17" x14ac:dyDescent="0.35">
      <c r="A11301" s="45" t="s">
        <v>920</v>
      </c>
      <c r="B11301" s="56" t="s">
        <v>461</v>
      </c>
      <c r="C11301" s="54">
        <v>8227.4352056835796</v>
      </c>
      <c r="D11301" s="56">
        <v>370</v>
      </c>
      <c r="E11301" s="56">
        <v>9</v>
      </c>
      <c r="F11301" s="55">
        <v>7.8135789196255461</v>
      </c>
      <c r="G11301" s="183"/>
      <c r="H11301" s="56" t="s">
        <v>467</v>
      </c>
      <c r="I11301" s="56">
        <v>17403</v>
      </c>
      <c r="J11301" s="56">
        <v>376</v>
      </c>
      <c r="K11301" s="56">
        <v>11</v>
      </c>
      <c r="L11301" s="57">
        <v>2.9255319148936171E-2</v>
      </c>
      <c r="M11301" s="56" t="s">
        <v>482</v>
      </c>
      <c r="N11301" s="60">
        <v>4570.0754925454303</v>
      </c>
      <c r="O11301" s="150">
        <v>44413</v>
      </c>
      <c r="P11301" s="150">
        <f t="shared" si="472"/>
        <v>44395</v>
      </c>
      <c r="Q11301" s="150">
        <f t="shared" si="473"/>
        <v>44408</v>
      </c>
    </row>
    <row r="11302" spans="1:17" x14ac:dyDescent="0.35">
      <c r="A11302" s="45" t="s">
        <v>919</v>
      </c>
      <c r="B11302" s="56" t="s">
        <v>456</v>
      </c>
      <c r="C11302" s="54">
        <v>28496.164598917199</v>
      </c>
      <c r="D11302" s="56">
        <v>2700</v>
      </c>
      <c r="E11302" s="56">
        <v>37</v>
      </c>
      <c r="F11302" s="55">
        <v>9.2744310683746054</v>
      </c>
      <c r="G11302" s="183"/>
      <c r="H11302" s="56" t="s">
        <v>482</v>
      </c>
      <c r="I11302" s="56">
        <v>73692</v>
      </c>
      <c r="J11302" s="56">
        <v>1201</v>
      </c>
      <c r="K11302" s="56">
        <v>40</v>
      </c>
      <c r="L11302" s="57">
        <v>3.330557868442964E-2</v>
      </c>
      <c r="M11302" s="56" t="s">
        <v>482</v>
      </c>
      <c r="N11302" s="60">
        <v>4214.6022698283959</v>
      </c>
      <c r="O11302" s="150">
        <v>44413</v>
      </c>
      <c r="P11302" s="150">
        <f t="shared" si="472"/>
        <v>44395</v>
      </c>
      <c r="Q11302" s="150">
        <f t="shared" si="473"/>
        <v>44408</v>
      </c>
    </row>
    <row r="11303" spans="1:17" x14ac:dyDescent="0.35">
      <c r="A11303" s="45" t="s">
        <v>918</v>
      </c>
      <c r="B11303" s="56" t="s">
        <v>461</v>
      </c>
      <c r="C11303" s="54">
        <v>462.23398096760798</v>
      </c>
      <c r="D11303" s="56" t="s">
        <v>495</v>
      </c>
      <c r="E11303" s="56" t="s">
        <v>495</v>
      </c>
      <c r="F11303" s="55">
        <v>15.45290358771285</v>
      </c>
      <c r="G11303" s="183"/>
      <c r="H11303" s="56" t="s">
        <v>467</v>
      </c>
      <c r="I11303" s="56">
        <v>273</v>
      </c>
      <c r="J11303" s="56">
        <v>7</v>
      </c>
      <c r="K11303" s="56">
        <v>1</v>
      </c>
      <c r="L11303" s="57">
        <v>0.14285714285714285</v>
      </c>
      <c r="M11303" s="56" t="s">
        <v>463</v>
      </c>
      <c r="N11303" s="60">
        <v>1514.3845515958594</v>
      </c>
      <c r="O11303" s="150">
        <v>44413</v>
      </c>
      <c r="P11303" s="150">
        <f t="shared" si="472"/>
        <v>44395</v>
      </c>
      <c r="Q11303" s="150">
        <f t="shared" si="473"/>
        <v>44408</v>
      </c>
    </row>
    <row r="11304" spans="1:17" x14ac:dyDescent="0.35">
      <c r="A11304" s="45" t="s">
        <v>917</v>
      </c>
      <c r="B11304" s="56" t="s">
        <v>458</v>
      </c>
      <c r="C11304" s="54">
        <v>16598.0263143665</v>
      </c>
      <c r="D11304" s="56">
        <v>1111</v>
      </c>
      <c r="E11304" s="56">
        <v>12</v>
      </c>
      <c r="F11304" s="55">
        <v>5.1641251851791141</v>
      </c>
      <c r="G11304" s="183"/>
      <c r="H11304" s="56" t="s">
        <v>482</v>
      </c>
      <c r="I11304" s="56">
        <v>35805</v>
      </c>
      <c r="J11304" s="56">
        <v>638</v>
      </c>
      <c r="K11304" s="56">
        <v>13</v>
      </c>
      <c r="L11304" s="57">
        <v>2.037617554858934E-2</v>
      </c>
      <c r="M11304" s="56" t="s">
        <v>482</v>
      </c>
      <c r="N11304" s="60">
        <v>3843.830512834988</v>
      </c>
      <c r="O11304" s="150">
        <v>44413</v>
      </c>
      <c r="P11304" s="150">
        <f t="shared" si="472"/>
        <v>44395</v>
      </c>
      <c r="Q11304" s="150">
        <f t="shared" si="473"/>
        <v>44408</v>
      </c>
    </row>
    <row r="11305" spans="1:17" x14ac:dyDescent="0.35">
      <c r="A11305" s="45" t="s">
        <v>916</v>
      </c>
      <c r="B11305" s="56" t="s">
        <v>455</v>
      </c>
      <c r="C11305" s="54">
        <v>40259.238105780198</v>
      </c>
      <c r="D11305" s="56">
        <v>2763</v>
      </c>
      <c r="E11305" s="56">
        <v>8</v>
      </c>
      <c r="F11305" s="55">
        <v>1.4193725423396149</v>
      </c>
      <c r="G11305" s="183"/>
      <c r="H11305" s="56" t="s">
        <v>482</v>
      </c>
      <c r="I11305" s="56">
        <v>501158</v>
      </c>
      <c r="J11305" s="56">
        <v>3614</v>
      </c>
      <c r="K11305" s="56">
        <v>14</v>
      </c>
      <c r="L11305" s="57">
        <v>3.87382401770891E-3</v>
      </c>
      <c r="M11305" s="56" t="s">
        <v>467</v>
      </c>
      <c r="N11305" s="60">
        <v>8976.8216440268952</v>
      </c>
      <c r="O11305" s="150">
        <v>44413</v>
      </c>
      <c r="P11305" s="150">
        <f t="shared" si="472"/>
        <v>44395</v>
      </c>
      <c r="Q11305" s="150">
        <f t="shared" si="473"/>
        <v>44408</v>
      </c>
    </row>
    <row r="11306" spans="1:17" x14ac:dyDescent="0.35">
      <c r="A11306" s="45" t="s">
        <v>915</v>
      </c>
      <c r="B11306" s="56" t="s">
        <v>458</v>
      </c>
      <c r="C11306" s="54">
        <v>36064.049778037697</v>
      </c>
      <c r="D11306" s="56">
        <v>2852</v>
      </c>
      <c r="E11306" s="56">
        <v>38</v>
      </c>
      <c r="F11306" s="55">
        <v>7.5262920581333654</v>
      </c>
      <c r="G11306" s="183"/>
      <c r="H11306" s="56" t="s">
        <v>482</v>
      </c>
      <c r="I11306" s="56">
        <v>111671</v>
      </c>
      <c r="J11306" s="56">
        <v>1917</v>
      </c>
      <c r="K11306" s="56">
        <v>42</v>
      </c>
      <c r="L11306" s="57">
        <v>2.1909233176838811E-2</v>
      </c>
      <c r="M11306" s="56" t="s">
        <v>482</v>
      </c>
      <c r="N11306" s="60">
        <v>5315.5427962153481</v>
      </c>
      <c r="O11306" s="150">
        <v>44413</v>
      </c>
      <c r="P11306" s="150">
        <f t="shared" si="472"/>
        <v>44395</v>
      </c>
      <c r="Q11306" s="150">
        <f t="shared" si="473"/>
        <v>44408</v>
      </c>
    </row>
    <row r="11307" spans="1:17" x14ac:dyDescent="0.35">
      <c r="A11307" s="45" t="s">
        <v>914</v>
      </c>
      <c r="B11307" s="56" t="s">
        <v>459</v>
      </c>
      <c r="C11307" s="54">
        <v>260.803252500962</v>
      </c>
      <c r="D11307" s="56" t="s">
        <v>495</v>
      </c>
      <c r="E11307" s="56">
        <v>0</v>
      </c>
      <c r="F11307" s="55">
        <v>0</v>
      </c>
      <c r="G11307" s="183"/>
      <c r="H11307" s="56" t="s">
        <v>467</v>
      </c>
      <c r="I11307" s="56">
        <v>649</v>
      </c>
      <c r="J11307" s="56">
        <v>12</v>
      </c>
      <c r="K11307" s="56">
        <v>0</v>
      </c>
      <c r="L11307" s="57">
        <v>0</v>
      </c>
      <c r="M11307" s="56" t="s">
        <v>467</v>
      </c>
      <c r="N11307" s="60">
        <v>4601.1696115468258</v>
      </c>
      <c r="O11307" s="150">
        <v>44413</v>
      </c>
      <c r="P11307" s="150">
        <f t="shared" si="472"/>
        <v>44395</v>
      </c>
      <c r="Q11307" s="150">
        <f t="shared" si="473"/>
        <v>44408</v>
      </c>
    </row>
    <row r="11308" spans="1:17" x14ac:dyDescent="0.35">
      <c r="A11308" s="45" t="s">
        <v>913</v>
      </c>
      <c r="B11308" s="56" t="s">
        <v>454</v>
      </c>
      <c r="C11308" s="54">
        <v>45827.143129014403</v>
      </c>
      <c r="D11308" s="56">
        <v>1921</v>
      </c>
      <c r="E11308" s="56">
        <v>21</v>
      </c>
      <c r="F11308" s="55">
        <v>3.2731693437165394</v>
      </c>
      <c r="G11308" s="183"/>
      <c r="H11308" s="56" t="s">
        <v>463</v>
      </c>
      <c r="I11308" s="56">
        <v>144975</v>
      </c>
      <c r="J11308" s="56">
        <v>3796</v>
      </c>
      <c r="K11308" s="56">
        <v>25</v>
      </c>
      <c r="L11308" s="57">
        <v>6.5858798735511067E-3</v>
      </c>
      <c r="M11308" s="56" t="s">
        <v>463</v>
      </c>
      <c r="N11308" s="60">
        <v>8283.3005524986547</v>
      </c>
      <c r="O11308" s="150">
        <v>44413</v>
      </c>
      <c r="P11308" s="150">
        <f t="shared" si="472"/>
        <v>44395</v>
      </c>
      <c r="Q11308" s="150">
        <f t="shared" si="473"/>
        <v>44408</v>
      </c>
    </row>
    <row r="11309" spans="1:17" x14ac:dyDescent="0.35">
      <c r="A11309" s="45" t="s">
        <v>912</v>
      </c>
      <c r="B11309" s="56" t="s">
        <v>449</v>
      </c>
      <c r="C11309" s="54">
        <v>6286.5177862111304</v>
      </c>
      <c r="D11309" s="56">
        <v>428</v>
      </c>
      <c r="E11309" s="56" t="s">
        <v>495</v>
      </c>
      <c r="F11309" s="55">
        <v>3.4086551819789537</v>
      </c>
      <c r="G11309" s="183"/>
      <c r="H11309" s="56" t="s">
        <v>482</v>
      </c>
      <c r="I11309" s="56">
        <v>17625</v>
      </c>
      <c r="J11309" s="56">
        <v>456</v>
      </c>
      <c r="K11309" s="56">
        <v>3</v>
      </c>
      <c r="L11309" s="57">
        <v>6.5789473684210523E-3</v>
      </c>
      <c r="M11309" s="56" t="s">
        <v>482</v>
      </c>
      <c r="N11309" s="60">
        <v>7253.6182272512133</v>
      </c>
      <c r="O11309" s="150">
        <v>44413</v>
      </c>
      <c r="P11309" s="150">
        <f t="shared" si="472"/>
        <v>44395</v>
      </c>
      <c r="Q11309" s="150">
        <f t="shared" si="473"/>
        <v>44408</v>
      </c>
    </row>
    <row r="11310" spans="1:17" x14ac:dyDescent="0.35">
      <c r="A11310" s="45" t="s">
        <v>911</v>
      </c>
      <c r="B11310" s="56" t="s">
        <v>454</v>
      </c>
      <c r="C11310" s="54">
        <v>3488.02577394533</v>
      </c>
      <c r="D11310" s="56">
        <v>179</v>
      </c>
      <c r="E11310" s="56">
        <v>0</v>
      </c>
      <c r="F11310" s="55">
        <v>0</v>
      </c>
      <c r="G11310" s="183"/>
      <c r="H11310" s="56" t="s">
        <v>463</v>
      </c>
      <c r="I11310" s="56">
        <v>5072</v>
      </c>
      <c r="J11310" s="56">
        <v>86</v>
      </c>
      <c r="K11310" s="56">
        <v>0</v>
      </c>
      <c r="L11310" s="57">
        <v>0</v>
      </c>
      <c r="M11310" s="56" t="s">
        <v>463</v>
      </c>
      <c r="N11310" s="60">
        <v>2465.5781113315802</v>
      </c>
      <c r="O11310" s="150">
        <v>44413</v>
      </c>
      <c r="P11310" s="150">
        <f t="shared" si="472"/>
        <v>44395</v>
      </c>
      <c r="Q11310" s="150">
        <f t="shared" si="473"/>
        <v>44408</v>
      </c>
    </row>
    <row r="11311" spans="1:17" x14ac:dyDescent="0.35">
      <c r="A11311" s="45" t="s">
        <v>910</v>
      </c>
      <c r="B11311" s="56" t="s">
        <v>457</v>
      </c>
      <c r="C11311" s="54">
        <v>1695.3715782397301</v>
      </c>
      <c r="D11311" s="56">
        <v>29</v>
      </c>
      <c r="E11311" s="56">
        <v>0</v>
      </c>
      <c r="F11311" s="55">
        <v>0</v>
      </c>
      <c r="G11311" s="183"/>
      <c r="H11311" s="56" t="s">
        <v>467</v>
      </c>
      <c r="I11311" s="56">
        <v>3123</v>
      </c>
      <c r="J11311" s="56">
        <v>64</v>
      </c>
      <c r="K11311" s="56">
        <v>0</v>
      </c>
      <c r="L11311" s="57">
        <v>0</v>
      </c>
      <c r="M11311" s="56" t="s">
        <v>467</v>
      </c>
      <c r="N11311" s="60">
        <v>3774.9836567656694</v>
      </c>
      <c r="O11311" s="150">
        <v>44413</v>
      </c>
      <c r="P11311" s="150">
        <f t="shared" si="472"/>
        <v>44395</v>
      </c>
      <c r="Q11311" s="150">
        <f t="shared" si="473"/>
        <v>44408</v>
      </c>
    </row>
    <row r="11312" spans="1:17" x14ac:dyDescent="0.35">
      <c r="A11312" s="45" t="s">
        <v>909</v>
      </c>
      <c r="B11312" s="56" t="s">
        <v>454</v>
      </c>
      <c r="C11312" s="54">
        <v>19700.450804414999</v>
      </c>
      <c r="D11312" s="56">
        <v>1582</v>
      </c>
      <c r="E11312" s="56">
        <v>10</v>
      </c>
      <c r="F11312" s="55">
        <v>3.6257328391979651</v>
      </c>
      <c r="G11312" s="183"/>
      <c r="H11312" s="56" t="s">
        <v>482</v>
      </c>
      <c r="I11312" s="56">
        <v>51264</v>
      </c>
      <c r="J11312" s="56">
        <v>969</v>
      </c>
      <c r="K11312" s="56">
        <v>10</v>
      </c>
      <c r="L11312" s="57">
        <v>1.0319917440660475E-2</v>
      </c>
      <c r="M11312" s="56" t="s">
        <v>482</v>
      </c>
      <c r="N11312" s="60">
        <v>4918.6691696559592</v>
      </c>
      <c r="O11312" s="150">
        <v>44413</v>
      </c>
      <c r="P11312" s="150">
        <f t="shared" si="472"/>
        <v>44395</v>
      </c>
      <c r="Q11312" s="150">
        <f t="shared" si="473"/>
        <v>44408</v>
      </c>
    </row>
    <row r="11313" spans="1:17" x14ac:dyDescent="0.35">
      <c r="A11313" s="45" t="s">
        <v>908</v>
      </c>
      <c r="B11313" s="56" t="s">
        <v>449</v>
      </c>
      <c r="C11313" s="54">
        <v>11981.336652870101</v>
      </c>
      <c r="D11313" s="56">
        <v>822</v>
      </c>
      <c r="E11313" s="56">
        <v>9</v>
      </c>
      <c r="F11313" s="55">
        <v>5.3654876870782866</v>
      </c>
      <c r="G11313" s="183"/>
      <c r="H11313" s="56" t="s">
        <v>482</v>
      </c>
      <c r="I11313" s="56">
        <v>27403</v>
      </c>
      <c r="J11313" s="56">
        <v>579</v>
      </c>
      <c r="K11313" s="56">
        <v>10</v>
      </c>
      <c r="L11313" s="57">
        <v>1.7271157167530225E-2</v>
      </c>
      <c r="M11313" s="56" t="s">
        <v>482</v>
      </c>
      <c r="N11313" s="60">
        <v>4832.5159101618428</v>
      </c>
      <c r="O11313" s="150">
        <v>44413</v>
      </c>
      <c r="P11313" s="150">
        <f t="shared" si="472"/>
        <v>44395</v>
      </c>
      <c r="Q11313" s="150">
        <f t="shared" si="473"/>
        <v>44408</v>
      </c>
    </row>
    <row r="11314" spans="1:17" x14ac:dyDescent="0.35">
      <c r="A11314" s="45" t="s">
        <v>907</v>
      </c>
      <c r="B11314" s="56" t="s">
        <v>460</v>
      </c>
      <c r="C11314" s="54">
        <v>46517.435301401703</v>
      </c>
      <c r="D11314" s="56">
        <v>4353</v>
      </c>
      <c r="E11314" s="56">
        <v>44</v>
      </c>
      <c r="F11314" s="55">
        <v>6.7562992725061948</v>
      </c>
      <c r="G11314" s="183"/>
      <c r="H11314" s="56" t="s">
        <v>482</v>
      </c>
      <c r="I11314" s="56">
        <v>95841</v>
      </c>
      <c r="J11314" s="56">
        <v>2132</v>
      </c>
      <c r="K11314" s="56">
        <v>46</v>
      </c>
      <c r="L11314" s="57">
        <v>2.1575984990619138E-2</v>
      </c>
      <c r="M11314" s="56" t="s">
        <v>482</v>
      </c>
      <c r="N11314" s="60">
        <v>4583.2277428582929</v>
      </c>
      <c r="O11314" s="150">
        <v>44413</v>
      </c>
      <c r="P11314" s="150">
        <f t="shared" si="472"/>
        <v>44395</v>
      </c>
      <c r="Q11314" s="150">
        <f t="shared" si="473"/>
        <v>44408</v>
      </c>
    </row>
    <row r="11315" spans="1:17" x14ac:dyDescent="0.35">
      <c r="A11315" s="45" t="s">
        <v>906</v>
      </c>
      <c r="B11315" s="56" t="s">
        <v>449</v>
      </c>
      <c r="C11315" s="54">
        <v>16484.126202190801</v>
      </c>
      <c r="D11315" s="56">
        <v>1623</v>
      </c>
      <c r="E11315" s="56">
        <v>21</v>
      </c>
      <c r="F11315" s="55">
        <v>9.0996634070942992</v>
      </c>
      <c r="G11315" s="183"/>
      <c r="H11315" s="56" t="s">
        <v>482</v>
      </c>
      <c r="I11315" s="56">
        <v>45826</v>
      </c>
      <c r="J11315" s="56">
        <v>866</v>
      </c>
      <c r="K11315" s="56">
        <v>25</v>
      </c>
      <c r="L11315" s="57">
        <v>2.8868360277136258E-2</v>
      </c>
      <c r="M11315" s="56" t="s">
        <v>482</v>
      </c>
      <c r="N11315" s="60">
        <v>5253.5390070291105</v>
      </c>
      <c r="O11315" s="150">
        <v>44413</v>
      </c>
      <c r="P11315" s="150">
        <f t="shared" si="472"/>
        <v>44395</v>
      </c>
      <c r="Q11315" s="150">
        <f t="shared" si="473"/>
        <v>44408</v>
      </c>
    </row>
    <row r="11316" spans="1:17" x14ac:dyDescent="0.35">
      <c r="A11316" s="45" t="s">
        <v>905</v>
      </c>
      <c r="B11316" s="56" t="s">
        <v>452</v>
      </c>
      <c r="C11316" s="54">
        <v>4376.1911247030603</v>
      </c>
      <c r="D11316" s="56">
        <v>521</v>
      </c>
      <c r="E11316" s="56" t="s">
        <v>495</v>
      </c>
      <c r="F11316" s="55">
        <v>4.8966260425898174</v>
      </c>
      <c r="G11316" s="183"/>
      <c r="H11316" s="56" t="s">
        <v>482</v>
      </c>
      <c r="I11316" s="56">
        <v>10279</v>
      </c>
      <c r="J11316" s="56">
        <v>206</v>
      </c>
      <c r="K11316" s="56">
        <v>3</v>
      </c>
      <c r="L11316" s="57">
        <v>1.4563106796116505E-2</v>
      </c>
      <c r="M11316" s="56" t="s">
        <v>482</v>
      </c>
      <c r="N11316" s="60">
        <v>4707.2898356096775</v>
      </c>
      <c r="O11316" s="150">
        <v>44413</v>
      </c>
      <c r="P11316" s="150">
        <f t="shared" si="472"/>
        <v>44395</v>
      </c>
      <c r="Q11316" s="150">
        <f t="shared" si="473"/>
        <v>44408</v>
      </c>
    </row>
    <row r="11317" spans="1:17" x14ac:dyDescent="0.35">
      <c r="A11317" s="45" t="s">
        <v>904</v>
      </c>
      <c r="B11317" s="56" t="s">
        <v>454</v>
      </c>
      <c r="C11317" s="54">
        <v>8098.2221370774687</v>
      </c>
      <c r="D11317" s="56">
        <v>884</v>
      </c>
      <c r="E11317" s="56">
        <v>7</v>
      </c>
      <c r="F11317" s="55">
        <v>6.1741946755296429</v>
      </c>
      <c r="G11317" s="183"/>
      <c r="H11317" s="56" t="s">
        <v>482</v>
      </c>
      <c r="I11317" s="56">
        <v>26193</v>
      </c>
      <c r="J11317" s="56">
        <v>546</v>
      </c>
      <c r="K11317" s="56">
        <v>8</v>
      </c>
      <c r="L11317" s="57">
        <v>1.4652014652014652E-2</v>
      </c>
      <c r="M11317" s="56" t="s">
        <v>482</v>
      </c>
      <c r="N11317" s="60">
        <v>6742.2205856783712</v>
      </c>
      <c r="O11317" s="150">
        <v>44413</v>
      </c>
      <c r="P11317" s="150">
        <f t="shared" si="472"/>
        <v>44395</v>
      </c>
      <c r="Q11317" s="150">
        <f t="shared" si="473"/>
        <v>44408</v>
      </c>
    </row>
    <row r="11318" spans="1:17" x14ac:dyDescent="0.35">
      <c r="A11318" s="45" t="s">
        <v>462</v>
      </c>
      <c r="B11318" s="56" t="s">
        <v>462</v>
      </c>
      <c r="C11318" s="54">
        <v>44772.5204478296</v>
      </c>
      <c r="D11318" s="56">
        <v>4330</v>
      </c>
      <c r="E11318" s="56">
        <v>72</v>
      </c>
      <c r="F11318" s="55">
        <v>11.486637543333677</v>
      </c>
      <c r="G11318" s="183"/>
      <c r="H11318" s="56" t="s">
        <v>482</v>
      </c>
      <c r="I11318" s="56">
        <v>91320</v>
      </c>
      <c r="J11318" s="56">
        <v>2188</v>
      </c>
      <c r="K11318" s="56">
        <v>76</v>
      </c>
      <c r="L11318" s="57">
        <v>3.4734917733089579E-2</v>
      </c>
      <c r="M11318" s="56" t="s">
        <v>482</v>
      </c>
      <c r="N11318" s="60">
        <v>4886.9261281582949</v>
      </c>
      <c r="O11318" s="150">
        <v>44413</v>
      </c>
      <c r="P11318" s="150">
        <f t="shared" si="472"/>
        <v>44395</v>
      </c>
      <c r="Q11318" s="150">
        <f t="shared" si="473"/>
        <v>44408</v>
      </c>
    </row>
    <row r="11319" spans="1:17" x14ac:dyDescent="0.35">
      <c r="A11319" s="45" t="s">
        <v>903</v>
      </c>
      <c r="B11319" s="56" t="s">
        <v>449</v>
      </c>
      <c r="C11319" s="54">
        <v>5560.1288200980598</v>
      </c>
      <c r="D11319" s="56">
        <v>324</v>
      </c>
      <c r="E11319" s="56" t="s">
        <v>495</v>
      </c>
      <c r="F11319" s="55">
        <v>5.1386270886660279</v>
      </c>
      <c r="G11319" s="183"/>
      <c r="H11319" s="56" t="s">
        <v>482</v>
      </c>
      <c r="I11319" s="56">
        <v>10294</v>
      </c>
      <c r="J11319" s="56">
        <v>238</v>
      </c>
      <c r="K11319" s="56">
        <v>4</v>
      </c>
      <c r="L11319" s="57">
        <v>1.680672268907563E-2</v>
      </c>
      <c r="M11319" s="56" t="s">
        <v>482</v>
      </c>
      <c r="N11319" s="60">
        <v>4280.4763648588014</v>
      </c>
      <c r="O11319" s="150">
        <v>44413</v>
      </c>
      <c r="P11319" s="150">
        <f t="shared" si="472"/>
        <v>44395</v>
      </c>
      <c r="Q11319" s="150">
        <f t="shared" si="473"/>
        <v>44408</v>
      </c>
    </row>
    <row r="11320" spans="1:17" x14ac:dyDescent="0.35">
      <c r="A11320" s="45" t="s">
        <v>902</v>
      </c>
      <c r="B11320" s="56" t="s">
        <v>461</v>
      </c>
      <c r="C11320" s="54">
        <v>1795.3967800267301</v>
      </c>
      <c r="D11320" s="56">
        <v>73</v>
      </c>
      <c r="E11320" s="56" t="s">
        <v>495</v>
      </c>
      <c r="F11320" s="55">
        <v>7.9568563587941821</v>
      </c>
      <c r="G11320" s="183"/>
      <c r="H11320" s="56" t="s">
        <v>482</v>
      </c>
      <c r="I11320" s="56">
        <v>4367</v>
      </c>
      <c r="J11320" s="56">
        <v>122</v>
      </c>
      <c r="K11320" s="56">
        <v>2</v>
      </c>
      <c r="L11320" s="57">
        <v>1.6393442622950821E-2</v>
      </c>
      <c r="M11320" s="56" t="s">
        <v>482</v>
      </c>
      <c r="N11320" s="60">
        <v>6795.1553304102308</v>
      </c>
      <c r="O11320" s="150">
        <v>44413</v>
      </c>
      <c r="P11320" s="150">
        <f t="shared" si="472"/>
        <v>44395</v>
      </c>
      <c r="Q11320" s="150">
        <f t="shared" si="473"/>
        <v>44408</v>
      </c>
    </row>
    <row r="11321" spans="1:17" x14ac:dyDescent="0.35">
      <c r="A11321" s="45" t="s">
        <v>901</v>
      </c>
      <c r="B11321" s="56" t="s">
        <v>454</v>
      </c>
      <c r="C11321" s="54">
        <v>14994.700089288801</v>
      </c>
      <c r="D11321" s="56">
        <v>923</v>
      </c>
      <c r="E11321" s="56">
        <v>19</v>
      </c>
      <c r="F11321" s="55">
        <v>9.050816949065279</v>
      </c>
      <c r="G11321" s="183"/>
      <c r="H11321" s="56" t="s">
        <v>482</v>
      </c>
      <c r="I11321" s="56">
        <v>53620</v>
      </c>
      <c r="J11321" s="56">
        <v>1296</v>
      </c>
      <c r="K11321" s="56">
        <v>21</v>
      </c>
      <c r="L11321" s="57">
        <v>1.6203703703703703E-2</v>
      </c>
      <c r="M11321" s="56" t="s">
        <v>482</v>
      </c>
      <c r="N11321" s="60">
        <v>8643.0538275705476</v>
      </c>
      <c r="O11321" s="150">
        <v>44413</v>
      </c>
      <c r="P11321" s="150">
        <f t="shared" si="472"/>
        <v>44395</v>
      </c>
      <c r="Q11321" s="150">
        <f t="shared" si="473"/>
        <v>44408</v>
      </c>
    </row>
    <row r="11322" spans="1:17" x14ac:dyDescent="0.35">
      <c r="A11322" s="45" t="s">
        <v>900</v>
      </c>
      <c r="B11322" s="56" t="s">
        <v>455</v>
      </c>
      <c r="C11322" s="54">
        <v>16054.358189729401</v>
      </c>
      <c r="D11322" s="56">
        <v>900</v>
      </c>
      <c r="E11322" s="56">
        <v>5</v>
      </c>
      <c r="F11322" s="55">
        <v>2.2245850810238892</v>
      </c>
      <c r="G11322" s="183"/>
      <c r="H11322" s="56" t="s">
        <v>482</v>
      </c>
      <c r="I11322" s="56">
        <v>44692</v>
      </c>
      <c r="J11322" s="56">
        <v>945</v>
      </c>
      <c r="K11322" s="56">
        <v>5</v>
      </c>
      <c r="L11322" s="57">
        <v>5.2910052910052907E-3</v>
      </c>
      <c r="M11322" s="56" t="s">
        <v>482</v>
      </c>
      <c r="N11322" s="60">
        <v>5886.2521243892106</v>
      </c>
      <c r="O11322" s="150">
        <v>44413</v>
      </c>
      <c r="P11322" s="150">
        <f t="shared" si="472"/>
        <v>44395</v>
      </c>
      <c r="Q11322" s="150">
        <f t="shared" si="473"/>
        <v>44408</v>
      </c>
    </row>
    <row r="11323" spans="1:17" x14ac:dyDescent="0.35">
      <c r="A11323" s="45" t="s">
        <v>899</v>
      </c>
      <c r="B11323" s="56" t="s">
        <v>452</v>
      </c>
      <c r="C11323" s="54">
        <v>18017.1246620739</v>
      </c>
      <c r="D11323" s="56">
        <v>1262</v>
      </c>
      <c r="E11323" s="56">
        <v>13</v>
      </c>
      <c r="F11323" s="55">
        <v>5.1538269617797239</v>
      </c>
      <c r="G11323" s="183"/>
      <c r="H11323" s="56" t="s">
        <v>482</v>
      </c>
      <c r="I11323" s="56">
        <v>30556</v>
      </c>
      <c r="J11323" s="56">
        <v>683</v>
      </c>
      <c r="K11323" s="56">
        <v>14</v>
      </c>
      <c r="L11323" s="57">
        <v>2.0497803806734993E-2</v>
      </c>
      <c r="M11323" s="56" t="s">
        <v>463</v>
      </c>
      <c r="N11323" s="60">
        <v>3790.8379545029015</v>
      </c>
      <c r="O11323" s="150">
        <v>44413</v>
      </c>
      <c r="P11323" s="150">
        <f t="shared" si="472"/>
        <v>44395</v>
      </c>
      <c r="Q11323" s="150">
        <f t="shared" si="473"/>
        <v>44408</v>
      </c>
    </row>
    <row r="11324" spans="1:17" x14ac:dyDescent="0.35">
      <c r="A11324" s="45" t="s">
        <v>898</v>
      </c>
      <c r="B11324" s="56" t="s">
        <v>454</v>
      </c>
      <c r="C11324" s="54">
        <v>27408.591693709299</v>
      </c>
      <c r="D11324" s="56">
        <v>1179</v>
      </c>
      <c r="E11324" s="56">
        <v>19</v>
      </c>
      <c r="F11324" s="55">
        <v>4.9515234941981445</v>
      </c>
      <c r="G11324" s="183"/>
      <c r="H11324" s="56" t="s">
        <v>482</v>
      </c>
      <c r="I11324" s="56">
        <v>89318</v>
      </c>
      <c r="J11324" s="56">
        <v>2146</v>
      </c>
      <c r="K11324" s="56">
        <v>21</v>
      </c>
      <c r="L11324" s="57">
        <v>9.7856477166821994E-3</v>
      </c>
      <c r="M11324" s="56" t="s">
        <v>467</v>
      </c>
      <c r="N11324" s="60">
        <v>7829.66167682574</v>
      </c>
      <c r="O11324" s="150">
        <v>44413</v>
      </c>
      <c r="P11324" s="150">
        <f t="shared" si="472"/>
        <v>44395</v>
      </c>
      <c r="Q11324" s="150">
        <f t="shared" si="473"/>
        <v>44408</v>
      </c>
    </row>
    <row r="11325" spans="1:17" x14ac:dyDescent="0.35">
      <c r="A11325" s="45" t="s">
        <v>897</v>
      </c>
      <c r="B11325" s="56" t="s">
        <v>460</v>
      </c>
      <c r="C11325" s="54">
        <v>6815.0684702353301</v>
      </c>
      <c r="D11325" s="56">
        <v>745</v>
      </c>
      <c r="E11325" s="56">
        <v>11</v>
      </c>
      <c r="F11325" s="55">
        <v>11.529073979900224</v>
      </c>
      <c r="G11325" s="183"/>
      <c r="H11325" s="56" t="s">
        <v>482</v>
      </c>
      <c r="I11325" s="56">
        <v>14046</v>
      </c>
      <c r="J11325" s="56">
        <v>281</v>
      </c>
      <c r="K11325" s="56">
        <v>14</v>
      </c>
      <c r="L11325" s="57">
        <v>4.9822064056939501E-2</v>
      </c>
      <c r="M11325" s="56" t="s">
        <v>482</v>
      </c>
      <c r="N11325" s="60">
        <v>4123.2160942661349</v>
      </c>
      <c r="O11325" s="150">
        <v>44413</v>
      </c>
      <c r="P11325" s="150">
        <f t="shared" si="472"/>
        <v>44395</v>
      </c>
      <c r="Q11325" s="150">
        <f t="shared" si="473"/>
        <v>44408</v>
      </c>
    </row>
    <row r="11326" spans="1:17" x14ac:dyDescent="0.35">
      <c r="A11326" s="45" t="s">
        <v>896</v>
      </c>
      <c r="B11326" s="56" t="s">
        <v>449</v>
      </c>
      <c r="C11326" s="54">
        <v>3227.2105007745699</v>
      </c>
      <c r="D11326" s="56">
        <v>203</v>
      </c>
      <c r="E11326" s="56" t="s">
        <v>495</v>
      </c>
      <c r="F11326" s="55">
        <v>4.4266447082660205</v>
      </c>
      <c r="G11326" s="183"/>
      <c r="H11326" s="56" t="s">
        <v>482</v>
      </c>
      <c r="I11326" s="56">
        <v>7591</v>
      </c>
      <c r="J11326" s="56">
        <v>152</v>
      </c>
      <c r="K11326" s="56">
        <v>2</v>
      </c>
      <c r="L11326" s="57">
        <v>1.3157894736842105E-2</v>
      </c>
      <c r="M11326" s="56" t="s">
        <v>482</v>
      </c>
      <c r="N11326" s="60">
        <v>4709.9499695950462</v>
      </c>
      <c r="O11326" s="150">
        <v>44413</v>
      </c>
      <c r="P11326" s="150">
        <f t="shared" si="472"/>
        <v>44395</v>
      </c>
      <c r="Q11326" s="150">
        <f t="shared" si="473"/>
        <v>44408</v>
      </c>
    </row>
    <row r="11327" spans="1:17" x14ac:dyDescent="0.35">
      <c r="A11327" s="45" t="s">
        <v>895</v>
      </c>
      <c r="B11327" s="56" t="s">
        <v>457</v>
      </c>
      <c r="C11327" s="54">
        <v>2072.5449926586398</v>
      </c>
      <c r="D11327" s="56">
        <v>50</v>
      </c>
      <c r="E11327" s="56">
        <v>0</v>
      </c>
      <c r="F11327" s="55">
        <v>0</v>
      </c>
      <c r="G11327" s="183"/>
      <c r="H11327" s="56" t="s">
        <v>467</v>
      </c>
      <c r="I11327" s="56">
        <v>5184</v>
      </c>
      <c r="J11327" s="56">
        <v>84</v>
      </c>
      <c r="K11327" s="56">
        <v>0</v>
      </c>
      <c r="L11327" s="57">
        <v>0</v>
      </c>
      <c r="M11327" s="56" t="s">
        <v>467</v>
      </c>
      <c r="N11327" s="60">
        <v>4052.988007379548</v>
      </c>
      <c r="O11327" s="150">
        <v>44413</v>
      </c>
      <c r="P11327" s="150">
        <f t="shared" si="472"/>
        <v>44395</v>
      </c>
      <c r="Q11327" s="150">
        <f t="shared" si="473"/>
        <v>44408</v>
      </c>
    </row>
    <row r="11328" spans="1:17" x14ac:dyDescent="0.35">
      <c r="A11328" s="45" t="s">
        <v>894</v>
      </c>
      <c r="B11328" s="56" t="s">
        <v>458</v>
      </c>
      <c r="C11328" s="54">
        <v>41070.9163256869</v>
      </c>
      <c r="D11328" s="56">
        <v>3766</v>
      </c>
      <c r="E11328" s="56">
        <v>38</v>
      </c>
      <c r="F11328" s="55">
        <v>6.6087780773182416</v>
      </c>
      <c r="G11328" s="183"/>
      <c r="H11328" s="56" t="s">
        <v>482</v>
      </c>
      <c r="I11328" s="56">
        <v>187362</v>
      </c>
      <c r="J11328" s="56">
        <v>2277</v>
      </c>
      <c r="K11328" s="56">
        <v>39</v>
      </c>
      <c r="L11328" s="57">
        <v>1.7127799736495388E-2</v>
      </c>
      <c r="M11328" s="56" t="s">
        <v>482</v>
      </c>
      <c r="N11328" s="60">
        <v>5544.0691460197604</v>
      </c>
      <c r="O11328" s="150">
        <v>44413</v>
      </c>
      <c r="P11328" s="150">
        <f t="shared" si="472"/>
        <v>44395</v>
      </c>
      <c r="Q11328" s="150">
        <f t="shared" si="473"/>
        <v>44408</v>
      </c>
    </row>
    <row r="11329" spans="1:17" x14ac:dyDescent="0.35">
      <c r="A11329" s="45" t="s">
        <v>893</v>
      </c>
      <c r="B11329" s="56" t="s">
        <v>454</v>
      </c>
      <c r="C11329" s="54">
        <v>43672.597856087901</v>
      </c>
      <c r="D11329" s="56">
        <v>3971</v>
      </c>
      <c r="E11329" s="56">
        <v>33</v>
      </c>
      <c r="F11329" s="55">
        <v>5.3973039682920421</v>
      </c>
      <c r="G11329" s="183"/>
      <c r="H11329" s="56" t="s">
        <v>482</v>
      </c>
      <c r="I11329" s="56">
        <v>98485</v>
      </c>
      <c r="J11329" s="56">
        <v>1923</v>
      </c>
      <c r="K11329" s="56">
        <v>36</v>
      </c>
      <c r="L11329" s="57">
        <v>1.8720748829953199E-2</v>
      </c>
      <c r="M11329" s="56" t="s">
        <v>482</v>
      </c>
      <c r="N11329" s="60">
        <v>4403.2187101320706</v>
      </c>
      <c r="O11329" s="150">
        <v>44413</v>
      </c>
      <c r="P11329" s="150">
        <f t="shared" si="472"/>
        <v>44395</v>
      </c>
      <c r="Q11329" s="150">
        <f t="shared" si="473"/>
        <v>44408</v>
      </c>
    </row>
    <row r="11330" spans="1:17" x14ac:dyDescent="0.35">
      <c r="A11330" s="45" t="s">
        <v>892</v>
      </c>
      <c r="B11330" s="56" t="s">
        <v>449</v>
      </c>
      <c r="C11330" s="54">
        <v>9025.9672012139599</v>
      </c>
      <c r="D11330" s="56">
        <v>652</v>
      </c>
      <c r="E11330" s="56">
        <v>8</v>
      </c>
      <c r="F11330" s="55">
        <v>6.3309400387774106</v>
      </c>
      <c r="G11330" s="183"/>
      <c r="H11330" s="56" t="s">
        <v>482</v>
      </c>
      <c r="I11330" s="56">
        <v>16282</v>
      </c>
      <c r="J11330" s="56">
        <v>351</v>
      </c>
      <c r="K11330" s="56">
        <v>8</v>
      </c>
      <c r="L11330" s="57">
        <v>2.2792022792022793E-2</v>
      </c>
      <c r="M11330" s="56" t="s">
        <v>482</v>
      </c>
      <c r="N11330" s="60">
        <v>3888.7799188190243</v>
      </c>
      <c r="O11330" s="150">
        <v>44413</v>
      </c>
      <c r="P11330" s="150">
        <f t="shared" si="472"/>
        <v>44395</v>
      </c>
      <c r="Q11330" s="150">
        <f t="shared" si="473"/>
        <v>44408</v>
      </c>
    </row>
    <row r="11331" spans="1:17" x14ac:dyDescent="0.35">
      <c r="A11331" s="45" t="s">
        <v>891</v>
      </c>
      <c r="B11331" s="56" t="s">
        <v>456</v>
      </c>
      <c r="C11331" s="54">
        <v>1208.9750880147301</v>
      </c>
      <c r="D11331" s="56">
        <v>58</v>
      </c>
      <c r="E11331" s="56" t="s">
        <v>495</v>
      </c>
      <c r="F11331" s="55">
        <v>5.9081921651392326</v>
      </c>
      <c r="G11331" s="183"/>
      <c r="H11331" s="56" t="s">
        <v>467</v>
      </c>
      <c r="I11331" s="56">
        <v>1970</v>
      </c>
      <c r="J11331" s="56">
        <v>39</v>
      </c>
      <c r="K11331" s="56">
        <v>1</v>
      </c>
      <c r="L11331" s="57">
        <v>2.564102564102564E-2</v>
      </c>
      <c r="M11331" s="56" t="s">
        <v>482</v>
      </c>
      <c r="N11331" s="60">
        <v>3225.872922166021</v>
      </c>
      <c r="O11331" s="150">
        <v>44413</v>
      </c>
      <c r="P11331" s="150">
        <f t="shared" si="472"/>
        <v>44395</v>
      </c>
      <c r="Q11331" s="150">
        <f t="shared" si="473"/>
        <v>44408</v>
      </c>
    </row>
    <row r="11332" spans="1:17" x14ac:dyDescent="0.35">
      <c r="A11332" s="45" t="s">
        <v>890</v>
      </c>
      <c r="B11332" s="56" t="s">
        <v>449</v>
      </c>
      <c r="C11332" s="54">
        <v>5055.24299668805</v>
      </c>
      <c r="D11332" s="56">
        <v>225</v>
      </c>
      <c r="E11332" s="56">
        <v>0</v>
      </c>
      <c r="F11332" s="55">
        <v>0</v>
      </c>
      <c r="G11332" s="183"/>
      <c r="H11332" s="56" t="s">
        <v>463</v>
      </c>
      <c r="I11332" s="56">
        <v>13323</v>
      </c>
      <c r="J11332" s="56">
        <v>318</v>
      </c>
      <c r="K11332" s="56">
        <v>1</v>
      </c>
      <c r="L11332" s="57">
        <v>3.1446540880503146E-3</v>
      </c>
      <c r="M11332" s="56" t="s">
        <v>463</v>
      </c>
      <c r="N11332" s="60">
        <v>6290.4987991346443</v>
      </c>
      <c r="O11332" s="150">
        <v>44413</v>
      </c>
      <c r="P11332" s="150">
        <f t="shared" si="472"/>
        <v>44395</v>
      </c>
      <c r="Q11332" s="150">
        <f t="shared" si="473"/>
        <v>44408</v>
      </c>
    </row>
    <row r="11333" spans="1:17" x14ac:dyDescent="0.35">
      <c r="A11333" s="45" t="s">
        <v>889</v>
      </c>
      <c r="B11333" s="56" t="s">
        <v>450</v>
      </c>
      <c r="C11333" s="54">
        <v>692958.26281431701</v>
      </c>
      <c r="D11333" s="56">
        <v>72597</v>
      </c>
      <c r="E11333" s="56">
        <v>1004</v>
      </c>
      <c r="F11333" s="55">
        <v>10.349005064609793</v>
      </c>
      <c r="G11333" s="183"/>
      <c r="H11333" s="56" t="s">
        <v>482</v>
      </c>
      <c r="I11333" s="56">
        <v>4233099</v>
      </c>
      <c r="J11333" s="56">
        <v>64621</v>
      </c>
      <c r="K11333" s="56">
        <v>1120</v>
      </c>
      <c r="L11333" s="57">
        <v>1.7331827115024529E-2</v>
      </c>
      <c r="M11333" s="56" t="s">
        <v>482</v>
      </c>
      <c r="N11333" s="60">
        <v>9325.381262870611</v>
      </c>
      <c r="O11333" s="150">
        <v>44413</v>
      </c>
      <c r="P11333" s="150">
        <f t="shared" si="472"/>
        <v>44395</v>
      </c>
      <c r="Q11333" s="150">
        <f t="shared" si="473"/>
        <v>44408</v>
      </c>
    </row>
    <row r="11334" spans="1:17" x14ac:dyDescent="0.35">
      <c r="A11334" s="45" t="s">
        <v>888</v>
      </c>
      <c r="B11334" s="56" t="s">
        <v>462</v>
      </c>
      <c r="C11334" s="54">
        <v>21025.5302833235</v>
      </c>
      <c r="D11334" s="56">
        <v>1331</v>
      </c>
      <c r="E11334" s="56">
        <v>22</v>
      </c>
      <c r="F11334" s="55">
        <v>7.4739069609814184</v>
      </c>
      <c r="G11334" s="183"/>
      <c r="H11334" s="56" t="s">
        <v>482</v>
      </c>
      <c r="I11334" s="56">
        <v>54033</v>
      </c>
      <c r="J11334" s="56">
        <v>1007</v>
      </c>
      <c r="K11334" s="56">
        <v>23</v>
      </c>
      <c r="L11334" s="57">
        <v>2.2840119165839126E-2</v>
      </c>
      <c r="M11334" s="56" t="s">
        <v>463</v>
      </c>
      <c r="N11334" s="60">
        <v>4789.4154698143666</v>
      </c>
      <c r="O11334" s="150">
        <v>44413</v>
      </c>
      <c r="P11334" s="150">
        <f t="shared" si="472"/>
        <v>44395</v>
      </c>
      <c r="Q11334" s="150">
        <f t="shared" si="473"/>
        <v>44408</v>
      </c>
    </row>
    <row r="11335" spans="1:17" x14ac:dyDescent="0.35">
      <c r="A11335" s="45" t="s">
        <v>887</v>
      </c>
      <c r="B11335" s="56" t="s">
        <v>454</v>
      </c>
      <c r="C11335" s="54">
        <v>5073.1152154421097</v>
      </c>
      <c r="D11335" s="56">
        <v>210</v>
      </c>
      <c r="E11335" s="56">
        <v>7</v>
      </c>
      <c r="F11335" s="55">
        <v>9.8558770847160044</v>
      </c>
      <c r="G11335" s="183"/>
      <c r="H11335" s="56" t="s">
        <v>482</v>
      </c>
      <c r="I11335" s="56">
        <v>11230</v>
      </c>
      <c r="J11335" s="56">
        <v>277</v>
      </c>
      <c r="K11335" s="56">
        <v>8</v>
      </c>
      <c r="L11335" s="57">
        <v>2.8880866425992781E-2</v>
      </c>
      <c r="M11335" s="56" t="s">
        <v>482</v>
      </c>
      <c r="N11335" s="60">
        <v>5460.1559049326679</v>
      </c>
      <c r="O11335" s="150">
        <v>44413</v>
      </c>
      <c r="P11335" s="150">
        <f t="shared" si="472"/>
        <v>44395</v>
      </c>
      <c r="Q11335" s="150">
        <f t="shared" si="473"/>
        <v>44408</v>
      </c>
    </row>
    <row r="11336" spans="1:17" x14ac:dyDescent="0.35">
      <c r="A11336" s="45" t="s">
        <v>886</v>
      </c>
      <c r="B11336" s="56" t="s">
        <v>458</v>
      </c>
      <c r="C11336" s="54">
        <v>7640.4843218528404</v>
      </c>
      <c r="D11336" s="56">
        <v>559</v>
      </c>
      <c r="E11336" s="56">
        <v>6</v>
      </c>
      <c r="F11336" s="55">
        <v>5.6092180877284852</v>
      </c>
      <c r="G11336" s="183"/>
      <c r="H11336" s="56" t="s">
        <v>482</v>
      </c>
      <c r="I11336" s="56">
        <v>20765</v>
      </c>
      <c r="J11336" s="56">
        <v>421</v>
      </c>
      <c r="K11336" s="56">
        <v>8</v>
      </c>
      <c r="L11336" s="57">
        <v>1.9002375296912115E-2</v>
      </c>
      <c r="M11336" s="56" t="s">
        <v>482</v>
      </c>
      <c r="N11336" s="60">
        <v>5510.1219015119486</v>
      </c>
      <c r="O11336" s="150">
        <v>44413</v>
      </c>
      <c r="P11336" s="150">
        <f t="shared" si="472"/>
        <v>44395</v>
      </c>
      <c r="Q11336" s="150">
        <f t="shared" si="473"/>
        <v>44408</v>
      </c>
    </row>
    <row r="11337" spans="1:17" x14ac:dyDescent="0.35">
      <c r="A11337" s="45" t="s">
        <v>885</v>
      </c>
      <c r="B11337" s="56" t="s">
        <v>449</v>
      </c>
      <c r="C11337" s="54">
        <v>4489.38887213825</v>
      </c>
      <c r="D11337" s="56">
        <v>310</v>
      </c>
      <c r="E11337" s="56" t="s">
        <v>495</v>
      </c>
      <c r="F11337" s="55">
        <v>1.5910533362762742</v>
      </c>
      <c r="G11337" s="183"/>
      <c r="H11337" s="56" t="s">
        <v>467</v>
      </c>
      <c r="I11337" s="56">
        <v>11801</v>
      </c>
      <c r="J11337" s="56">
        <v>206</v>
      </c>
      <c r="K11337" s="56">
        <v>1</v>
      </c>
      <c r="L11337" s="57">
        <v>4.8543689320388345E-3</v>
      </c>
      <c r="M11337" s="56" t="s">
        <v>467</v>
      </c>
      <c r="N11337" s="60">
        <v>4588.5978218207747</v>
      </c>
      <c r="O11337" s="150">
        <v>44413</v>
      </c>
      <c r="P11337" s="150">
        <f t="shared" si="472"/>
        <v>44395</v>
      </c>
      <c r="Q11337" s="150">
        <f t="shared" si="473"/>
        <v>44408</v>
      </c>
    </row>
    <row r="11338" spans="1:17" x14ac:dyDescent="0.35">
      <c r="A11338" s="45" t="s">
        <v>884</v>
      </c>
      <c r="B11338" s="56" t="s">
        <v>452</v>
      </c>
      <c r="C11338" s="54">
        <v>39657.353717883198</v>
      </c>
      <c r="D11338" s="56">
        <v>4143</v>
      </c>
      <c r="E11338" s="56">
        <v>33</v>
      </c>
      <c r="F11338" s="55">
        <v>5.9437724309878011</v>
      </c>
      <c r="G11338" s="183"/>
      <c r="H11338" s="56" t="s">
        <v>482</v>
      </c>
      <c r="I11338" s="56">
        <v>109875</v>
      </c>
      <c r="J11338" s="56">
        <v>2150</v>
      </c>
      <c r="K11338" s="56">
        <v>35</v>
      </c>
      <c r="L11338" s="57">
        <v>1.627906976744186E-2</v>
      </c>
      <c r="M11338" s="56" t="s">
        <v>482</v>
      </c>
      <c r="N11338" s="60">
        <v>5421.4409143252369</v>
      </c>
      <c r="O11338" s="150">
        <v>44413</v>
      </c>
      <c r="P11338" s="150">
        <f t="shared" si="472"/>
        <v>44395</v>
      </c>
      <c r="Q11338" s="150">
        <f t="shared" si="473"/>
        <v>44408</v>
      </c>
    </row>
    <row r="11339" spans="1:17" x14ac:dyDescent="0.35">
      <c r="A11339" s="45" t="s">
        <v>883</v>
      </c>
      <c r="B11339" s="56" t="s">
        <v>462</v>
      </c>
      <c r="C11339" s="54">
        <v>9926.4673993127308</v>
      </c>
      <c r="D11339" s="56">
        <v>538</v>
      </c>
      <c r="E11339" s="56">
        <v>15</v>
      </c>
      <c r="F11339" s="55">
        <v>10.793654261159945</v>
      </c>
      <c r="G11339" s="183"/>
      <c r="H11339" s="56" t="s">
        <v>482</v>
      </c>
      <c r="I11339" s="56">
        <v>22040</v>
      </c>
      <c r="J11339" s="56">
        <v>485</v>
      </c>
      <c r="K11339" s="56">
        <v>16</v>
      </c>
      <c r="L11339" s="57">
        <v>3.2989690721649485E-2</v>
      </c>
      <c r="M11339" s="56" t="s">
        <v>482</v>
      </c>
      <c r="N11339" s="60">
        <v>4885.9274955517358</v>
      </c>
      <c r="O11339" s="150">
        <v>44413</v>
      </c>
      <c r="P11339" s="150">
        <f t="shared" si="472"/>
        <v>44395</v>
      </c>
      <c r="Q11339" s="150">
        <f t="shared" si="473"/>
        <v>44408</v>
      </c>
    </row>
    <row r="11340" spans="1:17" x14ac:dyDescent="0.35">
      <c r="A11340" s="45" t="s">
        <v>882</v>
      </c>
      <c r="B11340" s="56" t="s">
        <v>451</v>
      </c>
      <c r="C11340" s="54">
        <v>28615.425420800198</v>
      </c>
      <c r="D11340" s="56">
        <v>2931</v>
      </c>
      <c r="E11340" s="56">
        <v>25</v>
      </c>
      <c r="F11340" s="55">
        <v>6.2403904867906386</v>
      </c>
      <c r="G11340" s="183"/>
      <c r="H11340" s="56" t="s">
        <v>463</v>
      </c>
      <c r="I11340" s="56">
        <v>82656</v>
      </c>
      <c r="J11340" s="56">
        <v>1174</v>
      </c>
      <c r="K11340" s="56">
        <v>29</v>
      </c>
      <c r="L11340" s="57">
        <v>2.4701873935264053E-2</v>
      </c>
      <c r="M11340" s="56" t="s">
        <v>463</v>
      </c>
      <c r="N11340" s="60">
        <v>4102.682321635637</v>
      </c>
      <c r="O11340" s="150">
        <v>44413</v>
      </c>
      <c r="P11340" s="150">
        <f t="shared" si="472"/>
        <v>44395</v>
      </c>
      <c r="Q11340" s="150">
        <f t="shared" si="473"/>
        <v>44408</v>
      </c>
    </row>
    <row r="11341" spans="1:17" x14ac:dyDescent="0.35">
      <c r="A11341" s="45" t="s">
        <v>881</v>
      </c>
      <c r="B11341" s="56" t="s">
        <v>456</v>
      </c>
      <c r="C11341" s="54">
        <v>3727.2357787096198</v>
      </c>
      <c r="D11341" s="56">
        <v>222</v>
      </c>
      <c r="E11341" s="56">
        <v>11</v>
      </c>
      <c r="F11341" s="55">
        <v>21.080348342929419</v>
      </c>
      <c r="G11341" s="183"/>
      <c r="H11341" s="56" t="s">
        <v>482</v>
      </c>
      <c r="I11341" s="56">
        <v>6839</v>
      </c>
      <c r="J11341" s="56">
        <v>170</v>
      </c>
      <c r="K11341" s="56">
        <v>12</v>
      </c>
      <c r="L11341" s="57">
        <v>7.0588235294117646E-2</v>
      </c>
      <c r="M11341" s="56" t="s">
        <v>482</v>
      </c>
      <c r="N11341" s="60">
        <v>4561.0208232883651</v>
      </c>
      <c r="O11341" s="150">
        <v>44413</v>
      </c>
      <c r="P11341" s="150">
        <f t="shared" si="472"/>
        <v>44395</v>
      </c>
      <c r="Q11341" s="150">
        <f t="shared" si="473"/>
        <v>44408</v>
      </c>
    </row>
    <row r="11342" spans="1:17" x14ac:dyDescent="0.35">
      <c r="A11342" s="45" t="s">
        <v>880</v>
      </c>
      <c r="B11342" s="56" t="s">
        <v>451</v>
      </c>
      <c r="C11342" s="54">
        <v>99226.362872711004</v>
      </c>
      <c r="D11342" s="56">
        <v>14453</v>
      </c>
      <c r="E11342" s="56">
        <v>181</v>
      </c>
      <c r="F11342" s="55">
        <v>13.029371483822684</v>
      </c>
      <c r="G11342" s="183"/>
      <c r="H11342" s="56" t="s">
        <v>482</v>
      </c>
      <c r="I11342" s="56">
        <v>263073</v>
      </c>
      <c r="J11342" s="56">
        <v>6149</v>
      </c>
      <c r="K11342" s="56">
        <v>201</v>
      </c>
      <c r="L11342" s="57">
        <v>3.2688241990567572E-2</v>
      </c>
      <c r="M11342" s="56" t="s">
        <v>482</v>
      </c>
      <c r="N11342" s="60">
        <v>6196.9418428528161</v>
      </c>
      <c r="O11342" s="150">
        <v>44413</v>
      </c>
      <c r="P11342" s="150">
        <f t="shared" si="472"/>
        <v>44395</v>
      </c>
      <c r="Q11342" s="150">
        <f t="shared" si="473"/>
        <v>44408</v>
      </c>
    </row>
    <row r="11343" spans="1:17" x14ac:dyDescent="0.35">
      <c r="A11343" s="45" t="s">
        <v>879</v>
      </c>
      <c r="B11343" s="56" t="s">
        <v>449</v>
      </c>
      <c r="C11343" s="54">
        <v>3688.3663500984599</v>
      </c>
      <c r="D11343" s="56">
        <v>224</v>
      </c>
      <c r="E11343" s="56" t="s">
        <v>495</v>
      </c>
      <c r="F11343" s="55">
        <v>3.8731820350039072</v>
      </c>
      <c r="G11343" s="183"/>
      <c r="H11343" s="56" t="s">
        <v>482</v>
      </c>
      <c r="I11343" s="56">
        <v>6856</v>
      </c>
      <c r="J11343" s="56">
        <v>138</v>
      </c>
      <c r="K11343" s="56">
        <v>2</v>
      </c>
      <c r="L11343" s="57">
        <v>1.4492753623188406E-2</v>
      </c>
      <c r="M11343" s="56" t="s">
        <v>482</v>
      </c>
      <c r="N11343" s="60">
        <v>3741.4938458137744</v>
      </c>
      <c r="O11343" s="150">
        <v>44413</v>
      </c>
      <c r="P11343" s="150">
        <f t="shared" si="472"/>
        <v>44395</v>
      </c>
      <c r="Q11343" s="150">
        <f t="shared" si="473"/>
        <v>44408</v>
      </c>
    </row>
    <row r="11344" spans="1:17" x14ac:dyDescent="0.35">
      <c r="A11344" s="45" t="s">
        <v>878</v>
      </c>
      <c r="B11344" s="56" t="s">
        <v>452</v>
      </c>
      <c r="C11344" s="54">
        <v>64727.380689706901</v>
      </c>
      <c r="D11344" s="56">
        <v>2388</v>
      </c>
      <c r="E11344" s="56">
        <v>60</v>
      </c>
      <c r="F11344" s="55">
        <v>6.6211767571120186</v>
      </c>
      <c r="G11344" s="183"/>
      <c r="H11344" s="56" t="s">
        <v>482</v>
      </c>
      <c r="I11344" s="56">
        <v>264700</v>
      </c>
      <c r="J11344" s="56">
        <v>5914</v>
      </c>
      <c r="K11344" s="56">
        <v>65</v>
      </c>
      <c r="L11344" s="57">
        <v>1.0990869124112276E-2</v>
      </c>
      <c r="M11344" s="56" t="s">
        <v>482</v>
      </c>
      <c r="N11344" s="60">
        <v>9136.7825130307756</v>
      </c>
      <c r="O11344" s="150">
        <v>44413</v>
      </c>
      <c r="P11344" s="150">
        <f t="shared" si="472"/>
        <v>44395</v>
      </c>
      <c r="Q11344" s="150">
        <f t="shared" si="473"/>
        <v>44408</v>
      </c>
    </row>
    <row r="11345" spans="1:17" x14ac:dyDescent="0.35">
      <c r="A11345" s="45" t="s">
        <v>877</v>
      </c>
      <c r="B11345" s="56" t="s">
        <v>457</v>
      </c>
      <c r="C11345" s="54">
        <v>1838.08536362777</v>
      </c>
      <c r="D11345" s="56">
        <v>42</v>
      </c>
      <c r="E11345" s="56" t="s">
        <v>495</v>
      </c>
      <c r="F11345" s="55">
        <v>3.8860312389189131</v>
      </c>
      <c r="G11345" s="183"/>
      <c r="H11345" s="56" t="s">
        <v>467</v>
      </c>
      <c r="I11345" s="56">
        <v>661</v>
      </c>
      <c r="J11345" s="56">
        <v>13</v>
      </c>
      <c r="K11345" s="56">
        <v>1</v>
      </c>
      <c r="L11345" s="57">
        <v>7.6923076923076927E-2</v>
      </c>
      <c r="M11345" s="56" t="s">
        <v>463</v>
      </c>
      <c r="N11345" s="60">
        <v>707.25768548324208</v>
      </c>
      <c r="O11345" s="150">
        <v>44413</v>
      </c>
      <c r="P11345" s="150">
        <f t="shared" si="472"/>
        <v>44395</v>
      </c>
      <c r="Q11345" s="150">
        <f t="shared" si="473"/>
        <v>44408</v>
      </c>
    </row>
    <row r="11346" spans="1:17" x14ac:dyDescent="0.35">
      <c r="A11346" s="45" t="s">
        <v>876</v>
      </c>
      <c r="B11346" s="56" t="s">
        <v>454</v>
      </c>
      <c r="C11346" s="54">
        <v>27818.816168915801</v>
      </c>
      <c r="D11346" s="56">
        <v>2090</v>
      </c>
      <c r="E11346" s="56">
        <v>33</v>
      </c>
      <c r="F11346" s="55">
        <v>8.473196137572101</v>
      </c>
      <c r="G11346" s="183"/>
      <c r="H11346" s="56" t="s">
        <v>482</v>
      </c>
      <c r="I11346" s="56">
        <v>66362</v>
      </c>
      <c r="J11346" s="56">
        <v>1425</v>
      </c>
      <c r="K11346" s="56">
        <v>34</v>
      </c>
      <c r="L11346" s="57">
        <v>2.3859649122807018E-2</v>
      </c>
      <c r="M11346" s="56" t="s">
        <v>482</v>
      </c>
      <c r="N11346" s="60">
        <v>5122.4322104413168</v>
      </c>
      <c r="O11346" s="150">
        <v>44413</v>
      </c>
      <c r="P11346" s="150">
        <f t="shared" si="472"/>
        <v>44395</v>
      </c>
      <c r="Q11346" s="150">
        <f t="shared" si="473"/>
        <v>44408</v>
      </c>
    </row>
    <row r="11347" spans="1:17" x14ac:dyDescent="0.35">
      <c r="A11347" s="45" t="s">
        <v>875</v>
      </c>
      <c r="B11347" s="56" t="s">
        <v>454</v>
      </c>
      <c r="C11347" s="54">
        <v>111989.024087531</v>
      </c>
      <c r="D11347" s="56">
        <v>6018</v>
      </c>
      <c r="E11347" s="56">
        <v>163</v>
      </c>
      <c r="F11347" s="55">
        <v>10.396427004986709</v>
      </c>
      <c r="G11347" s="183"/>
      <c r="H11347" s="56" t="s">
        <v>482</v>
      </c>
      <c r="I11347" s="56">
        <v>1152009</v>
      </c>
      <c r="J11347" s="56">
        <v>23022</v>
      </c>
      <c r="K11347" s="56">
        <v>188</v>
      </c>
      <c r="L11347" s="57">
        <v>8.1661019894014412E-3</v>
      </c>
      <c r="M11347" s="56" t="s">
        <v>482</v>
      </c>
      <c r="N11347" s="60">
        <v>20557.371749222431</v>
      </c>
      <c r="O11347" s="150">
        <v>44413</v>
      </c>
      <c r="P11347" s="150">
        <f t="shared" si="472"/>
        <v>44395</v>
      </c>
      <c r="Q11347" s="150">
        <f t="shared" si="473"/>
        <v>44408</v>
      </c>
    </row>
    <row r="11348" spans="1:17" x14ac:dyDescent="0.35">
      <c r="A11348" s="45" t="s">
        <v>874</v>
      </c>
      <c r="B11348" s="56" t="s">
        <v>452</v>
      </c>
      <c r="C11348" s="54">
        <v>23172.8895591976</v>
      </c>
      <c r="D11348" s="56">
        <v>2060</v>
      </c>
      <c r="E11348" s="56">
        <v>14</v>
      </c>
      <c r="F11348" s="55">
        <v>4.31538758878298</v>
      </c>
      <c r="G11348" s="183"/>
      <c r="H11348" s="56" t="s">
        <v>482</v>
      </c>
      <c r="I11348" s="56">
        <v>69474</v>
      </c>
      <c r="J11348" s="56">
        <v>1262</v>
      </c>
      <c r="K11348" s="56">
        <v>15</v>
      </c>
      <c r="L11348" s="57">
        <v>1.1885895404120444E-2</v>
      </c>
      <c r="M11348" s="56" t="s">
        <v>467</v>
      </c>
      <c r="N11348" s="60">
        <v>5446.0191370441198</v>
      </c>
      <c r="O11348" s="150">
        <v>44413</v>
      </c>
      <c r="P11348" s="150">
        <f t="shared" si="472"/>
        <v>44395</v>
      </c>
      <c r="Q11348" s="150">
        <f t="shared" si="473"/>
        <v>44408</v>
      </c>
    </row>
    <row r="11349" spans="1:17" x14ac:dyDescent="0.35">
      <c r="A11349" s="45" t="s">
        <v>873</v>
      </c>
      <c r="B11349" s="56" t="s">
        <v>454</v>
      </c>
      <c r="C11349" s="54">
        <v>4723.0019559667198</v>
      </c>
      <c r="D11349" s="56">
        <v>194</v>
      </c>
      <c r="E11349" s="56" t="s">
        <v>495</v>
      </c>
      <c r="F11349" s="55">
        <v>3.0247106435487887</v>
      </c>
      <c r="G11349" s="183"/>
      <c r="H11349" s="56" t="s">
        <v>482</v>
      </c>
      <c r="I11349" s="56">
        <v>12582</v>
      </c>
      <c r="J11349" s="56">
        <v>328</v>
      </c>
      <c r="K11349" s="56">
        <v>4</v>
      </c>
      <c r="L11349" s="57">
        <v>1.2195121951219513E-2</v>
      </c>
      <c r="M11349" s="56" t="s">
        <v>482</v>
      </c>
      <c r="N11349" s="60">
        <v>6944.735637588019</v>
      </c>
      <c r="O11349" s="150">
        <v>44413</v>
      </c>
      <c r="P11349" s="150">
        <f t="shared" si="472"/>
        <v>44395</v>
      </c>
      <c r="Q11349" s="150">
        <f t="shared" si="473"/>
        <v>44408</v>
      </c>
    </row>
    <row r="11350" spans="1:17" x14ac:dyDescent="0.35">
      <c r="A11350" s="45" t="s">
        <v>872</v>
      </c>
      <c r="B11350" s="56" t="s">
        <v>451</v>
      </c>
      <c r="C11350" s="54">
        <v>12248.3187771581</v>
      </c>
      <c r="D11350" s="56">
        <v>788</v>
      </c>
      <c r="E11350" s="56">
        <v>14</v>
      </c>
      <c r="F11350" s="55">
        <v>8.1643858083192686</v>
      </c>
      <c r="G11350" s="183"/>
      <c r="H11350" s="56" t="s">
        <v>482</v>
      </c>
      <c r="I11350" s="56">
        <v>19642</v>
      </c>
      <c r="J11350" s="56">
        <v>403</v>
      </c>
      <c r="K11350" s="56">
        <v>14</v>
      </c>
      <c r="L11350" s="57">
        <v>3.4739454094292806E-2</v>
      </c>
      <c r="M11350" s="56" t="s">
        <v>482</v>
      </c>
      <c r="N11350" s="60">
        <v>3290.2474807526651</v>
      </c>
      <c r="O11350" s="150">
        <v>44413</v>
      </c>
      <c r="P11350" s="150">
        <f t="shared" si="472"/>
        <v>44395</v>
      </c>
      <c r="Q11350" s="150">
        <f t="shared" si="473"/>
        <v>44408</v>
      </c>
    </row>
    <row r="11351" spans="1:17" x14ac:dyDescent="0.35">
      <c r="A11351" s="45" t="s">
        <v>871</v>
      </c>
      <c r="B11351" s="56" t="s">
        <v>457</v>
      </c>
      <c r="C11351" s="54">
        <v>1174.1958259012499</v>
      </c>
      <c r="D11351" s="56">
        <v>18</v>
      </c>
      <c r="E11351" s="56">
        <v>0</v>
      </c>
      <c r="F11351" s="55">
        <v>0</v>
      </c>
      <c r="G11351" s="183"/>
      <c r="H11351" s="56" t="s">
        <v>467</v>
      </c>
      <c r="I11351" s="56">
        <v>2669</v>
      </c>
      <c r="J11351" s="56">
        <v>66</v>
      </c>
      <c r="K11351" s="56">
        <v>0</v>
      </c>
      <c r="L11351" s="57">
        <v>0</v>
      </c>
      <c r="M11351" s="56" t="s">
        <v>467</v>
      </c>
      <c r="N11351" s="60">
        <v>5620.8682184116888</v>
      </c>
      <c r="O11351" s="150">
        <v>44413</v>
      </c>
      <c r="P11351" s="150">
        <f t="shared" si="472"/>
        <v>44395</v>
      </c>
      <c r="Q11351" s="150">
        <f t="shared" si="473"/>
        <v>44408</v>
      </c>
    </row>
    <row r="11352" spans="1:17" x14ac:dyDescent="0.35">
      <c r="A11352" s="45" t="s">
        <v>870</v>
      </c>
      <c r="B11352" s="56" t="s">
        <v>449</v>
      </c>
      <c r="C11352" s="54">
        <v>14163.6711170745</v>
      </c>
      <c r="D11352" s="56">
        <v>1021</v>
      </c>
      <c r="E11352" s="56">
        <v>12</v>
      </c>
      <c r="F11352" s="55">
        <v>6.0516998033762563</v>
      </c>
      <c r="G11352" s="183"/>
      <c r="H11352" s="56" t="s">
        <v>482</v>
      </c>
      <c r="I11352" s="56">
        <v>33512</v>
      </c>
      <c r="J11352" s="56">
        <v>546</v>
      </c>
      <c r="K11352" s="56">
        <v>12</v>
      </c>
      <c r="L11352" s="57">
        <v>2.197802197802198E-2</v>
      </c>
      <c r="M11352" s="56" t="s">
        <v>482</v>
      </c>
      <c r="N11352" s="60">
        <v>3854.9327747506754</v>
      </c>
      <c r="O11352" s="150">
        <v>44413</v>
      </c>
      <c r="P11352" s="150">
        <f t="shared" si="472"/>
        <v>44395</v>
      </c>
      <c r="Q11352" s="150">
        <f t="shared" si="473"/>
        <v>44408</v>
      </c>
    </row>
    <row r="11353" spans="1:17" x14ac:dyDescent="0.35">
      <c r="A11353" s="45" t="s">
        <v>869</v>
      </c>
      <c r="B11353" s="56" t="s">
        <v>462</v>
      </c>
      <c r="C11353" s="54">
        <v>5829.5344790318404</v>
      </c>
      <c r="D11353" s="56">
        <v>337</v>
      </c>
      <c r="E11353" s="56">
        <v>6</v>
      </c>
      <c r="F11353" s="55">
        <v>7.3517264562539308</v>
      </c>
      <c r="G11353" s="183"/>
      <c r="H11353" s="56" t="s">
        <v>467</v>
      </c>
      <c r="I11353" s="56">
        <v>10859</v>
      </c>
      <c r="J11353" s="56">
        <v>315</v>
      </c>
      <c r="K11353" s="56">
        <v>6</v>
      </c>
      <c r="L11353" s="57">
        <v>1.9047619047619049E-2</v>
      </c>
      <c r="M11353" s="56" t="s">
        <v>463</v>
      </c>
      <c r="N11353" s="60">
        <v>5403.5189453466392</v>
      </c>
      <c r="O11353" s="150">
        <v>44413</v>
      </c>
      <c r="P11353" s="150">
        <f t="shared" si="472"/>
        <v>44395</v>
      </c>
      <c r="Q11353" s="150">
        <f t="shared" si="473"/>
        <v>44408</v>
      </c>
    </row>
    <row r="11354" spans="1:17" x14ac:dyDescent="0.35">
      <c r="A11354" s="45" t="s">
        <v>868</v>
      </c>
      <c r="B11354" s="56" t="s">
        <v>454</v>
      </c>
      <c r="C11354" s="54">
        <v>35973.240681719501</v>
      </c>
      <c r="D11354" s="56">
        <v>3034</v>
      </c>
      <c r="E11354" s="56">
        <v>33</v>
      </c>
      <c r="F11354" s="55">
        <v>6.5524896074783863</v>
      </c>
      <c r="G11354" s="183"/>
      <c r="H11354" s="56" t="s">
        <v>482</v>
      </c>
      <c r="I11354" s="56">
        <v>82902</v>
      </c>
      <c r="J11354" s="56">
        <v>1596</v>
      </c>
      <c r="K11354" s="56">
        <v>39</v>
      </c>
      <c r="L11354" s="57">
        <v>2.4436090225563908E-2</v>
      </c>
      <c r="M11354" s="56" t="s">
        <v>482</v>
      </c>
      <c r="N11354" s="60">
        <v>4436.6311451362744</v>
      </c>
      <c r="O11354" s="150">
        <v>44413</v>
      </c>
      <c r="P11354" s="150">
        <f t="shared" si="472"/>
        <v>44395</v>
      </c>
      <c r="Q11354" s="150">
        <f t="shared" si="473"/>
        <v>44408</v>
      </c>
    </row>
    <row r="11355" spans="1:17" x14ac:dyDescent="0.35">
      <c r="A11355" s="45" t="s">
        <v>867</v>
      </c>
      <c r="B11355" s="56" t="s">
        <v>450</v>
      </c>
      <c r="C11355" s="54">
        <v>36918.336746757697</v>
      </c>
      <c r="D11355" s="56">
        <v>8989</v>
      </c>
      <c r="E11355" s="56">
        <v>58</v>
      </c>
      <c r="F11355" s="55">
        <v>11.221678731832316</v>
      </c>
      <c r="G11355" s="183"/>
      <c r="H11355" s="56" t="s">
        <v>482</v>
      </c>
      <c r="I11355" s="56">
        <v>153877</v>
      </c>
      <c r="J11355" s="56">
        <v>2716</v>
      </c>
      <c r="K11355" s="56">
        <v>63</v>
      </c>
      <c r="L11355" s="57">
        <v>2.3195876288659795E-2</v>
      </c>
      <c r="M11355" s="56" t="s">
        <v>482</v>
      </c>
      <c r="N11355" s="60">
        <v>7356.7777948136545</v>
      </c>
      <c r="O11355" s="150">
        <v>44413</v>
      </c>
      <c r="P11355" s="150">
        <f t="shared" si="472"/>
        <v>44395</v>
      </c>
      <c r="Q11355" s="150">
        <f t="shared" si="473"/>
        <v>44408</v>
      </c>
    </row>
    <row r="11356" spans="1:17" x14ac:dyDescent="0.35">
      <c r="A11356" s="45" t="s">
        <v>866</v>
      </c>
      <c r="B11356" s="56" t="s">
        <v>461</v>
      </c>
      <c r="C11356" s="54">
        <v>2936.1193472292898</v>
      </c>
      <c r="D11356" s="56">
        <v>138</v>
      </c>
      <c r="E11356" s="56">
        <v>6</v>
      </c>
      <c r="F11356" s="55">
        <v>14.596526158783567</v>
      </c>
      <c r="G11356" s="183"/>
      <c r="H11356" s="56" t="s">
        <v>482</v>
      </c>
      <c r="I11356" s="56">
        <v>6611</v>
      </c>
      <c r="J11356" s="56">
        <v>155</v>
      </c>
      <c r="K11356" s="56">
        <v>6</v>
      </c>
      <c r="L11356" s="57">
        <v>3.870967741935484E-2</v>
      </c>
      <c r="M11356" s="56" t="s">
        <v>482</v>
      </c>
      <c r="N11356" s="60">
        <v>5279.076960760056</v>
      </c>
      <c r="O11356" s="150">
        <v>44413</v>
      </c>
      <c r="P11356" s="150">
        <f t="shared" si="472"/>
        <v>44395</v>
      </c>
      <c r="Q11356" s="150">
        <f t="shared" si="473"/>
        <v>44408</v>
      </c>
    </row>
    <row r="11357" spans="1:17" x14ac:dyDescent="0.35">
      <c r="A11357" s="45" t="s">
        <v>865</v>
      </c>
      <c r="B11357" s="56" t="s">
        <v>456</v>
      </c>
      <c r="C11357" s="54">
        <v>1357.7287896405801</v>
      </c>
      <c r="D11357" s="56">
        <v>71</v>
      </c>
      <c r="E11357" s="56" t="s">
        <v>495</v>
      </c>
      <c r="F11357" s="55">
        <v>21.043546243865126</v>
      </c>
      <c r="G11357" s="183"/>
      <c r="H11357" s="56" t="s">
        <v>482</v>
      </c>
      <c r="I11357" s="56">
        <v>1781</v>
      </c>
      <c r="J11357" s="56">
        <v>41</v>
      </c>
      <c r="K11357" s="56">
        <v>4</v>
      </c>
      <c r="L11357" s="57">
        <v>9.7560975609756101E-2</v>
      </c>
      <c r="M11357" s="56" t="s">
        <v>482</v>
      </c>
      <c r="N11357" s="60">
        <v>3019.7488859946457</v>
      </c>
      <c r="O11357" s="150">
        <v>44413</v>
      </c>
      <c r="P11357" s="150">
        <f t="shared" si="472"/>
        <v>44395</v>
      </c>
      <c r="Q11357" s="150">
        <f t="shared" si="473"/>
        <v>44408</v>
      </c>
    </row>
    <row r="11358" spans="1:17" x14ac:dyDescent="0.35">
      <c r="A11358" s="45" t="s">
        <v>864</v>
      </c>
      <c r="B11358" s="56" t="s">
        <v>455</v>
      </c>
      <c r="C11358" s="54">
        <v>1223.64361651632</v>
      </c>
      <c r="D11358" s="56">
        <v>32</v>
      </c>
      <c r="E11358" s="56">
        <v>0</v>
      </c>
      <c r="F11358" s="55">
        <v>0</v>
      </c>
      <c r="G11358" s="183"/>
      <c r="H11358" s="56" t="s">
        <v>467</v>
      </c>
      <c r="I11358" s="56">
        <v>2119</v>
      </c>
      <c r="J11358" s="56">
        <v>30</v>
      </c>
      <c r="K11358" s="56">
        <v>0</v>
      </c>
      <c r="L11358" s="57">
        <v>0</v>
      </c>
      <c r="M11358" s="56" t="s">
        <v>467</v>
      </c>
      <c r="N11358" s="60">
        <v>2451.6942347486097</v>
      </c>
      <c r="O11358" s="150">
        <v>44413</v>
      </c>
      <c r="P11358" s="150">
        <f t="shared" si="472"/>
        <v>44395</v>
      </c>
      <c r="Q11358" s="150">
        <f t="shared" si="473"/>
        <v>44408</v>
      </c>
    </row>
    <row r="11359" spans="1:17" x14ac:dyDescent="0.35">
      <c r="A11359" s="45" t="s">
        <v>863</v>
      </c>
      <c r="B11359" s="56" t="s">
        <v>456</v>
      </c>
      <c r="C11359" s="54">
        <v>56710.292083490698</v>
      </c>
      <c r="D11359" s="56">
        <v>6099</v>
      </c>
      <c r="E11359" s="56">
        <v>76</v>
      </c>
      <c r="F11359" s="55">
        <v>9.5724624739708855</v>
      </c>
      <c r="G11359" s="183"/>
      <c r="H11359" s="56" t="s">
        <v>482</v>
      </c>
      <c r="I11359" s="56">
        <v>137053</v>
      </c>
      <c r="J11359" s="56">
        <v>2717</v>
      </c>
      <c r="K11359" s="56">
        <v>94</v>
      </c>
      <c r="L11359" s="57">
        <v>3.459698196540302E-2</v>
      </c>
      <c r="M11359" s="56" t="s">
        <v>482</v>
      </c>
      <c r="N11359" s="60">
        <v>4791.0174682224279</v>
      </c>
      <c r="O11359" s="150">
        <v>44413</v>
      </c>
      <c r="P11359" s="150">
        <f t="shared" si="472"/>
        <v>44395</v>
      </c>
      <c r="Q11359" s="150">
        <f t="shared" si="473"/>
        <v>44408</v>
      </c>
    </row>
    <row r="11360" spans="1:17" x14ac:dyDescent="0.35">
      <c r="A11360" s="45" t="s">
        <v>862</v>
      </c>
      <c r="B11360" s="56" t="s">
        <v>459</v>
      </c>
      <c r="C11360" s="54">
        <v>758.61581752920097</v>
      </c>
      <c r="D11360" s="56">
        <v>28</v>
      </c>
      <c r="E11360" s="56">
        <v>0</v>
      </c>
      <c r="F11360" s="55">
        <v>0</v>
      </c>
      <c r="G11360" s="183"/>
      <c r="H11360" s="56" t="s">
        <v>463</v>
      </c>
      <c r="I11360" s="56">
        <v>4329</v>
      </c>
      <c r="J11360" s="56">
        <v>91</v>
      </c>
      <c r="K11360" s="56">
        <v>0</v>
      </c>
      <c r="L11360" s="57">
        <v>0</v>
      </c>
      <c r="M11360" s="56" t="s">
        <v>463</v>
      </c>
      <c r="N11360" s="60">
        <v>11995.531584931286</v>
      </c>
      <c r="O11360" s="150">
        <v>44413</v>
      </c>
      <c r="P11360" s="150">
        <f t="shared" si="472"/>
        <v>44395</v>
      </c>
      <c r="Q11360" s="150">
        <f t="shared" si="473"/>
        <v>44408</v>
      </c>
    </row>
    <row r="11361" spans="1:17" x14ac:dyDescent="0.35">
      <c r="A11361" s="45" t="s">
        <v>861</v>
      </c>
      <c r="B11361" s="56" t="s">
        <v>461</v>
      </c>
      <c r="C11361" s="54">
        <v>1673.49740572871</v>
      </c>
      <c r="D11361" s="56">
        <v>45</v>
      </c>
      <c r="E11361" s="56">
        <v>0</v>
      </c>
      <c r="F11361" s="55">
        <v>0</v>
      </c>
      <c r="G11361" s="183"/>
      <c r="H11361" s="56" t="s">
        <v>467</v>
      </c>
      <c r="I11361" s="56">
        <v>2312</v>
      </c>
      <c r="J11361" s="56">
        <v>40</v>
      </c>
      <c r="K11361" s="56">
        <v>0</v>
      </c>
      <c r="L11361" s="57">
        <v>0</v>
      </c>
      <c r="M11361" s="56" t="s">
        <v>467</v>
      </c>
      <c r="N11361" s="60">
        <v>2390.2038845756288</v>
      </c>
      <c r="O11361" s="150">
        <v>44413</v>
      </c>
      <c r="P11361" s="150">
        <f t="shared" si="472"/>
        <v>44395</v>
      </c>
      <c r="Q11361" s="150">
        <f t="shared" si="473"/>
        <v>44408</v>
      </c>
    </row>
    <row r="11362" spans="1:17" x14ac:dyDescent="0.35">
      <c r="A11362" s="45" t="s">
        <v>860</v>
      </c>
      <c r="B11362" s="56" t="s">
        <v>449</v>
      </c>
      <c r="C11362" s="54">
        <v>14079.6128022015</v>
      </c>
      <c r="D11362" s="56">
        <v>1626</v>
      </c>
      <c r="E11362" s="56">
        <v>12</v>
      </c>
      <c r="F11362" s="55">
        <v>6.0878297520286457</v>
      </c>
      <c r="G11362" s="183"/>
      <c r="H11362" s="56" t="s">
        <v>482</v>
      </c>
      <c r="I11362" s="56">
        <v>31064</v>
      </c>
      <c r="J11362" s="56">
        <v>553</v>
      </c>
      <c r="K11362" s="56">
        <v>15</v>
      </c>
      <c r="L11362" s="57">
        <v>2.7124773960216998E-2</v>
      </c>
      <c r="M11362" s="56" t="s">
        <v>482</v>
      </c>
      <c r="N11362" s="60">
        <v>3927.6648283504815</v>
      </c>
      <c r="O11362" s="150">
        <v>44413</v>
      </c>
      <c r="P11362" s="150">
        <f t="shared" si="472"/>
        <v>44395</v>
      </c>
      <c r="Q11362" s="150">
        <f t="shared" si="473"/>
        <v>44408</v>
      </c>
    </row>
    <row r="11363" spans="1:17" x14ac:dyDescent="0.35">
      <c r="A11363" s="45" t="s">
        <v>859</v>
      </c>
      <c r="B11363" s="56" t="s">
        <v>452</v>
      </c>
      <c r="C11363" s="54">
        <v>7354.9427443027298</v>
      </c>
      <c r="D11363" s="56">
        <v>446</v>
      </c>
      <c r="E11363" s="56">
        <v>6</v>
      </c>
      <c r="F11363" s="55">
        <v>5.8269852461245559</v>
      </c>
      <c r="G11363" s="183"/>
      <c r="H11363" s="56" t="s">
        <v>482</v>
      </c>
      <c r="I11363" s="56">
        <v>21067</v>
      </c>
      <c r="J11363" s="56">
        <v>375</v>
      </c>
      <c r="K11363" s="56">
        <v>6</v>
      </c>
      <c r="L11363" s="57">
        <v>1.6E-2</v>
      </c>
      <c r="M11363" s="56" t="s">
        <v>482</v>
      </c>
      <c r="N11363" s="60">
        <v>5098.6120903589863</v>
      </c>
      <c r="O11363" s="150">
        <v>44413</v>
      </c>
      <c r="P11363" s="150">
        <f t="shared" ref="P11363:P11426" si="474">O11363-18</f>
        <v>44395</v>
      </c>
      <c r="Q11363" s="150">
        <f t="shared" ref="Q11363:Q11426" si="475">O11363-5</f>
        <v>44408</v>
      </c>
    </row>
    <row r="11364" spans="1:17" x14ac:dyDescent="0.35">
      <c r="A11364" s="45" t="s">
        <v>858</v>
      </c>
      <c r="B11364" s="56" t="s">
        <v>457</v>
      </c>
      <c r="C11364" s="54">
        <v>1582.42316470797</v>
      </c>
      <c r="D11364" s="56">
        <v>54</v>
      </c>
      <c r="E11364" s="56" t="s">
        <v>495</v>
      </c>
      <c r="F11364" s="55">
        <v>9.0277459306219505</v>
      </c>
      <c r="G11364" s="183"/>
      <c r="H11364" s="56" t="s">
        <v>482</v>
      </c>
      <c r="I11364" s="56">
        <v>3233</v>
      </c>
      <c r="J11364" s="56">
        <v>66</v>
      </c>
      <c r="K11364" s="56">
        <v>2</v>
      </c>
      <c r="L11364" s="57">
        <v>3.0303030303030304E-2</v>
      </c>
      <c r="M11364" s="56" t="s">
        <v>482</v>
      </c>
      <c r="N11364" s="60">
        <v>4170.8186199473412</v>
      </c>
      <c r="O11364" s="150">
        <v>44413</v>
      </c>
      <c r="P11364" s="150">
        <f t="shared" si="474"/>
        <v>44395</v>
      </c>
      <c r="Q11364" s="150">
        <f t="shared" si="475"/>
        <v>44408</v>
      </c>
    </row>
    <row r="11365" spans="1:17" x14ac:dyDescent="0.35">
      <c r="A11365" s="45" t="s">
        <v>857</v>
      </c>
      <c r="B11365" s="56" t="s">
        <v>454</v>
      </c>
      <c r="C11365" s="54">
        <v>18730.958831312699</v>
      </c>
      <c r="D11365" s="56">
        <v>1128</v>
      </c>
      <c r="E11365" s="56">
        <v>23</v>
      </c>
      <c r="F11365" s="55">
        <v>8.7708117755870827</v>
      </c>
      <c r="G11365" s="183"/>
      <c r="H11365" s="56" t="s">
        <v>482</v>
      </c>
      <c r="I11365" s="56">
        <v>72969</v>
      </c>
      <c r="J11365" s="56">
        <v>1373</v>
      </c>
      <c r="K11365" s="56">
        <v>24</v>
      </c>
      <c r="L11365" s="57">
        <v>1.7479970866715221E-2</v>
      </c>
      <c r="M11365" s="56" t="s">
        <v>482</v>
      </c>
      <c r="N11365" s="60">
        <v>7330.110606536301</v>
      </c>
      <c r="O11365" s="150">
        <v>44413</v>
      </c>
      <c r="P11365" s="150">
        <f t="shared" si="474"/>
        <v>44395</v>
      </c>
      <c r="Q11365" s="150">
        <f t="shared" si="475"/>
        <v>44408</v>
      </c>
    </row>
    <row r="11366" spans="1:17" x14ac:dyDescent="0.35">
      <c r="A11366" s="45" t="s">
        <v>856</v>
      </c>
      <c r="B11366" s="56" t="s">
        <v>457</v>
      </c>
      <c r="C11366" s="54">
        <v>1931.62596058402</v>
      </c>
      <c r="D11366" s="56">
        <v>32</v>
      </c>
      <c r="E11366" s="56">
        <v>0</v>
      </c>
      <c r="F11366" s="55">
        <v>0</v>
      </c>
      <c r="G11366" s="183"/>
      <c r="H11366" s="56" t="s">
        <v>467</v>
      </c>
      <c r="I11366" s="56">
        <v>4154</v>
      </c>
      <c r="J11366" s="56">
        <v>83</v>
      </c>
      <c r="K11366" s="56">
        <v>0</v>
      </c>
      <c r="L11366" s="57">
        <v>0</v>
      </c>
      <c r="M11366" s="56" t="s">
        <v>467</v>
      </c>
      <c r="N11366" s="60">
        <v>4296.898141444799</v>
      </c>
      <c r="O11366" s="150">
        <v>44413</v>
      </c>
      <c r="P11366" s="150">
        <f t="shared" si="474"/>
        <v>44395</v>
      </c>
      <c r="Q11366" s="150">
        <f t="shared" si="475"/>
        <v>44408</v>
      </c>
    </row>
    <row r="11367" spans="1:17" x14ac:dyDescent="0.35">
      <c r="A11367" s="45" t="s">
        <v>855</v>
      </c>
      <c r="B11367" s="56" t="s">
        <v>455</v>
      </c>
      <c r="C11367" s="54">
        <v>784.07156341524001</v>
      </c>
      <c r="D11367" s="56">
        <v>28</v>
      </c>
      <c r="E11367" s="56">
        <v>0</v>
      </c>
      <c r="F11367" s="55">
        <v>0</v>
      </c>
      <c r="G11367" s="183"/>
      <c r="H11367" s="56" t="s">
        <v>467</v>
      </c>
      <c r="I11367" s="56">
        <v>2138</v>
      </c>
      <c r="J11367" s="56">
        <v>41</v>
      </c>
      <c r="K11367" s="56">
        <v>0</v>
      </c>
      <c r="L11367" s="57">
        <v>0</v>
      </c>
      <c r="M11367" s="56" t="s">
        <v>467</v>
      </c>
      <c r="N11367" s="60">
        <v>5229.1145238596828</v>
      </c>
      <c r="O11367" s="150">
        <v>44413</v>
      </c>
      <c r="P11367" s="150">
        <f t="shared" si="474"/>
        <v>44395</v>
      </c>
      <c r="Q11367" s="150">
        <f t="shared" si="475"/>
        <v>44408</v>
      </c>
    </row>
    <row r="11368" spans="1:17" x14ac:dyDescent="0.35">
      <c r="A11368" s="45" t="s">
        <v>854</v>
      </c>
      <c r="B11368" s="56" t="s">
        <v>461</v>
      </c>
      <c r="C11368" s="54">
        <v>6466.0125528356502</v>
      </c>
      <c r="D11368" s="56">
        <v>304</v>
      </c>
      <c r="E11368" s="56" t="s">
        <v>495</v>
      </c>
      <c r="F11368" s="55">
        <v>4.4187091098204956</v>
      </c>
      <c r="G11368" s="183"/>
      <c r="H11368" s="56" t="s">
        <v>482</v>
      </c>
      <c r="I11368" s="56">
        <v>17094</v>
      </c>
      <c r="J11368" s="56">
        <v>290</v>
      </c>
      <c r="K11368" s="56">
        <v>4</v>
      </c>
      <c r="L11368" s="57">
        <v>1.3793103448275862E-2</v>
      </c>
      <c r="M11368" s="56" t="s">
        <v>482</v>
      </c>
      <c r="N11368" s="60">
        <v>4484.9897464678043</v>
      </c>
      <c r="O11368" s="150">
        <v>44413</v>
      </c>
      <c r="P11368" s="150">
        <f t="shared" si="474"/>
        <v>44395</v>
      </c>
      <c r="Q11368" s="150">
        <f t="shared" si="475"/>
        <v>44408</v>
      </c>
    </row>
    <row r="11369" spans="1:17" x14ac:dyDescent="0.35">
      <c r="A11369" s="45" t="s">
        <v>853</v>
      </c>
      <c r="B11369" s="56" t="s">
        <v>458</v>
      </c>
      <c r="C11369" s="54">
        <v>28666.8719119466</v>
      </c>
      <c r="D11369" s="56">
        <v>3129</v>
      </c>
      <c r="E11369" s="56">
        <v>15</v>
      </c>
      <c r="F11369" s="55">
        <v>3.737514768683448</v>
      </c>
      <c r="G11369" s="183"/>
      <c r="H11369" s="56" t="s">
        <v>482</v>
      </c>
      <c r="I11369" s="56">
        <v>87286</v>
      </c>
      <c r="J11369" s="56">
        <v>1529</v>
      </c>
      <c r="K11369" s="56">
        <v>24</v>
      </c>
      <c r="L11369" s="57">
        <v>1.5696533682145193E-2</v>
      </c>
      <c r="M11369" s="56" t="s">
        <v>482</v>
      </c>
      <c r="N11369" s="60">
        <v>5333.682742562527</v>
      </c>
      <c r="O11369" s="150">
        <v>44413</v>
      </c>
      <c r="P11369" s="150">
        <f t="shared" si="474"/>
        <v>44395</v>
      </c>
      <c r="Q11369" s="150">
        <f t="shared" si="475"/>
        <v>44408</v>
      </c>
    </row>
    <row r="11370" spans="1:17" x14ac:dyDescent="0.35">
      <c r="A11370" s="45" t="s">
        <v>852</v>
      </c>
      <c r="B11370" s="56" t="s">
        <v>460</v>
      </c>
      <c r="C11370" s="54">
        <v>37104.373350893802</v>
      </c>
      <c r="D11370" s="56">
        <v>3918</v>
      </c>
      <c r="E11370" s="56">
        <v>57</v>
      </c>
      <c r="F11370" s="55">
        <v>10.972907513961546</v>
      </c>
      <c r="G11370" s="183"/>
      <c r="H11370" s="56" t="s">
        <v>482</v>
      </c>
      <c r="I11370" s="56">
        <v>94740</v>
      </c>
      <c r="J11370" s="56">
        <v>1584</v>
      </c>
      <c r="K11370" s="56">
        <v>61</v>
      </c>
      <c r="L11370" s="57">
        <v>3.8510101010101008E-2</v>
      </c>
      <c r="M11370" s="56" t="s">
        <v>482</v>
      </c>
      <c r="N11370" s="60">
        <v>4269.0385443791447</v>
      </c>
      <c r="O11370" s="150">
        <v>44413</v>
      </c>
      <c r="P11370" s="150">
        <f t="shared" si="474"/>
        <v>44395</v>
      </c>
      <c r="Q11370" s="150">
        <f t="shared" si="475"/>
        <v>44408</v>
      </c>
    </row>
    <row r="11371" spans="1:17" x14ac:dyDescent="0.35">
      <c r="A11371" s="45" t="s">
        <v>851</v>
      </c>
      <c r="B11371" s="56" t="s">
        <v>452</v>
      </c>
      <c r="C11371" s="54">
        <v>27391.508223539095</v>
      </c>
      <c r="D11371" s="56">
        <v>2494</v>
      </c>
      <c r="E11371" s="56">
        <v>17</v>
      </c>
      <c r="F11371" s="55">
        <v>4.4330735802353844</v>
      </c>
      <c r="G11371" s="183"/>
      <c r="H11371" s="56" t="s">
        <v>482</v>
      </c>
      <c r="I11371" s="56">
        <v>82359</v>
      </c>
      <c r="J11371" s="56">
        <v>1475</v>
      </c>
      <c r="K11371" s="56">
        <v>19</v>
      </c>
      <c r="L11371" s="57">
        <v>1.288135593220339E-2</v>
      </c>
      <c r="M11371" s="56" t="s">
        <v>482</v>
      </c>
      <c r="N11371" s="60">
        <v>5384.880554815335</v>
      </c>
      <c r="O11371" s="150">
        <v>44413</v>
      </c>
      <c r="P11371" s="150">
        <f t="shared" si="474"/>
        <v>44395</v>
      </c>
      <c r="Q11371" s="150">
        <f t="shared" si="475"/>
        <v>44408</v>
      </c>
    </row>
    <row r="11372" spans="1:17" x14ac:dyDescent="0.35">
      <c r="A11372" s="45" t="s">
        <v>850</v>
      </c>
      <c r="B11372" s="56" t="s">
        <v>457</v>
      </c>
      <c r="C11372" s="54">
        <v>5307.8849770148699</v>
      </c>
      <c r="D11372" s="56">
        <v>197</v>
      </c>
      <c r="E11372" s="56">
        <v>0</v>
      </c>
      <c r="F11372" s="55">
        <v>0</v>
      </c>
      <c r="G11372" s="183"/>
      <c r="H11372" s="56" t="s">
        <v>467</v>
      </c>
      <c r="I11372" s="56">
        <v>46956</v>
      </c>
      <c r="J11372" s="56">
        <v>316</v>
      </c>
      <c r="K11372" s="56">
        <v>0</v>
      </c>
      <c r="L11372" s="57">
        <v>0</v>
      </c>
      <c r="M11372" s="56" t="s">
        <v>467</v>
      </c>
      <c r="N11372" s="60">
        <v>5953.4070796258466</v>
      </c>
      <c r="O11372" s="150">
        <v>44413</v>
      </c>
      <c r="P11372" s="150">
        <f t="shared" si="474"/>
        <v>44395</v>
      </c>
      <c r="Q11372" s="150">
        <f t="shared" si="475"/>
        <v>44408</v>
      </c>
    </row>
    <row r="11373" spans="1:17" x14ac:dyDescent="0.35">
      <c r="A11373" s="45" t="s">
        <v>849</v>
      </c>
      <c r="B11373" s="56" t="s">
        <v>462</v>
      </c>
      <c r="C11373" s="54">
        <v>13087.712635498299</v>
      </c>
      <c r="D11373" s="56">
        <v>856</v>
      </c>
      <c r="E11373" s="56">
        <v>12</v>
      </c>
      <c r="F11373" s="55">
        <v>6.5492181943084233</v>
      </c>
      <c r="G11373" s="183"/>
      <c r="H11373" s="56" t="s">
        <v>482</v>
      </c>
      <c r="I11373" s="56">
        <v>24219</v>
      </c>
      <c r="J11373" s="56">
        <v>754</v>
      </c>
      <c r="K11373" s="56">
        <v>16</v>
      </c>
      <c r="L11373" s="57">
        <v>2.1220159151193633E-2</v>
      </c>
      <c r="M11373" s="56" t="s">
        <v>482</v>
      </c>
      <c r="N11373" s="60">
        <v>5761.1289382599771</v>
      </c>
      <c r="O11373" s="150">
        <v>44413</v>
      </c>
      <c r="P11373" s="150">
        <f t="shared" si="474"/>
        <v>44395</v>
      </c>
      <c r="Q11373" s="150">
        <f t="shared" si="475"/>
        <v>44408</v>
      </c>
    </row>
    <row r="11374" spans="1:17" x14ac:dyDescent="0.35">
      <c r="A11374" s="45" t="s">
        <v>848</v>
      </c>
      <c r="B11374" s="56" t="s">
        <v>460</v>
      </c>
      <c r="C11374" s="54">
        <v>7927.2612196189812</v>
      </c>
      <c r="D11374" s="56">
        <v>753</v>
      </c>
      <c r="E11374" s="56">
        <v>8</v>
      </c>
      <c r="F11374" s="55">
        <v>7.2083984064301685</v>
      </c>
      <c r="G11374" s="183"/>
      <c r="H11374" s="56" t="s">
        <v>463</v>
      </c>
      <c r="I11374" s="56">
        <v>15368</v>
      </c>
      <c r="J11374" s="56">
        <v>265</v>
      </c>
      <c r="K11374" s="56">
        <v>9</v>
      </c>
      <c r="L11374" s="57">
        <v>3.3962264150943396E-2</v>
      </c>
      <c r="M11374" s="56" t="s">
        <v>463</v>
      </c>
      <c r="N11374" s="60">
        <v>3342.8947609819911</v>
      </c>
      <c r="O11374" s="150">
        <v>44413</v>
      </c>
      <c r="P11374" s="150">
        <f t="shared" si="474"/>
        <v>44395</v>
      </c>
      <c r="Q11374" s="150">
        <f t="shared" si="475"/>
        <v>44408</v>
      </c>
    </row>
    <row r="11375" spans="1:17" x14ac:dyDescent="0.35">
      <c r="A11375" s="45" t="s">
        <v>847</v>
      </c>
      <c r="B11375" s="56" t="s">
        <v>449</v>
      </c>
      <c r="C11375" s="54">
        <v>9485.9761215318194</v>
      </c>
      <c r="D11375" s="56">
        <v>523</v>
      </c>
      <c r="E11375" s="56">
        <v>7</v>
      </c>
      <c r="F11375" s="55">
        <v>5.2709388427098292</v>
      </c>
      <c r="G11375" s="183"/>
      <c r="H11375" s="56" t="s">
        <v>482</v>
      </c>
      <c r="I11375" s="56">
        <v>16033</v>
      </c>
      <c r="J11375" s="56">
        <v>314</v>
      </c>
      <c r="K11375" s="56">
        <v>8</v>
      </c>
      <c r="L11375" s="57">
        <v>2.5477707006369428E-2</v>
      </c>
      <c r="M11375" s="56" t="s">
        <v>482</v>
      </c>
      <c r="N11375" s="60">
        <v>3310.1495932217726</v>
      </c>
      <c r="O11375" s="150">
        <v>44413</v>
      </c>
      <c r="P11375" s="150">
        <f t="shared" si="474"/>
        <v>44395</v>
      </c>
      <c r="Q11375" s="150">
        <f t="shared" si="475"/>
        <v>44408</v>
      </c>
    </row>
    <row r="11376" spans="1:17" x14ac:dyDescent="0.35">
      <c r="A11376" s="45" t="s">
        <v>846</v>
      </c>
      <c r="B11376" s="56" t="s">
        <v>452</v>
      </c>
      <c r="C11376" s="54">
        <v>5133.8205219983302</v>
      </c>
      <c r="D11376" s="56">
        <v>249</v>
      </c>
      <c r="E11376" s="56" t="s">
        <v>495</v>
      </c>
      <c r="F11376" s="55">
        <v>1.3913336300422123</v>
      </c>
      <c r="G11376" s="183"/>
      <c r="H11376" s="56" t="s">
        <v>463</v>
      </c>
      <c r="I11376" s="56">
        <v>17920</v>
      </c>
      <c r="J11376" s="56">
        <v>354</v>
      </c>
      <c r="K11376" s="56">
        <v>1</v>
      </c>
      <c r="L11376" s="57">
        <v>2.8248587570621469E-3</v>
      </c>
      <c r="M11376" s="56" t="s">
        <v>463</v>
      </c>
      <c r="N11376" s="60">
        <v>6895.4494704892049</v>
      </c>
      <c r="O11376" s="150">
        <v>44413</v>
      </c>
      <c r="P11376" s="150">
        <f t="shared" si="474"/>
        <v>44395</v>
      </c>
      <c r="Q11376" s="150">
        <f t="shared" si="475"/>
        <v>44408</v>
      </c>
    </row>
    <row r="11377" spans="1:17" x14ac:dyDescent="0.35">
      <c r="A11377" s="45" t="s">
        <v>845</v>
      </c>
      <c r="B11377" s="56" t="s">
        <v>454</v>
      </c>
      <c r="C11377" s="54">
        <v>32414.524512956301</v>
      </c>
      <c r="D11377" s="56">
        <v>3915</v>
      </c>
      <c r="E11377" s="56">
        <v>18</v>
      </c>
      <c r="F11377" s="55">
        <v>3.9664758469629171</v>
      </c>
      <c r="G11377" s="183"/>
      <c r="H11377" s="56" t="s">
        <v>482</v>
      </c>
      <c r="I11377" s="56">
        <v>75392</v>
      </c>
      <c r="J11377" s="56">
        <v>1315</v>
      </c>
      <c r="K11377" s="56">
        <v>18</v>
      </c>
      <c r="L11377" s="57">
        <v>1.3688212927756654E-2</v>
      </c>
      <c r="M11377" s="56" t="s">
        <v>482</v>
      </c>
      <c r="N11377" s="60">
        <v>4056.823352365961</v>
      </c>
      <c r="O11377" s="150">
        <v>44413</v>
      </c>
      <c r="P11377" s="150">
        <f t="shared" si="474"/>
        <v>44395</v>
      </c>
      <c r="Q11377" s="150">
        <f t="shared" si="475"/>
        <v>44408</v>
      </c>
    </row>
    <row r="11378" spans="1:17" x14ac:dyDescent="0.35">
      <c r="A11378" s="45" t="s">
        <v>844</v>
      </c>
      <c r="B11378" s="56" t="s">
        <v>449</v>
      </c>
      <c r="C11378" s="54">
        <v>12469.6895953656</v>
      </c>
      <c r="D11378" s="56">
        <v>1085</v>
      </c>
      <c r="E11378" s="56">
        <v>11</v>
      </c>
      <c r="F11378" s="55">
        <v>6.3009931378428119</v>
      </c>
      <c r="G11378" s="183"/>
      <c r="H11378" s="56" t="s">
        <v>463</v>
      </c>
      <c r="I11378" s="56">
        <v>59136</v>
      </c>
      <c r="J11378" s="56">
        <v>409</v>
      </c>
      <c r="K11378" s="56">
        <v>14</v>
      </c>
      <c r="L11378" s="57">
        <v>3.4229828850855744E-2</v>
      </c>
      <c r="M11378" s="56" t="s">
        <v>463</v>
      </c>
      <c r="N11378" s="60">
        <v>3279.953337026177</v>
      </c>
      <c r="O11378" s="150">
        <v>44413</v>
      </c>
      <c r="P11378" s="150">
        <f t="shared" si="474"/>
        <v>44395</v>
      </c>
      <c r="Q11378" s="150">
        <f t="shared" si="475"/>
        <v>44408</v>
      </c>
    </row>
    <row r="11379" spans="1:17" x14ac:dyDescent="0.35">
      <c r="A11379" s="45" t="s">
        <v>843</v>
      </c>
      <c r="B11379" s="56" t="s">
        <v>454</v>
      </c>
      <c r="C11379" s="54">
        <v>3330.26120665499</v>
      </c>
      <c r="D11379" s="56">
        <v>185</v>
      </c>
      <c r="E11379" s="56" t="s">
        <v>495</v>
      </c>
      <c r="F11379" s="55">
        <v>2.1448339032936201</v>
      </c>
      <c r="G11379" s="183"/>
      <c r="H11379" s="56" t="s">
        <v>463</v>
      </c>
      <c r="I11379" s="56">
        <v>5937</v>
      </c>
      <c r="J11379" s="56">
        <v>101</v>
      </c>
      <c r="K11379" s="56">
        <v>1</v>
      </c>
      <c r="L11379" s="57">
        <v>9.9009900990099011E-3</v>
      </c>
      <c r="M11379" s="56" t="s">
        <v>463</v>
      </c>
      <c r="N11379" s="60">
        <v>3032.7951392571786</v>
      </c>
      <c r="O11379" s="150">
        <v>44413</v>
      </c>
      <c r="P11379" s="150">
        <f t="shared" si="474"/>
        <v>44395</v>
      </c>
      <c r="Q11379" s="150">
        <f t="shared" si="475"/>
        <v>44408</v>
      </c>
    </row>
    <row r="11380" spans="1:17" x14ac:dyDescent="0.35">
      <c r="A11380" s="45" t="s">
        <v>842</v>
      </c>
      <c r="B11380" s="56" t="s">
        <v>451</v>
      </c>
      <c r="C11380" s="54">
        <v>15120.384628985899</v>
      </c>
      <c r="D11380" s="56">
        <v>993</v>
      </c>
      <c r="E11380" s="56">
        <v>10</v>
      </c>
      <c r="F11380" s="55">
        <v>4.7239916960605797</v>
      </c>
      <c r="G11380" s="183"/>
      <c r="H11380" s="56" t="s">
        <v>482</v>
      </c>
      <c r="I11380" s="56">
        <v>36965</v>
      </c>
      <c r="J11380" s="56">
        <v>689</v>
      </c>
      <c r="K11380" s="56">
        <v>14</v>
      </c>
      <c r="L11380" s="57">
        <v>2.0319303338171262E-2</v>
      </c>
      <c r="M11380" s="56" t="s">
        <v>482</v>
      </c>
      <c r="N11380" s="60">
        <v>4556.762390020036</v>
      </c>
      <c r="O11380" s="150">
        <v>44413</v>
      </c>
      <c r="P11380" s="150">
        <f t="shared" si="474"/>
        <v>44395</v>
      </c>
      <c r="Q11380" s="150">
        <f t="shared" si="475"/>
        <v>44408</v>
      </c>
    </row>
    <row r="11381" spans="1:17" x14ac:dyDescent="0.35">
      <c r="A11381" s="45" t="s">
        <v>841</v>
      </c>
      <c r="B11381" s="56" t="s">
        <v>451</v>
      </c>
      <c r="C11381" s="54">
        <v>14878.570537017</v>
      </c>
      <c r="D11381" s="56">
        <v>1317</v>
      </c>
      <c r="E11381" s="56">
        <v>28</v>
      </c>
      <c r="F11381" s="55">
        <v>13.442151549600274</v>
      </c>
      <c r="G11381" s="183"/>
      <c r="H11381" s="56" t="s">
        <v>482</v>
      </c>
      <c r="I11381" s="56">
        <v>29526</v>
      </c>
      <c r="J11381" s="56">
        <v>577</v>
      </c>
      <c r="K11381" s="56">
        <v>30</v>
      </c>
      <c r="L11381" s="57">
        <v>5.1993067590987867E-2</v>
      </c>
      <c r="M11381" s="56" t="s">
        <v>482</v>
      </c>
      <c r="N11381" s="60">
        <v>3878.060722059678</v>
      </c>
      <c r="O11381" s="150">
        <v>44413</v>
      </c>
      <c r="P11381" s="150">
        <f t="shared" si="474"/>
        <v>44395</v>
      </c>
      <c r="Q11381" s="150">
        <f t="shared" si="475"/>
        <v>44408</v>
      </c>
    </row>
    <row r="11382" spans="1:17" x14ac:dyDescent="0.35">
      <c r="A11382" s="45" t="s">
        <v>840</v>
      </c>
      <c r="B11382" s="56" t="s">
        <v>449</v>
      </c>
      <c r="C11382" s="54">
        <v>2244.2586476452502</v>
      </c>
      <c r="D11382" s="56">
        <v>178</v>
      </c>
      <c r="E11382" s="56" t="s">
        <v>495</v>
      </c>
      <c r="F11382" s="55">
        <v>3.1827245715869976</v>
      </c>
      <c r="G11382" s="183"/>
      <c r="H11382" s="56" t="s">
        <v>482</v>
      </c>
      <c r="I11382" s="56">
        <v>3888</v>
      </c>
      <c r="J11382" s="56">
        <v>102</v>
      </c>
      <c r="K11382" s="56">
        <v>1</v>
      </c>
      <c r="L11382" s="57">
        <v>9.8039215686274508E-3</v>
      </c>
      <c r="M11382" s="56" t="s">
        <v>482</v>
      </c>
      <c r="N11382" s="60">
        <v>4544.9306882262317</v>
      </c>
      <c r="O11382" s="150">
        <v>44413</v>
      </c>
      <c r="P11382" s="150">
        <f t="shared" si="474"/>
        <v>44395</v>
      </c>
      <c r="Q11382" s="150">
        <f t="shared" si="475"/>
        <v>44408</v>
      </c>
    </row>
    <row r="11383" spans="1:17" x14ac:dyDescent="0.35">
      <c r="A11383" s="45" t="s">
        <v>839</v>
      </c>
      <c r="B11383" s="56" t="s">
        <v>456</v>
      </c>
      <c r="C11383" s="54">
        <v>17005.439503125901</v>
      </c>
      <c r="D11383" s="56">
        <v>1640</v>
      </c>
      <c r="E11383" s="56">
        <v>26</v>
      </c>
      <c r="F11383" s="55">
        <v>10.920875386969454</v>
      </c>
      <c r="G11383" s="183"/>
      <c r="H11383" s="56" t="s">
        <v>482</v>
      </c>
      <c r="I11383" s="56">
        <v>45272</v>
      </c>
      <c r="J11383" s="56">
        <v>712</v>
      </c>
      <c r="K11383" s="56">
        <v>29</v>
      </c>
      <c r="L11383" s="57">
        <v>4.0730337078651688E-2</v>
      </c>
      <c r="M11383" s="56" t="s">
        <v>482</v>
      </c>
      <c r="N11383" s="60">
        <v>4186.8956098965964</v>
      </c>
      <c r="O11383" s="150">
        <v>44413</v>
      </c>
      <c r="P11383" s="150">
        <f t="shared" si="474"/>
        <v>44395</v>
      </c>
      <c r="Q11383" s="150">
        <f t="shared" si="475"/>
        <v>44408</v>
      </c>
    </row>
    <row r="11384" spans="1:17" x14ac:dyDescent="0.35">
      <c r="A11384" s="45" t="s">
        <v>838</v>
      </c>
      <c r="B11384" s="56" t="s">
        <v>462</v>
      </c>
      <c r="C11384" s="54">
        <v>4602.6150295043099</v>
      </c>
      <c r="D11384" s="56">
        <v>206</v>
      </c>
      <c r="E11384" s="56">
        <v>11</v>
      </c>
      <c r="F11384" s="55">
        <v>17.071040716583784</v>
      </c>
      <c r="G11384" s="183"/>
      <c r="H11384" s="56" t="s">
        <v>482</v>
      </c>
      <c r="I11384" s="56">
        <v>6640</v>
      </c>
      <c r="J11384" s="56">
        <v>310</v>
      </c>
      <c r="K11384" s="56">
        <v>13</v>
      </c>
      <c r="L11384" s="57">
        <v>4.1935483870967745E-2</v>
      </c>
      <c r="M11384" s="56" t="s">
        <v>482</v>
      </c>
      <c r="N11384" s="60">
        <v>6735.3015190885126</v>
      </c>
      <c r="O11384" s="150">
        <v>44413</v>
      </c>
      <c r="P11384" s="150">
        <f t="shared" si="474"/>
        <v>44395</v>
      </c>
      <c r="Q11384" s="150">
        <f t="shared" si="475"/>
        <v>44408</v>
      </c>
    </row>
    <row r="11385" spans="1:17" x14ac:dyDescent="0.35">
      <c r="A11385" s="45" t="s">
        <v>837</v>
      </c>
      <c r="B11385" s="56" t="s">
        <v>455</v>
      </c>
      <c r="C11385" s="54">
        <v>16194.1783185606</v>
      </c>
      <c r="D11385" s="56">
        <v>965</v>
      </c>
      <c r="E11385" s="56">
        <v>13</v>
      </c>
      <c r="F11385" s="55">
        <v>5.7339829802118896</v>
      </c>
      <c r="G11385" s="183"/>
      <c r="H11385" s="56" t="s">
        <v>482</v>
      </c>
      <c r="I11385" s="56">
        <v>68640</v>
      </c>
      <c r="J11385" s="56">
        <v>1104</v>
      </c>
      <c r="K11385" s="56">
        <v>14</v>
      </c>
      <c r="L11385" s="57">
        <v>1.2681159420289856E-2</v>
      </c>
      <c r="M11385" s="56" t="s">
        <v>482</v>
      </c>
      <c r="N11385" s="60">
        <v>6817.2646878580726</v>
      </c>
      <c r="O11385" s="150">
        <v>44413</v>
      </c>
      <c r="P11385" s="150">
        <f t="shared" si="474"/>
        <v>44395</v>
      </c>
      <c r="Q11385" s="150">
        <f t="shared" si="475"/>
        <v>44408</v>
      </c>
    </row>
    <row r="11386" spans="1:17" x14ac:dyDescent="0.35">
      <c r="A11386" s="45" t="s">
        <v>836</v>
      </c>
      <c r="B11386" s="56" t="s">
        <v>460</v>
      </c>
      <c r="C11386" s="54">
        <v>23741.067234681399</v>
      </c>
      <c r="D11386" s="56">
        <v>2236</v>
      </c>
      <c r="E11386" s="56">
        <v>31</v>
      </c>
      <c r="F11386" s="55">
        <v>9.3268162395456411</v>
      </c>
      <c r="G11386" s="183"/>
      <c r="H11386" s="56" t="s">
        <v>482</v>
      </c>
      <c r="I11386" s="56">
        <v>122644</v>
      </c>
      <c r="J11386" s="56">
        <v>1176</v>
      </c>
      <c r="K11386" s="56">
        <v>32</v>
      </c>
      <c r="L11386" s="57">
        <v>2.7210884353741496E-2</v>
      </c>
      <c r="M11386" s="56" t="s">
        <v>482</v>
      </c>
      <c r="N11386" s="60">
        <v>4953.4420183186921</v>
      </c>
      <c r="O11386" s="150">
        <v>44413</v>
      </c>
      <c r="P11386" s="150">
        <f t="shared" si="474"/>
        <v>44395</v>
      </c>
      <c r="Q11386" s="150">
        <f t="shared" si="475"/>
        <v>44408</v>
      </c>
    </row>
    <row r="11387" spans="1:17" x14ac:dyDescent="0.35">
      <c r="A11387" s="45" t="s">
        <v>835</v>
      </c>
      <c r="B11387" s="56" t="s">
        <v>459</v>
      </c>
      <c r="C11387" s="54">
        <v>4086.1741400712999</v>
      </c>
      <c r="D11387" s="56">
        <v>489</v>
      </c>
      <c r="E11387" s="56">
        <v>6</v>
      </c>
      <c r="F11387" s="55">
        <v>10.488330009448651</v>
      </c>
      <c r="G11387" s="183"/>
      <c r="H11387" s="56" t="s">
        <v>482</v>
      </c>
      <c r="I11387" s="56">
        <v>14929</v>
      </c>
      <c r="J11387" s="56">
        <v>275</v>
      </c>
      <c r="K11387" s="56">
        <v>7</v>
      </c>
      <c r="L11387" s="57">
        <v>2.5454545454545455E-2</v>
      </c>
      <c r="M11387" s="56" t="s">
        <v>482</v>
      </c>
      <c r="N11387" s="60">
        <v>6730.011756062886</v>
      </c>
      <c r="O11387" s="150">
        <v>44413</v>
      </c>
      <c r="P11387" s="150">
        <f t="shared" si="474"/>
        <v>44395</v>
      </c>
      <c r="Q11387" s="150">
        <f t="shared" si="475"/>
        <v>44408</v>
      </c>
    </row>
    <row r="11388" spans="1:17" x14ac:dyDescent="0.35">
      <c r="A11388" s="45" t="s">
        <v>834</v>
      </c>
      <c r="B11388" s="56" t="s">
        <v>461</v>
      </c>
      <c r="C11388" s="54">
        <v>1073.55719304948</v>
      </c>
      <c r="D11388" s="56">
        <v>20</v>
      </c>
      <c r="E11388" s="56" t="s">
        <v>495</v>
      </c>
      <c r="F11388" s="55">
        <v>26.613792685111019</v>
      </c>
      <c r="G11388" s="183"/>
      <c r="H11388" s="56" t="s">
        <v>482</v>
      </c>
      <c r="I11388" s="56">
        <v>1718</v>
      </c>
      <c r="J11388" s="56">
        <v>43</v>
      </c>
      <c r="K11388" s="56">
        <v>4</v>
      </c>
      <c r="L11388" s="57">
        <v>9.3023255813953487E-2</v>
      </c>
      <c r="M11388" s="56" t="s">
        <v>482</v>
      </c>
      <c r="N11388" s="60">
        <v>4005.3757991092084</v>
      </c>
      <c r="O11388" s="150">
        <v>44413</v>
      </c>
      <c r="P11388" s="150">
        <f t="shared" si="474"/>
        <v>44395</v>
      </c>
      <c r="Q11388" s="150">
        <f t="shared" si="475"/>
        <v>44408</v>
      </c>
    </row>
    <row r="11389" spans="1:17" x14ac:dyDescent="0.35">
      <c r="A11389" s="45" t="s">
        <v>833</v>
      </c>
      <c r="B11389" s="56" t="s">
        <v>457</v>
      </c>
      <c r="C11389" s="54">
        <v>2112.6874094155901</v>
      </c>
      <c r="D11389" s="56">
        <v>74</v>
      </c>
      <c r="E11389" s="56" t="s">
        <v>495</v>
      </c>
      <c r="F11389" s="55">
        <v>3.3809342125217641</v>
      </c>
      <c r="G11389" s="183"/>
      <c r="H11389" s="56" t="s">
        <v>467</v>
      </c>
      <c r="I11389" s="56">
        <v>4490</v>
      </c>
      <c r="J11389" s="56">
        <v>91</v>
      </c>
      <c r="K11389" s="56">
        <v>2</v>
      </c>
      <c r="L11389" s="57">
        <v>2.197802197802198E-2</v>
      </c>
      <c r="M11389" s="56" t="s">
        <v>482</v>
      </c>
      <c r="N11389" s="60">
        <v>4307.3101867527266</v>
      </c>
      <c r="O11389" s="150">
        <v>44413</v>
      </c>
      <c r="P11389" s="150">
        <f t="shared" si="474"/>
        <v>44395</v>
      </c>
      <c r="Q11389" s="150">
        <f t="shared" si="475"/>
        <v>44408</v>
      </c>
    </row>
    <row r="11390" spans="1:17" x14ac:dyDescent="0.35">
      <c r="A11390" s="45" t="s">
        <v>458</v>
      </c>
      <c r="B11390" s="56" t="s">
        <v>458</v>
      </c>
      <c r="C11390" s="54">
        <v>3727.91584807558</v>
      </c>
      <c r="D11390" s="56">
        <v>198</v>
      </c>
      <c r="E11390" s="56" t="s">
        <v>495</v>
      </c>
      <c r="F11390" s="55">
        <v>1.9160457032699434</v>
      </c>
      <c r="G11390" s="183"/>
      <c r="H11390" s="56" t="s">
        <v>482</v>
      </c>
      <c r="I11390" s="56">
        <v>7164</v>
      </c>
      <c r="J11390" s="56">
        <v>137</v>
      </c>
      <c r="K11390" s="56">
        <v>1</v>
      </c>
      <c r="L11390" s="57">
        <v>7.2992700729927005E-3</v>
      </c>
      <c r="M11390" s="56" t="s">
        <v>482</v>
      </c>
      <c r="N11390" s="60">
        <v>3674.9756588717519</v>
      </c>
      <c r="O11390" s="150">
        <v>44413</v>
      </c>
      <c r="P11390" s="150">
        <f t="shared" si="474"/>
        <v>44395</v>
      </c>
      <c r="Q11390" s="150">
        <f t="shared" si="475"/>
        <v>44408</v>
      </c>
    </row>
    <row r="11391" spans="1:17" x14ac:dyDescent="0.35">
      <c r="A11391" s="45" t="s">
        <v>832</v>
      </c>
      <c r="B11391" s="56" t="s">
        <v>454</v>
      </c>
      <c r="C11391" s="54">
        <v>48551.911070702001</v>
      </c>
      <c r="D11391" s="56">
        <v>8711</v>
      </c>
      <c r="E11391" s="56">
        <v>49</v>
      </c>
      <c r="F11391" s="55">
        <v>7.2087790631006232</v>
      </c>
      <c r="G11391" s="183"/>
      <c r="H11391" s="56" t="s">
        <v>482</v>
      </c>
      <c r="I11391" s="56">
        <v>152113</v>
      </c>
      <c r="J11391" s="56">
        <v>3143</v>
      </c>
      <c r="K11391" s="56">
        <v>53</v>
      </c>
      <c r="L11391" s="57">
        <v>1.6862869869551385E-2</v>
      </c>
      <c r="M11391" s="56" t="s">
        <v>482</v>
      </c>
      <c r="N11391" s="60">
        <v>6473.4835986643602</v>
      </c>
      <c r="O11391" s="150">
        <v>44413</v>
      </c>
      <c r="P11391" s="150">
        <f t="shared" si="474"/>
        <v>44395</v>
      </c>
      <c r="Q11391" s="150">
        <f t="shared" si="475"/>
        <v>44408</v>
      </c>
    </row>
    <row r="11392" spans="1:17" x14ac:dyDescent="0.35">
      <c r="A11392" s="45" t="s">
        <v>831</v>
      </c>
      <c r="B11392" s="56" t="s">
        <v>460</v>
      </c>
      <c r="C11392" s="54">
        <v>16012.7421223003</v>
      </c>
      <c r="D11392" s="56">
        <v>2085</v>
      </c>
      <c r="E11392" s="56">
        <v>31</v>
      </c>
      <c r="F11392" s="55">
        <v>13.828273117581578</v>
      </c>
      <c r="G11392" s="183"/>
      <c r="H11392" s="56" t="s">
        <v>482</v>
      </c>
      <c r="I11392" s="56">
        <v>47220</v>
      </c>
      <c r="J11392" s="56">
        <v>925</v>
      </c>
      <c r="K11392" s="56">
        <v>33</v>
      </c>
      <c r="L11392" s="57">
        <v>3.5675675675675679E-2</v>
      </c>
      <c r="M11392" s="56" t="s">
        <v>482</v>
      </c>
      <c r="N11392" s="60">
        <v>5776.6495765381105</v>
      </c>
      <c r="O11392" s="150">
        <v>44413</v>
      </c>
      <c r="P11392" s="150">
        <f t="shared" si="474"/>
        <v>44395</v>
      </c>
      <c r="Q11392" s="150">
        <f t="shared" si="475"/>
        <v>44408</v>
      </c>
    </row>
    <row r="11393" spans="1:17" x14ac:dyDescent="0.35">
      <c r="A11393" s="45" t="s">
        <v>830</v>
      </c>
      <c r="B11393" s="56" t="s">
        <v>460</v>
      </c>
      <c r="C11393" s="54">
        <v>89317.120164774096</v>
      </c>
      <c r="D11393" s="56">
        <v>14562</v>
      </c>
      <c r="E11393" s="56">
        <v>164</v>
      </c>
      <c r="F11393" s="55">
        <v>13.115386717210489</v>
      </c>
      <c r="G11393" s="183"/>
      <c r="H11393" s="56" t="s">
        <v>482</v>
      </c>
      <c r="I11393" s="56">
        <v>232393</v>
      </c>
      <c r="J11393" s="56">
        <v>4067</v>
      </c>
      <c r="K11393" s="56">
        <v>194</v>
      </c>
      <c r="L11393" s="57">
        <v>4.7701008114089012E-2</v>
      </c>
      <c r="M11393" s="56" t="s">
        <v>482</v>
      </c>
      <c r="N11393" s="60">
        <v>4553.4383469788472</v>
      </c>
      <c r="O11393" s="150">
        <v>44413</v>
      </c>
      <c r="P11393" s="150">
        <f t="shared" si="474"/>
        <v>44395</v>
      </c>
      <c r="Q11393" s="150">
        <f t="shared" si="475"/>
        <v>44408</v>
      </c>
    </row>
    <row r="11394" spans="1:17" x14ac:dyDescent="0.35">
      <c r="A11394" s="45" t="s">
        <v>829</v>
      </c>
      <c r="B11394" s="56" t="s">
        <v>462</v>
      </c>
      <c r="C11394" s="54">
        <v>31190.337467089099</v>
      </c>
      <c r="D11394" s="56">
        <v>1621</v>
      </c>
      <c r="E11394" s="56">
        <v>31</v>
      </c>
      <c r="F11394" s="55">
        <v>7.0992682160689879</v>
      </c>
      <c r="G11394" s="183"/>
      <c r="H11394" s="56" t="s">
        <v>482</v>
      </c>
      <c r="I11394" s="56">
        <v>70728</v>
      </c>
      <c r="J11394" s="56">
        <v>1457</v>
      </c>
      <c r="K11394" s="56">
        <v>36</v>
      </c>
      <c r="L11394" s="57">
        <v>2.4708304735758406E-2</v>
      </c>
      <c r="M11394" s="56" t="s">
        <v>467</v>
      </c>
      <c r="N11394" s="60">
        <v>4671.3184861733962</v>
      </c>
      <c r="O11394" s="150">
        <v>44413</v>
      </c>
      <c r="P11394" s="150">
        <f t="shared" si="474"/>
        <v>44395</v>
      </c>
      <c r="Q11394" s="150">
        <f t="shared" si="475"/>
        <v>44408</v>
      </c>
    </row>
    <row r="11395" spans="1:17" x14ac:dyDescent="0.35">
      <c r="A11395" s="45" t="s">
        <v>828</v>
      </c>
      <c r="B11395" s="56" t="s">
        <v>449</v>
      </c>
      <c r="C11395" s="54">
        <v>42123.258085424597</v>
      </c>
      <c r="D11395" s="56">
        <v>4862</v>
      </c>
      <c r="E11395" s="56">
        <v>37</v>
      </c>
      <c r="F11395" s="55">
        <v>6.2741042905501621</v>
      </c>
      <c r="G11395" s="183"/>
      <c r="H11395" s="56" t="s">
        <v>482</v>
      </c>
      <c r="I11395" s="56">
        <v>100965</v>
      </c>
      <c r="J11395" s="56">
        <v>1725</v>
      </c>
      <c r="K11395" s="56">
        <v>39</v>
      </c>
      <c r="L11395" s="57">
        <v>2.2608695652173914E-2</v>
      </c>
      <c r="M11395" s="56" t="s">
        <v>482</v>
      </c>
      <c r="N11395" s="60">
        <v>4095.124827480714</v>
      </c>
      <c r="O11395" s="150">
        <v>44413</v>
      </c>
      <c r="P11395" s="150">
        <f t="shared" si="474"/>
        <v>44395</v>
      </c>
      <c r="Q11395" s="150">
        <f t="shared" si="475"/>
        <v>44408</v>
      </c>
    </row>
    <row r="11396" spans="1:17" x14ac:dyDescent="0.35">
      <c r="A11396" s="45" t="s">
        <v>827</v>
      </c>
      <c r="B11396" s="56" t="s">
        <v>461</v>
      </c>
      <c r="C11396" s="54">
        <v>783.91291893709104</v>
      </c>
      <c r="D11396" s="56">
        <v>19</v>
      </c>
      <c r="E11396" s="56">
        <v>0</v>
      </c>
      <c r="F11396" s="55">
        <v>0</v>
      </c>
      <c r="G11396" s="183"/>
      <c r="H11396" s="56" t="s">
        <v>467</v>
      </c>
      <c r="I11396" s="56">
        <v>903</v>
      </c>
      <c r="J11396" s="56">
        <v>16</v>
      </c>
      <c r="K11396" s="56">
        <v>0</v>
      </c>
      <c r="L11396" s="57">
        <v>0</v>
      </c>
      <c r="M11396" s="56" t="s">
        <v>467</v>
      </c>
      <c r="N11396" s="60">
        <v>2041.0430308629727</v>
      </c>
      <c r="O11396" s="150">
        <v>44413</v>
      </c>
      <c r="P11396" s="150">
        <f t="shared" si="474"/>
        <v>44395</v>
      </c>
      <c r="Q11396" s="150">
        <f t="shared" si="475"/>
        <v>44408</v>
      </c>
    </row>
    <row r="11397" spans="1:17" x14ac:dyDescent="0.35">
      <c r="A11397" s="45" t="s">
        <v>826</v>
      </c>
      <c r="B11397" s="56" t="s">
        <v>452</v>
      </c>
      <c r="C11397" s="54">
        <v>18209.461158597402</v>
      </c>
      <c r="D11397" s="56">
        <v>1394</v>
      </c>
      <c r="E11397" s="56">
        <v>14</v>
      </c>
      <c r="F11397" s="55">
        <v>5.4916506935069886</v>
      </c>
      <c r="G11397" s="183"/>
      <c r="H11397" s="56" t="s">
        <v>482</v>
      </c>
      <c r="I11397" s="56">
        <v>58441</v>
      </c>
      <c r="J11397" s="56">
        <v>1100</v>
      </c>
      <c r="K11397" s="56">
        <v>14</v>
      </c>
      <c r="L11397" s="57">
        <v>1.2727272727272728E-2</v>
      </c>
      <c r="M11397" s="56" t="s">
        <v>482</v>
      </c>
      <c r="N11397" s="60">
        <v>6040.8157628576882</v>
      </c>
      <c r="O11397" s="150">
        <v>44413</v>
      </c>
      <c r="P11397" s="150">
        <f t="shared" si="474"/>
        <v>44395</v>
      </c>
      <c r="Q11397" s="150">
        <f t="shared" si="475"/>
        <v>44408</v>
      </c>
    </row>
    <row r="11398" spans="1:17" x14ac:dyDescent="0.35">
      <c r="A11398" s="45" t="s">
        <v>825</v>
      </c>
      <c r="B11398" s="56" t="s">
        <v>454</v>
      </c>
      <c r="C11398" s="54">
        <v>74397.767487715595</v>
      </c>
      <c r="D11398" s="56">
        <v>8454</v>
      </c>
      <c r="E11398" s="56">
        <v>76</v>
      </c>
      <c r="F11398" s="55">
        <v>7.2966859247057174</v>
      </c>
      <c r="G11398" s="183"/>
      <c r="H11398" s="56" t="s">
        <v>482</v>
      </c>
      <c r="I11398" s="56">
        <v>223289</v>
      </c>
      <c r="J11398" s="56">
        <v>4027</v>
      </c>
      <c r="K11398" s="56">
        <v>86</v>
      </c>
      <c r="L11398" s="57">
        <v>2.1355848025825675E-2</v>
      </c>
      <c r="M11398" s="56" t="s">
        <v>482</v>
      </c>
      <c r="N11398" s="60">
        <v>5412.7968297770894</v>
      </c>
      <c r="O11398" s="150">
        <v>44413</v>
      </c>
      <c r="P11398" s="150">
        <f t="shared" si="474"/>
        <v>44395</v>
      </c>
      <c r="Q11398" s="150">
        <f t="shared" si="475"/>
        <v>44408</v>
      </c>
    </row>
    <row r="11399" spans="1:17" x14ac:dyDescent="0.35">
      <c r="A11399" s="45" t="s">
        <v>457</v>
      </c>
      <c r="B11399" s="56" t="s">
        <v>452</v>
      </c>
      <c r="C11399" s="54">
        <v>33920.0551131428</v>
      </c>
      <c r="D11399" s="56">
        <v>1986</v>
      </c>
      <c r="E11399" s="56">
        <v>32</v>
      </c>
      <c r="F11399" s="55">
        <v>6.7385335256387986</v>
      </c>
      <c r="G11399" s="183"/>
      <c r="H11399" s="56" t="s">
        <v>482</v>
      </c>
      <c r="I11399" s="56">
        <v>83636</v>
      </c>
      <c r="J11399" s="56">
        <v>1499</v>
      </c>
      <c r="K11399" s="56">
        <v>36</v>
      </c>
      <c r="L11399" s="57">
        <v>2.401601067378252E-2</v>
      </c>
      <c r="M11399" s="56" t="s">
        <v>482</v>
      </c>
      <c r="N11399" s="60">
        <v>4419.2145177829962</v>
      </c>
      <c r="O11399" s="150">
        <v>44413</v>
      </c>
      <c r="P11399" s="150">
        <f t="shared" si="474"/>
        <v>44395</v>
      </c>
      <c r="Q11399" s="150">
        <f t="shared" si="475"/>
        <v>44408</v>
      </c>
    </row>
    <row r="11400" spans="1:17" x14ac:dyDescent="0.35">
      <c r="A11400" s="45" t="s">
        <v>824</v>
      </c>
      <c r="B11400" s="56" t="s">
        <v>460</v>
      </c>
      <c r="C11400" s="54">
        <v>9049.1751865497099</v>
      </c>
      <c r="D11400" s="56">
        <v>1013</v>
      </c>
      <c r="E11400" s="56">
        <v>10</v>
      </c>
      <c r="F11400" s="55">
        <v>7.8933792258480837</v>
      </c>
      <c r="G11400" s="183"/>
      <c r="H11400" s="56" t="s">
        <v>482</v>
      </c>
      <c r="I11400" s="56">
        <v>18883</v>
      </c>
      <c r="J11400" s="56">
        <v>375</v>
      </c>
      <c r="K11400" s="56">
        <v>10</v>
      </c>
      <c r="L11400" s="57">
        <v>2.6666666666666668E-2</v>
      </c>
      <c r="M11400" s="56" t="s">
        <v>467</v>
      </c>
      <c r="N11400" s="60">
        <v>4144.0240935702432</v>
      </c>
      <c r="O11400" s="150">
        <v>44413</v>
      </c>
      <c r="P11400" s="150">
        <f t="shared" si="474"/>
        <v>44395</v>
      </c>
      <c r="Q11400" s="150">
        <f t="shared" si="475"/>
        <v>44408</v>
      </c>
    </row>
    <row r="11401" spans="1:17" x14ac:dyDescent="0.35">
      <c r="A11401" s="45" t="s">
        <v>823</v>
      </c>
      <c r="B11401" s="56" t="s">
        <v>449</v>
      </c>
      <c r="C11401" s="54">
        <v>19873.653859741695</v>
      </c>
      <c r="D11401" s="56">
        <v>2359</v>
      </c>
      <c r="E11401" s="56">
        <v>18</v>
      </c>
      <c r="F11401" s="55">
        <v>6.4694408727665973</v>
      </c>
      <c r="G11401" s="183"/>
      <c r="H11401" s="56" t="s">
        <v>482</v>
      </c>
      <c r="I11401" s="56">
        <v>47284</v>
      </c>
      <c r="J11401" s="56">
        <v>1009</v>
      </c>
      <c r="K11401" s="56">
        <v>18</v>
      </c>
      <c r="L11401" s="57">
        <v>1.7839444995044598E-2</v>
      </c>
      <c r="M11401" s="56" t="s">
        <v>482</v>
      </c>
      <c r="N11401" s="60">
        <v>5077.0734315944974</v>
      </c>
      <c r="O11401" s="150">
        <v>44413</v>
      </c>
      <c r="P11401" s="150">
        <f t="shared" si="474"/>
        <v>44395</v>
      </c>
      <c r="Q11401" s="150">
        <f t="shared" si="475"/>
        <v>44408</v>
      </c>
    </row>
    <row r="11402" spans="1:17" x14ac:dyDescent="0.35">
      <c r="A11402" s="45" t="s">
        <v>822</v>
      </c>
      <c r="B11402" s="56" t="s">
        <v>458</v>
      </c>
      <c r="C11402" s="54">
        <v>8985.7757628436302</v>
      </c>
      <c r="D11402" s="56">
        <v>593</v>
      </c>
      <c r="E11402" s="56">
        <v>9</v>
      </c>
      <c r="F11402" s="55">
        <v>7.1541640902655335</v>
      </c>
      <c r="G11402" s="183"/>
      <c r="H11402" s="56" t="s">
        <v>482</v>
      </c>
      <c r="I11402" s="56">
        <v>18294</v>
      </c>
      <c r="J11402" s="56">
        <v>340</v>
      </c>
      <c r="K11402" s="56">
        <v>10</v>
      </c>
      <c r="L11402" s="57">
        <v>2.9411764705882353E-2</v>
      </c>
      <c r="M11402" s="56" t="s">
        <v>482</v>
      </c>
      <c r="N11402" s="60">
        <v>3783.7578966293272</v>
      </c>
      <c r="O11402" s="150">
        <v>44413</v>
      </c>
      <c r="P11402" s="150">
        <f t="shared" si="474"/>
        <v>44395</v>
      </c>
      <c r="Q11402" s="150">
        <f t="shared" si="475"/>
        <v>44408</v>
      </c>
    </row>
    <row r="11403" spans="1:17" x14ac:dyDescent="0.35">
      <c r="A11403" s="45" t="s">
        <v>821</v>
      </c>
      <c r="B11403" s="56" t="s">
        <v>457</v>
      </c>
      <c r="C11403" s="54">
        <v>1671.6385468424</v>
      </c>
      <c r="D11403" s="56">
        <v>39</v>
      </c>
      <c r="E11403" s="56">
        <v>0</v>
      </c>
      <c r="F11403" s="55">
        <v>0</v>
      </c>
      <c r="G11403" s="183"/>
      <c r="H11403" s="56" t="s">
        <v>467</v>
      </c>
      <c r="I11403" s="56">
        <v>5682</v>
      </c>
      <c r="J11403" s="56">
        <v>76</v>
      </c>
      <c r="K11403" s="56">
        <v>0</v>
      </c>
      <c r="L11403" s="57">
        <v>0</v>
      </c>
      <c r="M11403" s="56" t="s">
        <v>467</v>
      </c>
      <c r="N11403" s="60">
        <v>4546.4373948278653</v>
      </c>
      <c r="O11403" s="150">
        <v>44413</v>
      </c>
      <c r="P11403" s="150">
        <f t="shared" si="474"/>
        <v>44395</v>
      </c>
      <c r="Q11403" s="150">
        <f t="shared" si="475"/>
        <v>44408</v>
      </c>
    </row>
    <row r="11404" spans="1:17" x14ac:dyDescent="0.35">
      <c r="A11404" s="45" t="s">
        <v>820</v>
      </c>
      <c r="B11404" s="56" t="s">
        <v>458</v>
      </c>
      <c r="C11404" s="54">
        <v>28406.395546395601</v>
      </c>
      <c r="D11404" s="56">
        <v>2036</v>
      </c>
      <c r="E11404" s="56">
        <v>25</v>
      </c>
      <c r="F11404" s="55">
        <v>6.2863107105500733</v>
      </c>
      <c r="G11404" s="183"/>
      <c r="H11404" s="56" t="s">
        <v>482</v>
      </c>
      <c r="I11404" s="56">
        <v>62695</v>
      </c>
      <c r="J11404" s="56">
        <v>1152</v>
      </c>
      <c r="K11404" s="56">
        <v>28</v>
      </c>
      <c r="L11404" s="57">
        <v>2.4305555555555556E-2</v>
      </c>
      <c r="M11404" s="56" t="s">
        <v>482</v>
      </c>
      <c r="N11404" s="60">
        <v>4055.4247655900635</v>
      </c>
      <c r="O11404" s="150">
        <v>44413</v>
      </c>
      <c r="P11404" s="150">
        <f t="shared" si="474"/>
        <v>44395</v>
      </c>
      <c r="Q11404" s="150">
        <f t="shared" si="475"/>
        <v>44408</v>
      </c>
    </row>
    <row r="11405" spans="1:17" x14ac:dyDescent="0.35">
      <c r="A11405" s="45" t="s">
        <v>819</v>
      </c>
      <c r="B11405" s="56" t="s">
        <v>455</v>
      </c>
      <c r="C11405" s="54">
        <v>1156.5421476148199</v>
      </c>
      <c r="D11405" s="56">
        <v>27</v>
      </c>
      <c r="E11405" s="56">
        <v>0</v>
      </c>
      <c r="F11405" s="55">
        <v>0</v>
      </c>
      <c r="G11405" s="183"/>
      <c r="H11405" s="56" t="s">
        <v>467</v>
      </c>
      <c r="I11405" s="56">
        <v>1392</v>
      </c>
      <c r="J11405" s="56">
        <v>27</v>
      </c>
      <c r="K11405" s="56">
        <v>0</v>
      </c>
      <c r="L11405" s="57">
        <v>0</v>
      </c>
      <c r="M11405" s="56" t="s">
        <v>467</v>
      </c>
      <c r="N11405" s="60">
        <v>2334.5452697667015</v>
      </c>
      <c r="O11405" s="150">
        <v>44413</v>
      </c>
      <c r="P11405" s="150">
        <f t="shared" si="474"/>
        <v>44395</v>
      </c>
      <c r="Q11405" s="150">
        <f t="shared" si="475"/>
        <v>44408</v>
      </c>
    </row>
    <row r="11406" spans="1:17" x14ac:dyDescent="0.35">
      <c r="A11406" s="45" t="s">
        <v>818</v>
      </c>
      <c r="B11406" s="56" t="s">
        <v>459</v>
      </c>
      <c r="C11406" s="54">
        <v>44.670954202623797</v>
      </c>
      <c r="D11406" s="56">
        <v>5</v>
      </c>
      <c r="E11406" s="56">
        <v>0</v>
      </c>
      <c r="F11406" s="55">
        <v>0</v>
      </c>
      <c r="G11406" s="183"/>
      <c r="H11406" s="56" t="s">
        <v>467</v>
      </c>
      <c r="I11406" s="56">
        <v>133</v>
      </c>
      <c r="J11406" s="56">
        <v>1</v>
      </c>
      <c r="K11406" s="56">
        <v>0</v>
      </c>
      <c r="L11406" s="57">
        <v>0</v>
      </c>
      <c r="M11406" s="56" t="s">
        <v>467</v>
      </c>
      <c r="N11406" s="60">
        <v>2238.5910886615084</v>
      </c>
      <c r="O11406" s="150">
        <v>44413</v>
      </c>
      <c r="P11406" s="150">
        <f t="shared" si="474"/>
        <v>44395</v>
      </c>
      <c r="Q11406" s="150">
        <f t="shared" si="475"/>
        <v>44408</v>
      </c>
    </row>
    <row r="11407" spans="1:17" x14ac:dyDescent="0.35">
      <c r="A11407" s="45" t="s">
        <v>817</v>
      </c>
      <c r="B11407" s="56" t="s">
        <v>449</v>
      </c>
      <c r="C11407" s="54">
        <v>20124.902253938701</v>
      </c>
      <c r="D11407" s="56">
        <v>1207</v>
      </c>
      <c r="E11407" s="56">
        <v>16</v>
      </c>
      <c r="F11407" s="55">
        <v>5.6788208381656657</v>
      </c>
      <c r="G11407" s="183"/>
      <c r="H11407" s="56" t="s">
        <v>482</v>
      </c>
      <c r="I11407" s="56">
        <v>51881</v>
      </c>
      <c r="J11407" s="56">
        <v>1098</v>
      </c>
      <c r="K11407" s="56">
        <v>18</v>
      </c>
      <c r="L11407" s="57">
        <v>1.6393442622950821E-2</v>
      </c>
      <c r="M11407" s="56" t="s">
        <v>482</v>
      </c>
      <c r="N11407" s="60">
        <v>5455.9271202676646</v>
      </c>
      <c r="O11407" s="150">
        <v>44413</v>
      </c>
      <c r="P11407" s="150">
        <f t="shared" si="474"/>
        <v>44395</v>
      </c>
      <c r="Q11407" s="150">
        <f t="shared" si="475"/>
        <v>44408</v>
      </c>
    </row>
    <row r="11408" spans="1:17" x14ac:dyDescent="0.35">
      <c r="A11408" s="45" t="s">
        <v>816</v>
      </c>
      <c r="B11408" s="56" t="s">
        <v>455</v>
      </c>
      <c r="C11408" s="54">
        <v>6112.4113664417901</v>
      </c>
      <c r="D11408" s="56">
        <v>401</v>
      </c>
      <c r="E11408" s="56">
        <v>6</v>
      </c>
      <c r="F11408" s="55">
        <v>7.0114951837888535</v>
      </c>
      <c r="G11408" s="183"/>
      <c r="H11408" s="56" t="s">
        <v>482</v>
      </c>
      <c r="I11408" s="56">
        <v>16077</v>
      </c>
      <c r="J11408" s="56">
        <v>377</v>
      </c>
      <c r="K11408" s="56">
        <v>7</v>
      </c>
      <c r="L11408" s="57">
        <v>1.8567639257294429E-2</v>
      </c>
      <c r="M11408" s="56" t="s">
        <v>482</v>
      </c>
      <c r="N11408" s="60">
        <v>6167.7785966729289</v>
      </c>
      <c r="O11408" s="150">
        <v>44413</v>
      </c>
      <c r="P11408" s="150">
        <f t="shared" si="474"/>
        <v>44395</v>
      </c>
      <c r="Q11408" s="150">
        <f t="shared" si="475"/>
        <v>44408</v>
      </c>
    </row>
    <row r="11409" spans="1:17" x14ac:dyDescent="0.35">
      <c r="A11409" s="45" t="s">
        <v>815</v>
      </c>
      <c r="B11409" s="56" t="s">
        <v>456</v>
      </c>
      <c r="C11409" s="54">
        <v>1549.67718243236</v>
      </c>
      <c r="D11409" s="56">
        <v>87</v>
      </c>
      <c r="E11409" s="56" t="s">
        <v>495</v>
      </c>
      <c r="F11409" s="55">
        <v>9.2185097952410651</v>
      </c>
      <c r="G11409" s="183"/>
      <c r="H11409" s="56" t="s">
        <v>482</v>
      </c>
      <c r="I11409" s="56">
        <v>2624</v>
      </c>
      <c r="J11409" s="56">
        <v>39</v>
      </c>
      <c r="K11409" s="56">
        <v>2</v>
      </c>
      <c r="L11409" s="57">
        <v>5.128205128205128E-2</v>
      </c>
      <c r="M11409" s="56" t="s">
        <v>482</v>
      </c>
      <c r="N11409" s="60">
        <v>2516.6531741008107</v>
      </c>
      <c r="O11409" s="150">
        <v>44413</v>
      </c>
      <c r="P11409" s="150">
        <f t="shared" si="474"/>
        <v>44395</v>
      </c>
      <c r="Q11409" s="150">
        <f t="shared" si="475"/>
        <v>44408</v>
      </c>
    </row>
    <row r="11410" spans="1:17" x14ac:dyDescent="0.35">
      <c r="A11410" s="45" t="s">
        <v>814</v>
      </c>
      <c r="B11410" s="56" t="s">
        <v>461</v>
      </c>
      <c r="C11410" s="54">
        <v>6720.1246284321996</v>
      </c>
      <c r="D11410" s="56">
        <v>476</v>
      </c>
      <c r="E11410" s="56">
        <v>11</v>
      </c>
      <c r="F11410" s="55">
        <v>11.691960032854217</v>
      </c>
      <c r="G11410" s="183"/>
      <c r="H11410" s="56" t="s">
        <v>482</v>
      </c>
      <c r="I11410" s="56">
        <v>33262</v>
      </c>
      <c r="J11410" s="56">
        <v>524</v>
      </c>
      <c r="K11410" s="56">
        <v>12</v>
      </c>
      <c r="L11410" s="57">
        <v>2.2900763358778626E-2</v>
      </c>
      <c r="M11410" s="56" t="s">
        <v>482</v>
      </c>
      <c r="N11410" s="60">
        <v>7797.4744364562312</v>
      </c>
      <c r="O11410" s="150">
        <v>44413</v>
      </c>
      <c r="P11410" s="150">
        <f t="shared" si="474"/>
        <v>44395</v>
      </c>
      <c r="Q11410" s="150">
        <f t="shared" si="475"/>
        <v>44408</v>
      </c>
    </row>
    <row r="11411" spans="1:17" x14ac:dyDescent="0.35">
      <c r="A11411" s="45" t="s">
        <v>813</v>
      </c>
      <c r="B11411" s="56" t="s">
        <v>457</v>
      </c>
      <c r="C11411" s="54">
        <v>17148.496197419699</v>
      </c>
      <c r="D11411" s="56">
        <v>837</v>
      </c>
      <c r="E11411" s="56" t="s">
        <v>495</v>
      </c>
      <c r="F11411" s="55">
        <v>1.2495889541495624</v>
      </c>
      <c r="G11411" s="183"/>
      <c r="H11411" s="56" t="s">
        <v>482</v>
      </c>
      <c r="I11411" s="56">
        <v>49454</v>
      </c>
      <c r="J11411" s="56">
        <v>1085</v>
      </c>
      <c r="K11411" s="56">
        <v>3</v>
      </c>
      <c r="L11411" s="57">
        <v>2.7649769585253456E-3</v>
      </c>
      <c r="M11411" s="56" t="s">
        <v>467</v>
      </c>
      <c r="N11411" s="60">
        <v>6327.0854045106171</v>
      </c>
      <c r="O11411" s="150">
        <v>44413</v>
      </c>
      <c r="P11411" s="150">
        <f t="shared" si="474"/>
        <v>44395</v>
      </c>
      <c r="Q11411" s="150">
        <f t="shared" si="475"/>
        <v>44408</v>
      </c>
    </row>
    <row r="11412" spans="1:17" x14ac:dyDescent="0.35">
      <c r="A11412" s="45" t="s">
        <v>812</v>
      </c>
      <c r="B11412" s="56" t="s">
        <v>454</v>
      </c>
      <c r="C11412" s="54">
        <v>11689.851587155499</v>
      </c>
      <c r="D11412" s="56">
        <v>542</v>
      </c>
      <c r="E11412" s="56">
        <v>5</v>
      </c>
      <c r="F11412" s="55">
        <v>3.0551530486090712</v>
      </c>
      <c r="G11412" s="183"/>
      <c r="H11412" s="56" t="s">
        <v>482</v>
      </c>
      <c r="I11412" s="56">
        <v>33891</v>
      </c>
      <c r="J11412" s="56">
        <v>507</v>
      </c>
      <c r="K11412" s="56">
        <v>5</v>
      </c>
      <c r="L11412" s="57">
        <v>9.8619329388560158E-3</v>
      </c>
      <c r="M11412" s="56" t="s">
        <v>482</v>
      </c>
      <c r="N11412" s="60">
        <v>4337.0952678054373</v>
      </c>
      <c r="O11412" s="150">
        <v>44413</v>
      </c>
      <c r="P11412" s="150">
        <f t="shared" si="474"/>
        <v>44395</v>
      </c>
      <c r="Q11412" s="150">
        <f t="shared" si="475"/>
        <v>44408</v>
      </c>
    </row>
    <row r="11413" spans="1:17" x14ac:dyDescent="0.35">
      <c r="A11413" s="45" t="s">
        <v>811</v>
      </c>
      <c r="B11413" s="56" t="s">
        <v>458</v>
      </c>
      <c r="C11413" s="54">
        <v>6846.1077774764299</v>
      </c>
      <c r="D11413" s="56">
        <v>492</v>
      </c>
      <c r="E11413" s="56" t="s">
        <v>495</v>
      </c>
      <c r="F11413" s="55">
        <v>2.0866914091995494</v>
      </c>
      <c r="G11413" s="183"/>
      <c r="H11413" s="56" t="s">
        <v>463</v>
      </c>
      <c r="I11413" s="56">
        <v>13203</v>
      </c>
      <c r="J11413" s="56">
        <v>249</v>
      </c>
      <c r="K11413" s="56">
        <v>2</v>
      </c>
      <c r="L11413" s="57">
        <v>8.0321285140562242E-3</v>
      </c>
      <c r="M11413" s="56" t="s">
        <v>463</v>
      </c>
      <c r="N11413" s="60">
        <v>3637.1031262348142</v>
      </c>
      <c r="O11413" s="150">
        <v>44413</v>
      </c>
      <c r="P11413" s="150">
        <f t="shared" si="474"/>
        <v>44395</v>
      </c>
      <c r="Q11413" s="150">
        <f t="shared" si="475"/>
        <v>44408</v>
      </c>
    </row>
    <row r="11414" spans="1:17" x14ac:dyDescent="0.35">
      <c r="A11414" s="45" t="s">
        <v>810</v>
      </c>
      <c r="B11414" s="56" t="s">
        <v>455</v>
      </c>
      <c r="C11414" s="54">
        <v>5803.7608961074102</v>
      </c>
      <c r="D11414" s="56">
        <v>311</v>
      </c>
      <c r="E11414" s="56" t="s">
        <v>495</v>
      </c>
      <c r="F11414" s="55">
        <v>2.4614581030200147</v>
      </c>
      <c r="G11414" s="183"/>
      <c r="H11414" s="56" t="s">
        <v>482</v>
      </c>
      <c r="I11414" s="56">
        <v>31766</v>
      </c>
      <c r="J11414" s="56">
        <v>518</v>
      </c>
      <c r="K11414" s="56">
        <v>2</v>
      </c>
      <c r="L11414" s="57">
        <v>3.8610038610038611E-3</v>
      </c>
      <c r="M11414" s="56" t="s">
        <v>482</v>
      </c>
      <c r="N11414" s="60">
        <v>8925.2470815505731</v>
      </c>
      <c r="O11414" s="150">
        <v>44413</v>
      </c>
      <c r="P11414" s="150">
        <f t="shared" si="474"/>
        <v>44395</v>
      </c>
      <c r="Q11414" s="150">
        <f t="shared" si="475"/>
        <v>44408</v>
      </c>
    </row>
    <row r="11415" spans="1:17" x14ac:dyDescent="0.35">
      <c r="A11415" s="45" t="s">
        <v>809</v>
      </c>
      <c r="B11415" s="56" t="s">
        <v>451</v>
      </c>
      <c r="C11415" s="54">
        <v>7644.3301449872188</v>
      </c>
      <c r="D11415" s="56">
        <v>559</v>
      </c>
      <c r="E11415" s="56">
        <v>11</v>
      </c>
      <c r="F11415" s="55">
        <v>10.278392884816981</v>
      </c>
      <c r="G11415" s="183"/>
      <c r="H11415" s="56" t="s">
        <v>482</v>
      </c>
      <c r="I11415" s="56">
        <v>13682</v>
      </c>
      <c r="J11415" s="56">
        <v>279</v>
      </c>
      <c r="K11415" s="56">
        <v>12</v>
      </c>
      <c r="L11415" s="57">
        <v>4.3010752688172046E-2</v>
      </c>
      <c r="M11415" s="56" t="s">
        <v>482</v>
      </c>
      <c r="N11415" s="60">
        <v>3649.7638734631923</v>
      </c>
      <c r="O11415" s="150">
        <v>44413</v>
      </c>
      <c r="P11415" s="150">
        <f t="shared" si="474"/>
        <v>44395</v>
      </c>
      <c r="Q11415" s="150">
        <f t="shared" si="475"/>
        <v>44408</v>
      </c>
    </row>
    <row r="11416" spans="1:17" x14ac:dyDescent="0.35">
      <c r="A11416" s="45" t="s">
        <v>808</v>
      </c>
      <c r="B11416" s="56" t="s">
        <v>458</v>
      </c>
      <c r="C11416" s="54">
        <v>7375.1368838712397</v>
      </c>
      <c r="D11416" s="56">
        <v>442</v>
      </c>
      <c r="E11416" s="56">
        <v>5</v>
      </c>
      <c r="F11416" s="55">
        <v>4.8425251322981726</v>
      </c>
      <c r="G11416" s="183"/>
      <c r="H11416" s="56" t="s">
        <v>482</v>
      </c>
      <c r="I11416" s="56">
        <v>19417</v>
      </c>
      <c r="J11416" s="56">
        <v>419</v>
      </c>
      <c r="K11416" s="56">
        <v>6</v>
      </c>
      <c r="L11416" s="57">
        <v>1.4319809069212411E-2</v>
      </c>
      <c r="M11416" s="56" t="s">
        <v>482</v>
      </c>
      <c r="N11416" s="60">
        <v>5681.2504852122174</v>
      </c>
      <c r="O11416" s="150">
        <v>44413</v>
      </c>
      <c r="P11416" s="150">
        <f t="shared" si="474"/>
        <v>44395</v>
      </c>
      <c r="Q11416" s="150">
        <f t="shared" si="475"/>
        <v>44408</v>
      </c>
    </row>
    <row r="11417" spans="1:17" x14ac:dyDescent="0.35">
      <c r="A11417" s="45" t="s">
        <v>456</v>
      </c>
      <c r="B11417" s="56" t="s">
        <v>456</v>
      </c>
      <c r="C11417" s="54">
        <v>4897.5438326430303</v>
      </c>
      <c r="D11417" s="56">
        <v>494</v>
      </c>
      <c r="E11417" s="56">
        <v>8</v>
      </c>
      <c r="F11417" s="55">
        <v>11.667656093650351</v>
      </c>
      <c r="G11417" s="183"/>
      <c r="H11417" s="56" t="s">
        <v>482</v>
      </c>
      <c r="I11417" s="56">
        <v>14011</v>
      </c>
      <c r="J11417" s="56">
        <v>179</v>
      </c>
      <c r="K11417" s="56">
        <v>8</v>
      </c>
      <c r="L11417" s="57">
        <v>4.4692737430167599E-2</v>
      </c>
      <c r="M11417" s="56" t="s">
        <v>482</v>
      </c>
      <c r="N11417" s="60">
        <v>3654.8932713359723</v>
      </c>
      <c r="O11417" s="150">
        <v>44413</v>
      </c>
      <c r="P11417" s="150">
        <f t="shared" si="474"/>
        <v>44395</v>
      </c>
      <c r="Q11417" s="150">
        <f t="shared" si="475"/>
        <v>44408</v>
      </c>
    </row>
    <row r="11418" spans="1:17" x14ac:dyDescent="0.35">
      <c r="A11418" s="45" t="s">
        <v>807</v>
      </c>
      <c r="B11418" s="56" t="s">
        <v>461</v>
      </c>
      <c r="C11418" s="54">
        <v>640.69980114844998</v>
      </c>
      <c r="D11418" s="56">
        <v>18</v>
      </c>
      <c r="E11418" s="56">
        <v>0</v>
      </c>
      <c r="F11418" s="55">
        <v>0</v>
      </c>
      <c r="G11418" s="183"/>
      <c r="H11418" s="56" t="s">
        <v>467</v>
      </c>
      <c r="I11418" s="56">
        <v>329</v>
      </c>
      <c r="J11418" s="56">
        <v>4</v>
      </c>
      <c r="K11418" s="56">
        <v>0</v>
      </c>
      <c r="L11418" s="57">
        <v>0</v>
      </c>
      <c r="M11418" s="56" t="s">
        <v>467</v>
      </c>
      <c r="N11418" s="60">
        <v>624.31734688071197</v>
      </c>
      <c r="O11418" s="150">
        <v>44413</v>
      </c>
      <c r="P11418" s="150">
        <f t="shared" si="474"/>
        <v>44395</v>
      </c>
      <c r="Q11418" s="150">
        <f t="shared" si="475"/>
        <v>44408</v>
      </c>
    </row>
    <row r="11419" spans="1:17" x14ac:dyDescent="0.35">
      <c r="A11419" s="45" t="s">
        <v>806</v>
      </c>
      <c r="B11419" s="56" t="s">
        <v>451</v>
      </c>
      <c r="C11419" s="54">
        <v>14379.4508026329</v>
      </c>
      <c r="D11419" s="56">
        <v>1409</v>
      </c>
      <c r="E11419" s="56">
        <v>24</v>
      </c>
      <c r="F11419" s="55">
        <v>11.921774606105442</v>
      </c>
      <c r="G11419" s="183"/>
      <c r="H11419" s="56" t="s">
        <v>482</v>
      </c>
      <c r="I11419" s="56">
        <v>34470</v>
      </c>
      <c r="J11419" s="56">
        <v>668</v>
      </c>
      <c r="K11419" s="56">
        <v>27</v>
      </c>
      <c r="L11419" s="57">
        <v>4.0419161676646706E-2</v>
      </c>
      <c r="M11419" s="56" t="s">
        <v>482</v>
      </c>
      <c r="N11419" s="60">
        <v>4645.5181715124208</v>
      </c>
      <c r="O11419" s="150">
        <v>44413</v>
      </c>
      <c r="P11419" s="150">
        <f t="shared" si="474"/>
        <v>44395</v>
      </c>
      <c r="Q11419" s="150">
        <f t="shared" si="475"/>
        <v>44408</v>
      </c>
    </row>
    <row r="11420" spans="1:17" x14ac:dyDescent="0.35">
      <c r="A11420" s="45" t="s">
        <v>805</v>
      </c>
      <c r="B11420" s="56" t="s">
        <v>451</v>
      </c>
      <c r="C11420" s="54">
        <v>10764.140179352</v>
      </c>
      <c r="D11420" s="56">
        <v>918</v>
      </c>
      <c r="E11420" s="56" t="s">
        <v>495</v>
      </c>
      <c r="F11420" s="55">
        <v>1.9907369350016606</v>
      </c>
      <c r="G11420" s="183"/>
      <c r="H11420" s="56" t="s">
        <v>463</v>
      </c>
      <c r="I11420" s="56">
        <v>21044</v>
      </c>
      <c r="J11420" s="56">
        <v>369</v>
      </c>
      <c r="K11420" s="56">
        <v>3</v>
      </c>
      <c r="L11420" s="57">
        <v>8.130081300813009E-3</v>
      </c>
      <c r="M11420" s="56" t="s">
        <v>463</v>
      </c>
      <c r="N11420" s="60">
        <v>3428.0490020728603</v>
      </c>
      <c r="O11420" s="150">
        <v>44413</v>
      </c>
      <c r="P11420" s="150">
        <f t="shared" si="474"/>
        <v>44395</v>
      </c>
      <c r="Q11420" s="150">
        <f t="shared" si="475"/>
        <v>44408</v>
      </c>
    </row>
    <row r="11421" spans="1:17" x14ac:dyDescent="0.35">
      <c r="A11421" s="45" t="s">
        <v>804</v>
      </c>
      <c r="B11421" s="56" t="s">
        <v>449</v>
      </c>
      <c r="C11421" s="54">
        <v>3341.0756913925802</v>
      </c>
      <c r="D11421" s="56">
        <v>101</v>
      </c>
      <c r="E11421" s="56" t="s">
        <v>495</v>
      </c>
      <c r="F11421" s="55">
        <v>2.1378914465358778</v>
      </c>
      <c r="G11421" s="183"/>
      <c r="H11421" s="56" t="s">
        <v>482</v>
      </c>
      <c r="I11421" s="56">
        <v>4844</v>
      </c>
      <c r="J11421" s="56">
        <v>91</v>
      </c>
      <c r="K11421" s="56">
        <v>1</v>
      </c>
      <c r="L11421" s="57">
        <v>1.098901098901099E-2</v>
      </c>
      <c r="M11421" s="56" t="s">
        <v>482</v>
      </c>
      <c r="N11421" s="60">
        <v>2723.6737028867092</v>
      </c>
      <c r="O11421" s="150">
        <v>44413</v>
      </c>
      <c r="P11421" s="150">
        <f t="shared" si="474"/>
        <v>44395</v>
      </c>
      <c r="Q11421" s="150">
        <f t="shared" si="475"/>
        <v>44408</v>
      </c>
    </row>
    <row r="11422" spans="1:17" x14ac:dyDescent="0.35">
      <c r="A11422" s="45" t="s">
        <v>803</v>
      </c>
      <c r="B11422" s="56" t="s">
        <v>449</v>
      </c>
      <c r="C11422" s="54">
        <v>6951.4661738035902</v>
      </c>
      <c r="D11422" s="56">
        <v>146</v>
      </c>
      <c r="E11422" s="56" t="s">
        <v>495</v>
      </c>
      <c r="F11422" s="55">
        <v>3.0825973820205603</v>
      </c>
      <c r="G11422" s="183"/>
      <c r="H11422" s="56" t="s">
        <v>482</v>
      </c>
      <c r="I11422" s="56">
        <v>11702</v>
      </c>
      <c r="J11422" s="56">
        <v>275</v>
      </c>
      <c r="K11422" s="56">
        <v>3</v>
      </c>
      <c r="L11422" s="57">
        <v>1.090909090909091E-2</v>
      </c>
      <c r="M11422" s="56" t="s">
        <v>482</v>
      </c>
      <c r="N11422" s="60">
        <v>3955.9999735930523</v>
      </c>
      <c r="O11422" s="150">
        <v>44413</v>
      </c>
      <c r="P11422" s="150">
        <f t="shared" si="474"/>
        <v>44395</v>
      </c>
      <c r="Q11422" s="150">
        <f t="shared" si="475"/>
        <v>44408</v>
      </c>
    </row>
    <row r="11423" spans="1:17" x14ac:dyDescent="0.35">
      <c r="A11423" s="45" t="s">
        <v>802</v>
      </c>
      <c r="B11423" s="56" t="s">
        <v>462</v>
      </c>
      <c r="C11423" s="54">
        <v>12588.6400801333</v>
      </c>
      <c r="D11423" s="56">
        <v>785</v>
      </c>
      <c r="E11423" s="56">
        <v>15</v>
      </c>
      <c r="F11423" s="55">
        <v>8.5110747833631457</v>
      </c>
      <c r="G11423" s="183"/>
      <c r="H11423" s="56" t="s">
        <v>482</v>
      </c>
      <c r="I11423" s="56">
        <v>23416</v>
      </c>
      <c r="J11423" s="56">
        <v>815</v>
      </c>
      <c r="K11423" s="56">
        <v>17</v>
      </c>
      <c r="L11423" s="57">
        <v>2.0858895705521473E-2</v>
      </c>
      <c r="M11423" s="56" t="s">
        <v>482</v>
      </c>
      <c r="N11423" s="60">
        <v>6474.0908852115672</v>
      </c>
      <c r="O11423" s="150">
        <v>44413</v>
      </c>
      <c r="P11423" s="150">
        <f t="shared" si="474"/>
        <v>44395</v>
      </c>
      <c r="Q11423" s="150">
        <f t="shared" si="475"/>
        <v>44408</v>
      </c>
    </row>
    <row r="11424" spans="1:17" x14ac:dyDescent="0.35">
      <c r="A11424" s="45" t="s">
        <v>801</v>
      </c>
      <c r="B11424" s="56" t="s">
        <v>455</v>
      </c>
      <c r="C11424" s="54">
        <v>3234.7555519856501</v>
      </c>
      <c r="D11424" s="56">
        <v>175</v>
      </c>
      <c r="E11424" s="56" t="s">
        <v>495</v>
      </c>
      <c r="F11424" s="55">
        <v>2.2081597907676547</v>
      </c>
      <c r="G11424" s="183"/>
      <c r="H11424" s="56" t="s">
        <v>467</v>
      </c>
      <c r="I11424" s="56">
        <v>9177</v>
      </c>
      <c r="J11424" s="56">
        <v>173</v>
      </c>
      <c r="K11424" s="56">
        <v>2</v>
      </c>
      <c r="L11424" s="57">
        <v>1.1560693641618497E-2</v>
      </c>
      <c r="M11424" s="56" t="s">
        <v>467</v>
      </c>
      <c r="N11424" s="60">
        <v>5348.1630132392602</v>
      </c>
      <c r="O11424" s="150">
        <v>44413</v>
      </c>
      <c r="P11424" s="150">
        <f t="shared" si="474"/>
        <v>44395</v>
      </c>
      <c r="Q11424" s="150">
        <f t="shared" si="475"/>
        <v>44408</v>
      </c>
    </row>
    <row r="11425" spans="1:17" x14ac:dyDescent="0.35">
      <c r="A11425" s="45" t="s">
        <v>800</v>
      </c>
      <c r="B11425" s="56" t="s">
        <v>458</v>
      </c>
      <c r="C11425" s="54">
        <v>65938.694494203999</v>
      </c>
      <c r="D11425" s="56">
        <v>8435</v>
      </c>
      <c r="E11425" s="56">
        <v>68</v>
      </c>
      <c r="F11425" s="55">
        <v>7.3661495642286337</v>
      </c>
      <c r="G11425" s="183"/>
      <c r="H11425" s="56" t="s">
        <v>482</v>
      </c>
      <c r="I11425" s="56">
        <v>176889</v>
      </c>
      <c r="J11425" s="56">
        <v>2815</v>
      </c>
      <c r="K11425" s="56">
        <v>74</v>
      </c>
      <c r="L11425" s="57">
        <v>2.6287744227353464E-2</v>
      </c>
      <c r="M11425" s="56" t="s">
        <v>482</v>
      </c>
      <c r="N11425" s="60">
        <v>4269.1169753860358</v>
      </c>
      <c r="O11425" s="150">
        <v>44413</v>
      </c>
      <c r="P11425" s="150">
        <f t="shared" si="474"/>
        <v>44395</v>
      </c>
      <c r="Q11425" s="150">
        <f t="shared" si="475"/>
        <v>44408</v>
      </c>
    </row>
    <row r="11426" spans="1:17" x14ac:dyDescent="0.35">
      <c r="A11426" s="45" t="s">
        <v>799</v>
      </c>
      <c r="B11426" s="56" t="s">
        <v>457</v>
      </c>
      <c r="C11426" s="54">
        <v>284.28993454947903</v>
      </c>
      <c r="D11426" s="56" t="s">
        <v>495</v>
      </c>
      <c r="E11426" s="56">
        <v>0</v>
      </c>
      <c r="F11426" s="55">
        <v>0</v>
      </c>
      <c r="G11426" s="183"/>
      <c r="H11426" s="56" t="s">
        <v>467</v>
      </c>
      <c r="I11426" s="56">
        <v>145</v>
      </c>
      <c r="J11426" s="56">
        <v>4</v>
      </c>
      <c r="K11426" s="56">
        <v>0</v>
      </c>
      <c r="L11426" s="57">
        <v>0</v>
      </c>
      <c r="M11426" s="56" t="s">
        <v>467</v>
      </c>
      <c r="N11426" s="60">
        <v>1407.0142885427492</v>
      </c>
      <c r="O11426" s="150">
        <v>44413</v>
      </c>
      <c r="P11426" s="150">
        <f t="shared" si="474"/>
        <v>44395</v>
      </c>
      <c r="Q11426" s="150">
        <f t="shared" si="475"/>
        <v>44408</v>
      </c>
    </row>
    <row r="11427" spans="1:17" x14ac:dyDescent="0.35">
      <c r="A11427" s="45" t="s">
        <v>798</v>
      </c>
      <c r="B11427" s="56" t="s">
        <v>457</v>
      </c>
      <c r="C11427" s="54">
        <v>588.18731235931102</v>
      </c>
      <c r="D11427" s="56">
        <v>9</v>
      </c>
      <c r="E11427" s="56">
        <v>0</v>
      </c>
      <c r="F11427" s="55">
        <v>0</v>
      </c>
      <c r="G11427" s="183"/>
      <c r="H11427" s="56" t="s">
        <v>467</v>
      </c>
      <c r="I11427" s="56">
        <v>955</v>
      </c>
      <c r="J11427" s="56">
        <v>16</v>
      </c>
      <c r="K11427" s="56">
        <v>0</v>
      </c>
      <c r="L11427" s="57">
        <v>0</v>
      </c>
      <c r="M11427" s="56" t="s">
        <v>467</v>
      </c>
      <c r="N11427" s="60">
        <v>2720.2218857495423</v>
      </c>
      <c r="O11427" s="150">
        <v>44413</v>
      </c>
      <c r="P11427" s="150">
        <f t="shared" ref="P11427:P11490" si="476">O11427-18</f>
        <v>44395</v>
      </c>
      <c r="Q11427" s="150">
        <f t="shared" ref="Q11427:Q11490" si="477">O11427-5</f>
        <v>44408</v>
      </c>
    </row>
    <row r="11428" spans="1:17" x14ac:dyDescent="0.35">
      <c r="A11428" s="45" t="s">
        <v>797</v>
      </c>
      <c r="B11428" s="56" t="s">
        <v>451</v>
      </c>
      <c r="C11428" s="54">
        <v>24005.037471817101</v>
      </c>
      <c r="D11428" s="56">
        <v>1995</v>
      </c>
      <c r="E11428" s="56">
        <v>24</v>
      </c>
      <c r="F11428" s="55">
        <v>7.1413582099105488</v>
      </c>
      <c r="G11428" s="183"/>
      <c r="H11428" s="56" t="s">
        <v>482</v>
      </c>
      <c r="I11428" s="56">
        <v>73880</v>
      </c>
      <c r="J11428" s="56">
        <v>1285</v>
      </c>
      <c r="K11428" s="56">
        <v>27</v>
      </c>
      <c r="L11428" s="57">
        <v>2.1011673151750974E-2</v>
      </c>
      <c r="M11428" s="56" t="s">
        <v>482</v>
      </c>
      <c r="N11428" s="60">
        <v>5353.043091512116</v>
      </c>
      <c r="O11428" s="150">
        <v>44413</v>
      </c>
      <c r="P11428" s="150">
        <f t="shared" si="476"/>
        <v>44395</v>
      </c>
      <c r="Q11428" s="150">
        <f t="shared" si="477"/>
        <v>44408</v>
      </c>
    </row>
    <row r="11429" spans="1:17" x14ac:dyDescent="0.35">
      <c r="A11429" s="45" t="s">
        <v>796</v>
      </c>
      <c r="B11429" s="56" t="s">
        <v>461</v>
      </c>
      <c r="C11429" s="54">
        <v>2126.5553566797198</v>
      </c>
      <c r="D11429" s="56">
        <v>73</v>
      </c>
      <c r="E11429" s="56" t="s">
        <v>495</v>
      </c>
      <c r="F11429" s="55">
        <v>3.3588860597589076</v>
      </c>
      <c r="G11429" s="183"/>
      <c r="H11429" s="56" t="s">
        <v>482</v>
      </c>
      <c r="I11429" s="56">
        <v>4797</v>
      </c>
      <c r="J11429" s="56">
        <v>98</v>
      </c>
      <c r="K11429" s="56">
        <v>1</v>
      </c>
      <c r="L11429" s="57">
        <v>1.020408163265306E-2</v>
      </c>
      <c r="M11429" s="56" t="s">
        <v>482</v>
      </c>
      <c r="N11429" s="60">
        <v>4608.3916739892211</v>
      </c>
      <c r="O11429" s="150">
        <v>44413</v>
      </c>
      <c r="P11429" s="150">
        <f t="shared" si="476"/>
        <v>44395</v>
      </c>
      <c r="Q11429" s="150">
        <f t="shared" si="477"/>
        <v>44408</v>
      </c>
    </row>
    <row r="11430" spans="1:17" x14ac:dyDescent="0.35">
      <c r="A11430" s="45" t="s">
        <v>795</v>
      </c>
      <c r="B11430" s="56" t="s">
        <v>452</v>
      </c>
      <c r="C11430" s="54">
        <v>11334.7969583208</v>
      </c>
      <c r="D11430" s="56">
        <v>1078</v>
      </c>
      <c r="E11430" s="56">
        <v>13</v>
      </c>
      <c r="F11430" s="55">
        <v>8.1922193400188821</v>
      </c>
      <c r="G11430" s="183"/>
      <c r="H11430" s="56" t="s">
        <v>482</v>
      </c>
      <c r="I11430" s="56">
        <v>25457</v>
      </c>
      <c r="J11430" s="56">
        <v>590</v>
      </c>
      <c r="K11430" s="56">
        <v>18</v>
      </c>
      <c r="L11430" s="57">
        <v>3.0508474576271188E-2</v>
      </c>
      <c r="M11430" s="56" t="s">
        <v>482</v>
      </c>
      <c r="N11430" s="60">
        <v>5205.2101345043056</v>
      </c>
      <c r="O11430" s="150">
        <v>44413</v>
      </c>
      <c r="P11430" s="150">
        <f t="shared" si="476"/>
        <v>44395</v>
      </c>
      <c r="Q11430" s="150">
        <f t="shared" si="477"/>
        <v>44408</v>
      </c>
    </row>
    <row r="11431" spans="1:17" x14ac:dyDescent="0.35">
      <c r="A11431" s="45" t="s">
        <v>794</v>
      </c>
      <c r="B11431" s="56" t="s">
        <v>449</v>
      </c>
      <c r="C11431" s="54">
        <v>18997.195740859199</v>
      </c>
      <c r="D11431" s="56">
        <v>1507</v>
      </c>
      <c r="E11431" s="56">
        <v>18</v>
      </c>
      <c r="F11431" s="55">
        <v>6.7679161874874483</v>
      </c>
      <c r="G11431" s="183"/>
      <c r="H11431" s="56" t="s">
        <v>482</v>
      </c>
      <c r="I11431" s="56">
        <v>52622</v>
      </c>
      <c r="J11431" s="56">
        <v>1083</v>
      </c>
      <c r="K11431" s="56">
        <v>21</v>
      </c>
      <c r="L11431" s="57">
        <v>1.9390581717451522E-2</v>
      </c>
      <c r="M11431" s="56" t="s">
        <v>467</v>
      </c>
      <c r="N11431" s="60">
        <v>5700.8414019269267</v>
      </c>
      <c r="O11431" s="150">
        <v>44413</v>
      </c>
      <c r="P11431" s="150">
        <f t="shared" si="476"/>
        <v>44395</v>
      </c>
      <c r="Q11431" s="150">
        <f t="shared" si="477"/>
        <v>44408</v>
      </c>
    </row>
    <row r="11432" spans="1:17" x14ac:dyDescent="0.35">
      <c r="A11432" s="45" t="s">
        <v>793</v>
      </c>
      <c r="B11432" s="56" t="s">
        <v>456</v>
      </c>
      <c r="C11432" s="54">
        <v>2565.26734316681</v>
      </c>
      <c r="D11432" s="56">
        <v>135</v>
      </c>
      <c r="E11432" s="56">
        <v>0</v>
      </c>
      <c r="F11432" s="55">
        <v>0</v>
      </c>
      <c r="G11432" s="183"/>
      <c r="H11432" s="56" t="s">
        <v>467</v>
      </c>
      <c r="I11432" s="56">
        <v>4431</v>
      </c>
      <c r="J11432" s="56">
        <v>91</v>
      </c>
      <c r="K11432" s="56">
        <v>0</v>
      </c>
      <c r="L11432" s="57">
        <v>0</v>
      </c>
      <c r="M11432" s="56" t="s">
        <v>467</v>
      </c>
      <c r="N11432" s="60">
        <v>3547.3885496729927</v>
      </c>
      <c r="O11432" s="150">
        <v>44413</v>
      </c>
      <c r="P11432" s="150">
        <f t="shared" si="476"/>
        <v>44395</v>
      </c>
      <c r="Q11432" s="150">
        <f t="shared" si="477"/>
        <v>44408</v>
      </c>
    </row>
    <row r="11433" spans="1:17" x14ac:dyDescent="0.35">
      <c r="A11433" s="45" t="s">
        <v>792</v>
      </c>
      <c r="B11433" s="56" t="s">
        <v>454</v>
      </c>
      <c r="C11433" s="54">
        <v>13726.140611803099</v>
      </c>
      <c r="D11433" s="56">
        <v>828</v>
      </c>
      <c r="E11433" s="56">
        <v>15</v>
      </c>
      <c r="F11433" s="55">
        <v>7.8057525544161379</v>
      </c>
      <c r="G11433" s="183"/>
      <c r="H11433" s="56" t="s">
        <v>482</v>
      </c>
      <c r="I11433" s="56">
        <v>34448</v>
      </c>
      <c r="J11433" s="56">
        <v>721</v>
      </c>
      <c r="K11433" s="56">
        <v>19</v>
      </c>
      <c r="L11433" s="57">
        <v>2.6352288488210817E-2</v>
      </c>
      <c r="M11433" s="56" t="s">
        <v>482</v>
      </c>
      <c r="N11433" s="60">
        <v>5252.7510856184335</v>
      </c>
      <c r="O11433" s="150">
        <v>44413</v>
      </c>
      <c r="P11433" s="150">
        <f t="shared" si="476"/>
        <v>44395</v>
      </c>
      <c r="Q11433" s="150">
        <f t="shared" si="477"/>
        <v>44408</v>
      </c>
    </row>
    <row r="11434" spans="1:17" x14ac:dyDescent="0.35">
      <c r="A11434" s="45" t="s">
        <v>791</v>
      </c>
      <c r="B11434" s="56" t="s">
        <v>456</v>
      </c>
      <c r="C11434" s="54">
        <v>40638.3414967149</v>
      </c>
      <c r="D11434" s="56">
        <v>5779</v>
      </c>
      <c r="E11434" s="56">
        <v>33</v>
      </c>
      <c r="F11434" s="55">
        <v>5.8002929507676955</v>
      </c>
      <c r="G11434" s="183"/>
      <c r="H11434" s="56" t="s">
        <v>482</v>
      </c>
      <c r="I11434" s="56">
        <v>137342</v>
      </c>
      <c r="J11434" s="56">
        <v>2750</v>
      </c>
      <c r="K11434" s="56">
        <v>36</v>
      </c>
      <c r="L11434" s="57">
        <v>1.3090909090909091E-2</v>
      </c>
      <c r="M11434" s="56" t="s">
        <v>482</v>
      </c>
      <c r="N11434" s="60">
        <v>6767.0084425623099</v>
      </c>
      <c r="O11434" s="150">
        <v>44413</v>
      </c>
      <c r="P11434" s="150">
        <f t="shared" si="476"/>
        <v>44395</v>
      </c>
      <c r="Q11434" s="150">
        <f t="shared" si="477"/>
        <v>44408</v>
      </c>
    </row>
    <row r="11435" spans="1:17" x14ac:dyDescent="0.35">
      <c r="A11435" s="45" t="s">
        <v>790</v>
      </c>
      <c r="B11435" s="56" t="s">
        <v>449</v>
      </c>
      <c r="C11435" s="54">
        <v>5633.4886654636903</v>
      </c>
      <c r="D11435" s="56">
        <v>402</v>
      </c>
      <c r="E11435" s="56">
        <v>13</v>
      </c>
      <c r="F11435" s="55">
        <v>16.483061983670435</v>
      </c>
      <c r="G11435" s="183"/>
      <c r="H11435" s="56" t="s">
        <v>482</v>
      </c>
      <c r="I11435" s="56">
        <v>13763</v>
      </c>
      <c r="J11435" s="56">
        <v>289</v>
      </c>
      <c r="K11435" s="56">
        <v>15</v>
      </c>
      <c r="L11435" s="57">
        <v>5.1903114186851208E-2</v>
      </c>
      <c r="M11435" s="56" t="s">
        <v>482</v>
      </c>
      <c r="N11435" s="60">
        <v>5130.0360604561993</v>
      </c>
      <c r="O11435" s="150">
        <v>44413</v>
      </c>
      <c r="P11435" s="150">
        <f t="shared" si="476"/>
        <v>44395</v>
      </c>
      <c r="Q11435" s="150">
        <f t="shared" si="477"/>
        <v>44408</v>
      </c>
    </row>
    <row r="11436" spans="1:17" x14ac:dyDescent="0.35">
      <c r="A11436" s="45" t="s">
        <v>789</v>
      </c>
      <c r="B11436" s="56" t="s">
        <v>454</v>
      </c>
      <c r="C11436" s="54">
        <v>16381.7017673096</v>
      </c>
      <c r="D11436" s="56">
        <v>956</v>
      </c>
      <c r="E11436" s="56">
        <v>13</v>
      </c>
      <c r="F11436" s="55">
        <v>5.6683453389710294</v>
      </c>
      <c r="G11436" s="183"/>
      <c r="H11436" s="56" t="s">
        <v>482</v>
      </c>
      <c r="I11436" s="56">
        <v>44378</v>
      </c>
      <c r="J11436" s="56">
        <v>1000</v>
      </c>
      <c r="K11436" s="56">
        <v>14</v>
      </c>
      <c r="L11436" s="57">
        <v>1.4E-2</v>
      </c>
      <c r="M11436" s="56" t="s">
        <v>482</v>
      </c>
      <c r="N11436" s="60">
        <v>6104.3719035072636</v>
      </c>
      <c r="O11436" s="150">
        <v>44413</v>
      </c>
      <c r="P11436" s="150">
        <f t="shared" si="476"/>
        <v>44395</v>
      </c>
      <c r="Q11436" s="150">
        <f t="shared" si="477"/>
        <v>44408</v>
      </c>
    </row>
    <row r="11437" spans="1:17" x14ac:dyDescent="0.35">
      <c r="A11437" s="45" t="s">
        <v>788</v>
      </c>
      <c r="B11437" s="56" t="s">
        <v>449</v>
      </c>
      <c r="C11437" s="54">
        <v>4679.7541789357701</v>
      </c>
      <c r="D11437" s="56">
        <v>196</v>
      </c>
      <c r="E11437" s="56">
        <v>6</v>
      </c>
      <c r="F11437" s="55">
        <v>9.1579901888968589</v>
      </c>
      <c r="G11437" s="183"/>
      <c r="H11437" s="56" t="s">
        <v>482</v>
      </c>
      <c r="I11437" s="56">
        <v>8356</v>
      </c>
      <c r="J11437" s="56">
        <v>179</v>
      </c>
      <c r="K11437" s="56">
        <v>6</v>
      </c>
      <c r="L11437" s="57">
        <v>3.3519553072625698E-2</v>
      </c>
      <c r="M11437" s="56" t="s">
        <v>482</v>
      </c>
      <c r="N11437" s="60">
        <v>3824.987235562588</v>
      </c>
      <c r="O11437" s="150">
        <v>44413</v>
      </c>
      <c r="P11437" s="150">
        <f t="shared" si="476"/>
        <v>44395</v>
      </c>
      <c r="Q11437" s="150">
        <f t="shared" si="477"/>
        <v>44408</v>
      </c>
    </row>
    <row r="11438" spans="1:17" x14ac:dyDescent="0.35">
      <c r="A11438" s="45" t="s">
        <v>787</v>
      </c>
      <c r="B11438" s="56" t="s">
        <v>454</v>
      </c>
      <c r="C11438" s="54">
        <v>21060.365670931398</v>
      </c>
      <c r="D11438" s="56">
        <v>1673</v>
      </c>
      <c r="E11438" s="56">
        <v>15</v>
      </c>
      <c r="F11438" s="55">
        <v>5.0874167532020218</v>
      </c>
      <c r="G11438" s="183"/>
      <c r="H11438" s="56" t="s">
        <v>482</v>
      </c>
      <c r="I11438" s="56">
        <v>44680</v>
      </c>
      <c r="J11438" s="56">
        <v>809</v>
      </c>
      <c r="K11438" s="56">
        <v>15</v>
      </c>
      <c r="L11438" s="57">
        <v>1.8541409147095178E-2</v>
      </c>
      <c r="M11438" s="56" t="s">
        <v>482</v>
      </c>
      <c r="N11438" s="60">
        <v>3841.3388097844072</v>
      </c>
      <c r="O11438" s="150">
        <v>44413</v>
      </c>
      <c r="P11438" s="150">
        <f t="shared" si="476"/>
        <v>44395</v>
      </c>
      <c r="Q11438" s="150">
        <f t="shared" si="477"/>
        <v>44408</v>
      </c>
    </row>
    <row r="11439" spans="1:17" x14ac:dyDescent="0.35">
      <c r="A11439" s="45" t="s">
        <v>786</v>
      </c>
      <c r="B11439" s="56" t="s">
        <v>451</v>
      </c>
      <c r="C11439" s="54">
        <v>9795.2977499826702</v>
      </c>
      <c r="D11439" s="56">
        <v>583</v>
      </c>
      <c r="E11439" s="56">
        <v>5</v>
      </c>
      <c r="F11439" s="55">
        <v>3.6460643286059273</v>
      </c>
      <c r="G11439" s="183"/>
      <c r="H11439" s="56" t="s">
        <v>482</v>
      </c>
      <c r="I11439" s="56">
        <v>19196</v>
      </c>
      <c r="J11439" s="56">
        <v>478</v>
      </c>
      <c r="K11439" s="56">
        <v>6</v>
      </c>
      <c r="L11439" s="57">
        <v>1.2552301255230125E-2</v>
      </c>
      <c r="M11439" s="56" t="s">
        <v>463</v>
      </c>
      <c r="N11439" s="60">
        <v>4879.8924974061729</v>
      </c>
      <c r="O11439" s="150">
        <v>44413</v>
      </c>
      <c r="P11439" s="150">
        <f t="shared" si="476"/>
        <v>44395</v>
      </c>
      <c r="Q11439" s="150">
        <f t="shared" si="477"/>
        <v>44408</v>
      </c>
    </row>
    <row r="11440" spans="1:17" x14ac:dyDescent="0.35">
      <c r="A11440" s="45" t="s">
        <v>785</v>
      </c>
      <c r="B11440" s="56" t="s">
        <v>455</v>
      </c>
      <c r="C11440" s="54">
        <v>2200.0396936397201</v>
      </c>
      <c r="D11440" s="56">
        <v>102</v>
      </c>
      <c r="E11440" s="56" t="s">
        <v>495</v>
      </c>
      <c r="F11440" s="55">
        <v>3.2466946680585034</v>
      </c>
      <c r="G11440" s="183"/>
      <c r="H11440" s="56" t="s">
        <v>467</v>
      </c>
      <c r="I11440" s="56">
        <v>4559</v>
      </c>
      <c r="J11440" s="56">
        <v>104</v>
      </c>
      <c r="K11440" s="56">
        <v>1</v>
      </c>
      <c r="L11440" s="57">
        <v>9.6153846153846159E-3</v>
      </c>
      <c r="M11440" s="56" t="s">
        <v>463</v>
      </c>
      <c r="N11440" s="60">
        <v>4727.1874366931806</v>
      </c>
      <c r="O11440" s="150">
        <v>44413</v>
      </c>
      <c r="P11440" s="150">
        <f t="shared" si="476"/>
        <v>44395</v>
      </c>
      <c r="Q11440" s="150">
        <f t="shared" si="477"/>
        <v>44408</v>
      </c>
    </row>
    <row r="11441" spans="1:17" x14ac:dyDescent="0.35">
      <c r="A11441" s="45" t="s">
        <v>784</v>
      </c>
      <c r="B11441" s="56" t="s">
        <v>458</v>
      </c>
      <c r="C11441" s="54">
        <v>13408.0042293721</v>
      </c>
      <c r="D11441" s="56">
        <v>810</v>
      </c>
      <c r="E11441" s="56">
        <v>11</v>
      </c>
      <c r="F11441" s="55">
        <v>5.8600390652701995</v>
      </c>
      <c r="G11441" s="183"/>
      <c r="H11441" s="56" t="s">
        <v>482</v>
      </c>
      <c r="I11441" s="56">
        <v>32594</v>
      </c>
      <c r="J11441" s="56">
        <v>654</v>
      </c>
      <c r="K11441" s="56">
        <v>12</v>
      </c>
      <c r="L11441" s="57">
        <v>1.834862385321101E-2</v>
      </c>
      <c r="M11441" s="56" t="s">
        <v>482</v>
      </c>
      <c r="N11441" s="60">
        <v>4877.683425601268</v>
      </c>
      <c r="O11441" s="150">
        <v>44413</v>
      </c>
      <c r="P11441" s="150">
        <f t="shared" si="476"/>
        <v>44395</v>
      </c>
      <c r="Q11441" s="150">
        <f t="shared" si="477"/>
        <v>44408</v>
      </c>
    </row>
    <row r="11442" spans="1:17" x14ac:dyDescent="0.35">
      <c r="A11442" s="45" t="s">
        <v>783</v>
      </c>
      <c r="B11442" s="56" t="s">
        <v>451</v>
      </c>
      <c r="C11442" s="54">
        <v>13670.424629515401</v>
      </c>
      <c r="D11442" s="56">
        <v>1135</v>
      </c>
      <c r="E11442" s="56">
        <v>15</v>
      </c>
      <c r="F11442" s="55">
        <v>7.8375661361336393</v>
      </c>
      <c r="G11442" s="183"/>
      <c r="H11442" s="56" t="s">
        <v>482</v>
      </c>
      <c r="I11442" s="56">
        <v>34341</v>
      </c>
      <c r="J11442" s="56">
        <v>704</v>
      </c>
      <c r="K11442" s="56">
        <v>17</v>
      </c>
      <c r="L11442" s="57">
        <v>2.4147727272727272E-2</v>
      </c>
      <c r="M11442" s="56" t="s">
        <v>482</v>
      </c>
      <c r="N11442" s="60">
        <v>5149.8034558488762</v>
      </c>
      <c r="O11442" s="150">
        <v>44413</v>
      </c>
      <c r="P11442" s="150">
        <f t="shared" si="476"/>
        <v>44395</v>
      </c>
      <c r="Q11442" s="150">
        <f t="shared" si="477"/>
        <v>44408</v>
      </c>
    </row>
    <row r="11443" spans="1:17" x14ac:dyDescent="0.35">
      <c r="A11443" s="45" t="s">
        <v>782</v>
      </c>
      <c r="B11443" s="56" t="s">
        <v>451</v>
      </c>
      <c r="C11443" s="54">
        <v>11367.9661478833</v>
      </c>
      <c r="D11443" s="56">
        <v>1056</v>
      </c>
      <c r="E11443" s="56">
        <v>8</v>
      </c>
      <c r="F11443" s="55">
        <v>5.0266561669430256</v>
      </c>
      <c r="G11443" s="183"/>
      <c r="H11443" s="56" t="s">
        <v>482</v>
      </c>
      <c r="I11443" s="56">
        <v>24212</v>
      </c>
      <c r="J11443" s="56">
        <v>468</v>
      </c>
      <c r="K11443" s="56">
        <v>8</v>
      </c>
      <c r="L11443" s="57">
        <v>1.7094017094017096E-2</v>
      </c>
      <c r="M11443" s="56" t="s">
        <v>482</v>
      </c>
      <c r="N11443" s="60">
        <v>4116.831400726338</v>
      </c>
      <c r="O11443" s="150">
        <v>44413</v>
      </c>
      <c r="P11443" s="150">
        <f t="shared" si="476"/>
        <v>44395</v>
      </c>
      <c r="Q11443" s="150">
        <f t="shared" si="477"/>
        <v>44408</v>
      </c>
    </row>
    <row r="11444" spans="1:17" x14ac:dyDescent="0.35">
      <c r="A11444" s="45" t="s">
        <v>781</v>
      </c>
      <c r="B11444" s="56" t="s">
        <v>449</v>
      </c>
      <c r="C11444" s="54">
        <v>8589.0085575090106</v>
      </c>
      <c r="D11444" s="56">
        <v>556</v>
      </c>
      <c r="E11444" s="56">
        <v>0</v>
      </c>
      <c r="F11444" s="55">
        <v>0</v>
      </c>
      <c r="G11444" s="183"/>
      <c r="H11444" s="56" t="s">
        <v>463</v>
      </c>
      <c r="I11444" s="56">
        <v>17365</v>
      </c>
      <c r="J11444" s="56">
        <v>297</v>
      </c>
      <c r="K11444" s="56">
        <v>0</v>
      </c>
      <c r="L11444" s="57">
        <v>0</v>
      </c>
      <c r="M11444" s="56" t="s">
        <v>463</v>
      </c>
      <c r="N11444" s="60">
        <v>3457.907836642511</v>
      </c>
      <c r="O11444" s="150">
        <v>44413</v>
      </c>
      <c r="P11444" s="150">
        <f t="shared" si="476"/>
        <v>44395</v>
      </c>
      <c r="Q11444" s="150">
        <f t="shared" si="477"/>
        <v>44408</v>
      </c>
    </row>
    <row r="11445" spans="1:17" x14ac:dyDescent="0.35">
      <c r="A11445" s="45" t="s">
        <v>780</v>
      </c>
      <c r="B11445" s="56" t="s">
        <v>461</v>
      </c>
      <c r="C11445" s="54">
        <v>3024.3155479434299</v>
      </c>
      <c r="D11445" s="56">
        <v>118</v>
      </c>
      <c r="E11445" s="56">
        <v>5</v>
      </c>
      <c r="F11445" s="55">
        <v>11.809047418538009</v>
      </c>
      <c r="G11445" s="183"/>
      <c r="H11445" s="56" t="s">
        <v>482</v>
      </c>
      <c r="I11445" s="56">
        <v>6043</v>
      </c>
      <c r="J11445" s="56">
        <v>101</v>
      </c>
      <c r="K11445" s="56">
        <v>5</v>
      </c>
      <c r="L11445" s="57">
        <v>4.9504950495049507E-2</v>
      </c>
      <c r="M11445" s="56" t="s">
        <v>482</v>
      </c>
      <c r="N11445" s="60">
        <v>3339.5986099625479</v>
      </c>
      <c r="O11445" s="150">
        <v>44413</v>
      </c>
      <c r="P11445" s="150">
        <f t="shared" si="476"/>
        <v>44395</v>
      </c>
      <c r="Q11445" s="150">
        <f t="shared" si="477"/>
        <v>44408</v>
      </c>
    </row>
    <row r="11446" spans="1:17" x14ac:dyDescent="0.35">
      <c r="A11446" s="45" t="s">
        <v>779</v>
      </c>
      <c r="B11446" s="56" t="s">
        <v>458</v>
      </c>
      <c r="C11446" s="54">
        <v>87731.066584843502</v>
      </c>
      <c r="D11446" s="56">
        <v>20549</v>
      </c>
      <c r="E11446" s="56">
        <v>104</v>
      </c>
      <c r="F11446" s="55">
        <v>8.4674354453303735</v>
      </c>
      <c r="G11446" s="183"/>
      <c r="H11446" s="56" t="s">
        <v>482</v>
      </c>
      <c r="I11446" s="56">
        <v>258270</v>
      </c>
      <c r="J11446" s="56">
        <v>3766</v>
      </c>
      <c r="K11446" s="56">
        <v>125</v>
      </c>
      <c r="L11446" s="57">
        <v>3.3191715347849177E-2</v>
      </c>
      <c r="M11446" s="56" t="s">
        <v>482</v>
      </c>
      <c r="N11446" s="60">
        <v>4292.6641001884473</v>
      </c>
      <c r="O11446" s="150">
        <v>44413</v>
      </c>
      <c r="P11446" s="150">
        <f t="shared" si="476"/>
        <v>44395</v>
      </c>
      <c r="Q11446" s="150">
        <f t="shared" si="477"/>
        <v>44408</v>
      </c>
    </row>
    <row r="11447" spans="1:17" x14ac:dyDescent="0.35">
      <c r="A11447" s="45" t="s">
        <v>778</v>
      </c>
      <c r="B11447" s="56" t="s">
        <v>461</v>
      </c>
      <c r="C11447" s="54">
        <v>5830.1502088339003</v>
      </c>
      <c r="D11447" s="56">
        <v>340</v>
      </c>
      <c r="E11447" s="56" t="s">
        <v>495</v>
      </c>
      <c r="F11447" s="55">
        <v>1.2251583384651423</v>
      </c>
      <c r="G11447" s="183"/>
      <c r="H11447" s="56" t="s">
        <v>482</v>
      </c>
      <c r="I11447" s="56">
        <v>13080</v>
      </c>
      <c r="J11447" s="56">
        <v>247</v>
      </c>
      <c r="K11447" s="56">
        <v>1</v>
      </c>
      <c r="L11447" s="57">
        <v>4.048582995951417E-3</v>
      </c>
      <c r="M11447" s="56" t="s">
        <v>482</v>
      </c>
      <c r="N11447" s="60">
        <v>4236.5975344124618</v>
      </c>
      <c r="O11447" s="150">
        <v>44413</v>
      </c>
      <c r="P11447" s="150">
        <f t="shared" si="476"/>
        <v>44395</v>
      </c>
      <c r="Q11447" s="150">
        <f t="shared" si="477"/>
        <v>44408</v>
      </c>
    </row>
    <row r="11448" spans="1:17" x14ac:dyDescent="0.35">
      <c r="A11448" s="45" t="s">
        <v>777</v>
      </c>
      <c r="B11448" s="56" t="s">
        <v>449</v>
      </c>
      <c r="C11448" s="54">
        <v>11263.703785563999</v>
      </c>
      <c r="D11448" s="56">
        <v>1161</v>
      </c>
      <c r="E11448" s="56">
        <v>31</v>
      </c>
      <c r="F11448" s="55">
        <v>19.658593269503665</v>
      </c>
      <c r="G11448" s="183"/>
      <c r="H11448" s="56" t="s">
        <v>482</v>
      </c>
      <c r="I11448" s="56">
        <v>32927</v>
      </c>
      <c r="J11448" s="56">
        <v>531</v>
      </c>
      <c r="K11448" s="56">
        <v>35</v>
      </c>
      <c r="L11448" s="57">
        <v>6.5913370998116755E-2</v>
      </c>
      <c r="M11448" s="56" t="s">
        <v>482</v>
      </c>
      <c r="N11448" s="60">
        <v>4714.257495660976</v>
      </c>
      <c r="O11448" s="150">
        <v>44413</v>
      </c>
      <c r="P11448" s="150">
        <f t="shared" si="476"/>
        <v>44395</v>
      </c>
      <c r="Q11448" s="150">
        <f t="shared" si="477"/>
        <v>44408</v>
      </c>
    </row>
    <row r="11449" spans="1:17" x14ac:dyDescent="0.35">
      <c r="A11449" s="45" t="s">
        <v>776</v>
      </c>
      <c r="B11449" s="56" t="s">
        <v>461</v>
      </c>
      <c r="C11449" s="54">
        <v>4832.7731345598404</v>
      </c>
      <c r="D11449" s="56">
        <v>253</v>
      </c>
      <c r="E11449" s="56">
        <v>6</v>
      </c>
      <c r="F11449" s="55">
        <v>8.8680229060754794</v>
      </c>
      <c r="G11449" s="183"/>
      <c r="H11449" s="56" t="s">
        <v>463</v>
      </c>
      <c r="I11449" s="56">
        <v>16159</v>
      </c>
      <c r="J11449" s="56">
        <v>376</v>
      </c>
      <c r="K11449" s="56">
        <v>6</v>
      </c>
      <c r="L11449" s="57">
        <v>1.5957446808510637E-2</v>
      </c>
      <c r="M11449" s="56" t="s">
        <v>463</v>
      </c>
      <c r="N11449" s="60">
        <v>7780.2120962635527</v>
      </c>
      <c r="O11449" s="150">
        <v>44413</v>
      </c>
      <c r="P11449" s="150">
        <f t="shared" si="476"/>
        <v>44395</v>
      </c>
      <c r="Q11449" s="150">
        <f t="shared" si="477"/>
        <v>44408</v>
      </c>
    </row>
    <row r="11450" spans="1:17" x14ac:dyDescent="0.35">
      <c r="A11450" s="45" t="s">
        <v>775</v>
      </c>
      <c r="B11450" s="56" t="s">
        <v>449</v>
      </c>
      <c r="C11450" s="54">
        <v>40376.577641466603</v>
      </c>
      <c r="D11450" s="56">
        <v>5075</v>
      </c>
      <c r="E11450" s="56">
        <v>46</v>
      </c>
      <c r="F11450" s="55">
        <v>8.1376740616566483</v>
      </c>
      <c r="G11450" s="183"/>
      <c r="H11450" s="56" t="s">
        <v>482</v>
      </c>
      <c r="I11450" s="56">
        <v>98877</v>
      </c>
      <c r="J11450" s="56">
        <v>1945</v>
      </c>
      <c r="K11450" s="56">
        <v>49</v>
      </c>
      <c r="L11450" s="57">
        <v>2.5192802056555271E-2</v>
      </c>
      <c r="M11450" s="56" t="s">
        <v>482</v>
      </c>
      <c r="N11450" s="60">
        <v>4817.1492325850122</v>
      </c>
      <c r="O11450" s="150">
        <v>44413</v>
      </c>
      <c r="P11450" s="150">
        <f t="shared" si="476"/>
        <v>44395</v>
      </c>
      <c r="Q11450" s="150">
        <f t="shared" si="477"/>
        <v>44408</v>
      </c>
    </row>
    <row r="11451" spans="1:17" x14ac:dyDescent="0.35">
      <c r="A11451" s="45" t="s">
        <v>774</v>
      </c>
      <c r="B11451" s="56" t="s">
        <v>457</v>
      </c>
      <c r="C11451" s="54">
        <v>2026.1602306654599</v>
      </c>
      <c r="D11451" s="56">
        <v>35</v>
      </c>
      <c r="E11451" s="56" t="s">
        <v>495</v>
      </c>
      <c r="F11451" s="55">
        <v>3.5253170182454849</v>
      </c>
      <c r="G11451" s="183"/>
      <c r="H11451" s="56" t="s">
        <v>482</v>
      </c>
      <c r="I11451" s="56">
        <v>7358</v>
      </c>
      <c r="J11451" s="56">
        <v>178</v>
      </c>
      <c r="K11451" s="56">
        <v>1</v>
      </c>
      <c r="L11451" s="57">
        <v>5.6179775280898875E-3</v>
      </c>
      <c r="M11451" s="56" t="s">
        <v>482</v>
      </c>
      <c r="N11451" s="60">
        <v>8785.090009467749</v>
      </c>
      <c r="O11451" s="150">
        <v>44413</v>
      </c>
      <c r="P11451" s="150">
        <f t="shared" si="476"/>
        <v>44395</v>
      </c>
      <c r="Q11451" s="150">
        <f t="shared" si="477"/>
        <v>44408</v>
      </c>
    </row>
    <row r="11452" spans="1:17" x14ac:dyDescent="0.35">
      <c r="A11452" s="45" t="s">
        <v>773</v>
      </c>
      <c r="B11452" s="56" t="s">
        <v>454</v>
      </c>
      <c r="C11452" s="54">
        <v>34080.2247325719</v>
      </c>
      <c r="D11452" s="56">
        <v>1223</v>
      </c>
      <c r="E11452" s="56">
        <v>27</v>
      </c>
      <c r="F11452" s="55">
        <v>5.6589164059361741</v>
      </c>
      <c r="G11452" s="183"/>
      <c r="H11452" s="56" t="s">
        <v>482</v>
      </c>
      <c r="I11452" s="56">
        <v>89842</v>
      </c>
      <c r="J11452" s="56">
        <v>2430</v>
      </c>
      <c r="K11452" s="56">
        <v>28</v>
      </c>
      <c r="L11452" s="57">
        <v>1.1522633744855968E-2</v>
      </c>
      <c r="M11452" s="56" t="s">
        <v>482</v>
      </c>
      <c r="N11452" s="60">
        <v>7130.2346714795776</v>
      </c>
      <c r="O11452" s="150">
        <v>44413</v>
      </c>
      <c r="P11452" s="150">
        <f t="shared" si="476"/>
        <v>44395</v>
      </c>
      <c r="Q11452" s="150">
        <f t="shared" si="477"/>
        <v>44408</v>
      </c>
    </row>
    <row r="11453" spans="1:17" x14ac:dyDescent="0.35">
      <c r="A11453" s="45" t="s">
        <v>772</v>
      </c>
      <c r="B11453" s="56" t="s">
        <v>457</v>
      </c>
      <c r="C11453" s="54">
        <v>611.63523157592294</v>
      </c>
      <c r="D11453" s="56">
        <v>20</v>
      </c>
      <c r="E11453" s="56" t="s">
        <v>495</v>
      </c>
      <c r="F11453" s="55">
        <v>35.034887335314458</v>
      </c>
      <c r="G11453" s="183"/>
      <c r="H11453" s="56" t="s">
        <v>482</v>
      </c>
      <c r="I11453" s="56">
        <v>464</v>
      </c>
      <c r="J11453" s="56">
        <v>13</v>
      </c>
      <c r="K11453" s="56">
        <v>3</v>
      </c>
      <c r="L11453" s="57">
        <v>0.23076923076923078</v>
      </c>
      <c r="M11453" s="56" t="s">
        <v>482</v>
      </c>
      <c r="N11453" s="60">
        <v>2125.4498316757436</v>
      </c>
      <c r="O11453" s="150">
        <v>44413</v>
      </c>
      <c r="P11453" s="150">
        <f t="shared" si="476"/>
        <v>44395</v>
      </c>
      <c r="Q11453" s="150">
        <f t="shared" si="477"/>
        <v>44408</v>
      </c>
    </row>
    <row r="11454" spans="1:17" x14ac:dyDescent="0.35">
      <c r="A11454" s="45" t="s">
        <v>771</v>
      </c>
      <c r="B11454" s="56" t="s">
        <v>454</v>
      </c>
      <c r="C11454" s="54">
        <v>8696.8122222217498</v>
      </c>
      <c r="D11454" s="56">
        <v>208</v>
      </c>
      <c r="E11454" s="56">
        <v>5</v>
      </c>
      <c r="F11454" s="55">
        <v>4.1065950145537222</v>
      </c>
      <c r="G11454" s="183"/>
      <c r="H11454" s="56" t="s">
        <v>482</v>
      </c>
      <c r="I11454" s="56">
        <v>17465</v>
      </c>
      <c r="J11454" s="56">
        <v>401</v>
      </c>
      <c r="K11454" s="56">
        <v>5</v>
      </c>
      <c r="L11454" s="57">
        <v>1.2468827930174564E-2</v>
      </c>
      <c r="M11454" s="56" t="s">
        <v>482</v>
      </c>
      <c r="N11454" s="60">
        <v>4610.8848823409189</v>
      </c>
      <c r="O11454" s="150">
        <v>44413</v>
      </c>
      <c r="P11454" s="150">
        <f t="shared" si="476"/>
        <v>44395</v>
      </c>
      <c r="Q11454" s="150">
        <f t="shared" si="477"/>
        <v>44408</v>
      </c>
    </row>
    <row r="11455" spans="1:17" x14ac:dyDescent="0.35">
      <c r="A11455" s="45" t="s">
        <v>770</v>
      </c>
      <c r="B11455" s="56" t="s">
        <v>454</v>
      </c>
      <c r="C11455" s="54">
        <v>9756.4222031515692</v>
      </c>
      <c r="D11455" s="56">
        <v>618</v>
      </c>
      <c r="E11455" s="56">
        <v>5</v>
      </c>
      <c r="F11455" s="55">
        <v>3.6605924764868321</v>
      </c>
      <c r="G11455" s="183"/>
      <c r="H11455" s="56" t="s">
        <v>482</v>
      </c>
      <c r="I11455" s="56">
        <v>26310</v>
      </c>
      <c r="J11455" s="56">
        <v>514</v>
      </c>
      <c r="K11455" s="56">
        <v>6</v>
      </c>
      <c r="L11455" s="57">
        <v>1.1673151750972763E-2</v>
      </c>
      <c r="M11455" s="56" t="s">
        <v>482</v>
      </c>
      <c r="N11455" s="60">
        <v>5268.3246921598484</v>
      </c>
      <c r="O11455" s="150">
        <v>44413</v>
      </c>
      <c r="P11455" s="150">
        <f t="shared" si="476"/>
        <v>44395</v>
      </c>
      <c r="Q11455" s="150">
        <f t="shared" si="477"/>
        <v>44408</v>
      </c>
    </row>
    <row r="11456" spans="1:17" x14ac:dyDescent="0.35">
      <c r="A11456" s="45" t="s">
        <v>769</v>
      </c>
      <c r="B11456" s="56" t="s">
        <v>456</v>
      </c>
      <c r="C11456" s="54">
        <v>15406.425291514101</v>
      </c>
      <c r="D11456" s="56">
        <v>1114</v>
      </c>
      <c r="E11456" s="56">
        <v>16</v>
      </c>
      <c r="F11456" s="55">
        <v>7.4180552674125622</v>
      </c>
      <c r="G11456" s="183"/>
      <c r="H11456" s="56" t="s">
        <v>482</v>
      </c>
      <c r="I11456" s="56">
        <v>48932</v>
      </c>
      <c r="J11456" s="56">
        <v>1148</v>
      </c>
      <c r="K11456" s="56">
        <v>19</v>
      </c>
      <c r="L11456" s="57">
        <v>1.6550522648083623E-2</v>
      </c>
      <c r="M11456" s="56" t="s">
        <v>482</v>
      </c>
      <c r="N11456" s="60">
        <v>7451.4365161159185</v>
      </c>
      <c r="O11456" s="150">
        <v>44413</v>
      </c>
      <c r="P11456" s="150">
        <f t="shared" si="476"/>
        <v>44395</v>
      </c>
      <c r="Q11456" s="150">
        <f t="shared" si="477"/>
        <v>44408</v>
      </c>
    </row>
    <row r="11457" spans="1:17" x14ac:dyDescent="0.35">
      <c r="A11457" s="45" t="s">
        <v>768</v>
      </c>
      <c r="B11457" s="56" t="s">
        <v>454</v>
      </c>
      <c r="C11457" s="54">
        <v>116142.925799655</v>
      </c>
      <c r="D11457" s="56">
        <v>17904</v>
      </c>
      <c r="E11457" s="56">
        <v>140</v>
      </c>
      <c r="F11457" s="55">
        <v>8.6100810110896173</v>
      </c>
      <c r="G11457" s="183"/>
      <c r="H11457" s="56" t="s">
        <v>482</v>
      </c>
      <c r="I11457" s="56">
        <v>308031</v>
      </c>
      <c r="J11457" s="56">
        <v>4984</v>
      </c>
      <c r="K11457" s="56">
        <v>154</v>
      </c>
      <c r="L11457" s="57">
        <v>3.0898876404494381E-2</v>
      </c>
      <c r="M11457" s="56" t="s">
        <v>482</v>
      </c>
      <c r="N11457" s="60">
        <v>4291.264375927065</v>
      </c>
      <c r="O11457" s="150">
        <v>44413</v>
      </c>
      <c r="P11457" s="150">
        <f t="shared" si="476"/>
        <v>44395</v>
      </c>
      <c r="Q11457" s="150">
        <f t="shared" si="477"/>
        <v>44408</v>
      </c>
    </row>
    <row r="11458" spans="1:17" x14ac:dyDescent="0.35">
      <c r="A11458" s="45" t="s">
        <v>767</v>
      </c>
      <c r="B11458" s="56" t="s">
        <v>456</v>
      </c>
      <c r="C11458" s="54">
        <v>20714.095533973501</v>
      </c>
      <c r="D11458" s="56">
        <v>2345</v>
      </c>
      <c r="E11458" s="56">
        <v>17</v>
      </c>
      <c r="F11458" s="55">
        <v>5.8621227863613248</v>
      </c>
      <c r="G11458" s="183"/>
      <c r="H11458" s="56" t="s">
        <v>482</v>
      </c>
      <c r="I11458" s="56">
        <v>52432</v>
      </c>
      <c r="J11458" s="56">
        <v>1126</v>
      </c>
      <c r="K11458" s="56">
        <v>22</v>
      </c>
      <c r="L11458" s="57">
        <v>1.9538188277087035E-2</v>
      </c>
      <c r="M11458" s="56" t="s">
        <v>482</v>
      </c>
      <c r="N11458" s="60">
        <v>5435.9119767176435</v>
      </c>
      <c r="O11458" s="150">
        <v>44413</v>
      </c>
      <c r="P11458" s="150">
        <f t="shared" si="476"/>
        <v>44395</v>
      </c>
      <c r="Q11458" s="150">
        <f t="shared" si="477"/>
        <v>44408</v>
      </c>
    </row>
    <row r="11459" spans="1:17" x14ac:dyDescent="0.35">
      <c r="A11459" s="45" t="s">
        <v>766</v>
      </c>
      <c r="B11459" s="56" t="s">
        <v>449</v>
      </c>
      <c r="C11459" s="54">
        <v>10418.392432463201</v>
      </c>
      <c r="D11459" s="56">
        <v>774</v>
      </c>
      <c r="E11459" s="56">
        <v>17</v>
      </c>
      <c r="F11459" s="55">
        <v>11.655211897202676</v>
      </c>
      <c r="G11459" s="183"/>
      <c r="H11459" s="56" t="s">
        <v>482</v>
      </c>
      <c r="I11459" s="56">
        <v>21654</v>
      </c>
      <c r="J11459" s="56">
        <v>472</v>
      </c>
      <c r="K11459" s="56">
        <v>17</v>
      </c>
      <c r="L11459" s="57">
        <v>3.6016949152542374E-2</v>
      </c>
      <c r="M11459" s="56" t="s">
        <v>482</v>
      </c>
      <c r="N11459" s="60">
        <v>4530.4494245126643</v>
      </c>
      <c r="O11459" s="150">
        <v>44413</v>
      </c>
      <c r="P11459" s="150">
        <f t="shared" si="476"/>
        <v>44395</v>
      </c>
      <c r="Q11459" s="150">
        <f t="shared" si="477"/>
        <v>44408</v>
      </c>
    </row>
    <row r="11460" spans="1:17" x14ac:dyDescent="0.35">
      <c r="A11460" s="45" t="s">
        <v>765</v>
      </c>
      <c r="B11460" s="56" t="s">
        <v>458</v>
      </c>
      <c r="C11460" s="54">
        <v>100824.306406576</v>
      </c>
      <c r="D11460" s="56">
        <v>17580</v>
      </c>
      <c r="E11460" s="56">
        <v>107</v>
      </c>
      <c r="F11460" s="55">
        <v>7.5803716536736392</v>
      </c>
      <c r="G11460" s="183"/>
      <c r="H11460" s="56" t="s">
        <v>482</v>
      </c>
      <c r="I11460" s="56">
        <v>269588</v>
      </c>
      <c r="J11460" s="56">
        <v>5406</v>
      </c>
      <c r="K11460" s="56">
        <v>133</v>
      </c>
      <c r="L11460" s="57">
        <v>2.4602293747687753E-2</v>
      </c>
      <c r="M11460" s="56" t="s">
        <v>482</v>
      </c>
      <c r="N11460" s="60">
        <v>5361.8023199685585</v>
      </c>
      <c r="O11460" s="150">
        <v>44413</v>
      </c>
      <c r="P11460" s="150">
        <f t="shared" si="476"/>
        <v>44395</v>
      </c>
      <c r="Q11460" s="150">
        <f t="shared" si="477"/>
        <v>44408</v>
      </c>
    </row>
    <row r="11461" spans="1:17" x14ac:dyDescent="0.35">
      <c r="A11461" s="45" t="s">
        <v>764</v>
      </c>
      <c r="B11461" s="56" t="s">
        <v>458</v>
      </c>
      <c r="C11461" s="54">
        <v>11593.289720794701</v>
      </c>
      <c r="D11461" s="56">
        <v>1256</v>
      </c>
      <c r="E11461" s="56">
        <v>25</v>
      </c>
      <c r="F11461" s="55">
        <v>15.402998878836593</v>
      </c>
      <c r="G11461" s="183"/>
      <c r="H11461" s="56" t="s">
        <v>482</v>
      </c>
      <c r="I11461" s="56">
        <v>37821</v>
      </c>
      <c r="J11461" s="56">
        <v>821</v>
      </c>
      <c r="K11461" s="56">
        <v>29</v>
      </c>
      <c r="L11461" s="57">
        <v>3.5322777101096221E-2</v>
      </c>
      <c r="M11461" s="56" t="s">
        <v>482</v>
      </c>
      <c r="N11461" s="60">
        <v>7081.6827645339117</v>
      </c>
      <c r="O11461" s="150">
        <v>44413</v>
      </c>
      <c r="P11461" s="150">
        <f t="shared" si="476"/>
        <v>44395</v>
      </c>
      <c r="Q11461" s="150">
        <f t="shared" si="477"/>
        <v>44408</v>
      </c>
    </row>
    <row r="11462" spans="1:17" x14ac:dyDescent="0.35">
      <c r="A11462" s="45" t="s">
        <v>763</v>
      </c>
      <c r="B11462" s="56" t="s">
        <v>454</v>
      </c>
      <c r="C11462" s="54">
        <v>67654.360942971107</v>
      </c>
      <c r="D11462" s="56">
        <v>7333</v>
      </c>
      <c r="E11462" s="56">
        <v>75</v>
      </c>
      <c r="F11462" s="55">
        <v>7.9183999116607326</v>
      </c>
      <c r="G11462" s="183"/>
      <c r="H11462" s="56" t="s">
        <v>482</v>
      </c>
      <c r="I11462" s="56">
        <v>196446</v>
      </c>
      <c r="J11462" s="56">
        <v>4355</v>
      </c>
      <c r="K11462" s="56">
        <v>88</v>
      </c>
      <c r="L11462" s="57">
        <v>2.0206659012629163E-2</v>
      </c>
      <c r="M11462" s="56" t="s">
        <v>482</v>
      </c>
      <c r="N11462" s="60">
        <v>6437.1312348527317</v>
      </c>
      <c r="O11462" s="150">
        <v>44413</v>
      </c>
      <c r="P11462" s="150">
        <f t="shared" si="476"/>
        <v>44395</v>
      </c>
      <c r="Q11462" s="150">
        <f t="shared" si="477"/>
        <v>44408</v>
      </c>
    </row>
    <row r="11463" spans="1:17" x14ac:dyDescent="0.35">
      <c r="A11463" s="45" t="s">
        <v>762</v>
      </c>
      <c r="B11463" s="56" t="s">
        <v>458</v>
      </c>
      <c r="C11463" s="54">
        <v>4899.3351278783603</v>
      </c>
      <c r="D11463" s="56">
        <v>249</v>
      </c>
      <c r="E11463" s="56">
        <v>5</v>
      </c>
      <c r="F11463" s="55">
        <v>7.2896188527833283</v>
      </c>
      <c r="G11463" s="183"/>
      <c r="H11463" s="56" t="s">
        <v>482</v>
      </c>
      <c r="I11463" s="56">
        <v>13940</v>
      </c>
      <c r="J11463" s="56">
        <v>308</v>
      </c>
      <c r="K11463" s="56">
        <v>5</v>
      </c>
      <c r="L11463" s="57">
        <v>1.6233766233766232E-2</v>
      </c>
      <c r="M11463" s="56" t="s">
        <v>482</v>
      </c>
      <c r="N11463" s="60">
        <v>6286.5672986403424</v>
      </c>
      <c r="O11463" s="150">
        <v>44413</v>
      </c>
      <c r="P11463" s="150">
        <f t="shared" si="476"/>
        <v>44395</v>
      </c>
      <c r="Q11463" s="150">
        <f t="shared" si="477"/>
        <v>44408</v>
      </c>
    </row>
    <row r="11464" spans="1:17" x14ac:dyDescent="0.35">
      <c r="A11464" s="45" t="s">
        <v>761</v>
      </c>
      <c r="B11464" s="56" t="s">
        <v>460</v>
      </c>
      <c r="C11464" s="54">
        <v>23630.587330045601</v>
      </c>
      <c r="D11464" s="56">
        <v>1890</v>
      </c>
      <c r="E11464" s="56">
        <v>15</v>
      </c>
      <c r="F11464" s="55">
        <v>4.5340750801664651</v>
      </c>
      <c r="G11464" s="183"/>
      <c r="H11464" s="56" t="s">
        <v>482</v>
      </c>
      <c r="I11464" s="56">
        <v>53691</v>
      </c>
      <c r="J11464" s="56">
        <v>1068</v>
      </c>
      <c r="K11464" s="56">
        <v>16</v>
      </c>
      <c r="L11464" s="57">
        <v>1.4981273408239701E-2</v>
      </c>
      <c r="M11464" s="56" t="s">
        <v>467</v>
      </c>
      <c r="N11464" s="60">
        <v>4519.5660399099315</v>
      </c>
      <c r="O11464" s="150">
        <v>44413</v>
      </c>
      <c r="P11464" s="150">
        <f t="shared" si="476"/>
        <v>44395</v>
      </c>
      <c r="Q11464" s="150">
        <f t="shared" si="477"/>
        <v>44408</v>
      </c>
    </row>
    <row r="11465" spans="1:17" x14ac:dyDescent="0.35">
      <c r="A11465" s="45" t="s">
        <v>760</v>
      </c>
      <c r="B11465" s="56" t="s">
        <v>458</v>
      </c>
      <c r="C11465" s="54">
        <v>19036.1847708721</v>
      </c>
      <c r="D11465" s="56">
        <v>1384</v>
      </c>
      <c r="E11465" s="56">
        <v>25</v>
      </c>
      <c r="F11465" s="55">
        <v>9.3806311884861824</v>
      </c>
      <c r="G11465" s="183"/>
      <c r="H11465" s="56" t="s">
        <v>482</v>
      </c>
      <c r="I11465" s="56">
        <v>63441</v>
      </c>
      <c r="J11465" s="56">
        <v>1342</v>
      </c>
      <c r="K11465" s="56">
        <v>30</v>
      </c>
      <c r="L11465" s="57">
        <v>2.2354694485842028E-2</v>
      </c>
      <c r="M11465" s="56" t="s">
        <v>482</v>
      </c>
      <c r="N11465" s="60">
        <v>7049.7319507711372</v>
      </c>
      <c r="O11465" s="150">
        <v>44413</v>
      </c>
      <c r="P11465" s="150">
        <f t="shared" si="476"/>
        <v>44395</v>
      </c>
      <c r="Q11465" s="150">
        <f t="shared" si="477"/>
        <v>44408</v>
      </c>
    </row>
    <row r="11466" spans="1:17" x14ac:dyDescent="0.35">
      <c r="A11466" s="45" t="s">
        <v>759</v>
      </c>
      <c r="B11466" s="56" t="s">
        <v>451</v>
      </c>
      <c r="C11466" s="54">
        <v>4597.5251554699198</v>
      </c>
      <c r="D11466" s="56">
        <v>441</v>
      </c>
      <c r="E11466" s="56">
        <v>11</v>
      </c>
      <c r="F11466" s="55">
        <v>17.089939894716608</v>
      </c>
      <c r="G11466" s="183"/>
      <c r="H11466" s="56" t="s">
        <v>482</v>
      </c>
      <c r="I11466" s="56">
        <v>27871</v>
      </c>
      <c r="J11466" s="56">
        <v>519</v>
      </c>
      <c r="K11466" s="56">
        <v>12</v>
      </c>
      <c r="L11466" s="57">
        <v>2.3121387283236993E-2</v>
      </c>
      <c r="M11466" s="56" t="s">
        <v>482</v>
      </c>
      <c r="N11466" s="60">
        <v>11288.682115910082</v>
      </c>
      <c r="O11466" s="150">
        <v>44413</v>
      </c>
      <c r="P11466" s="150">
        <f t="shared" si="476"/>
        <v>44395</v>
      </c>
      <c r="Q11466" s="150">
        <f t="shared" si="477"/>
        <v>44408</v>
      </c>
    </row>
    <row r="11467" spans="1:17" x14ac:dyDescent="0.35">
      <c r="A11467" s="45" t="s">
        <v>758</v>
      </c>
      <c r="B11467" s="56" t="s">
        <v>454</v>
      </c>
      <c r="C11467" s="54">
        <v>43615.198490032897</v>
      </c>
      <c r="D11467" s="56">
        <v>4855</v>
      </c>
      <c r="E11467" s="56">
        <v>25</v>
      </c>
      <c r="F11467" s="55">
        <v>4.0942477565988007</v>
      </c>
      <c r="G11467" s="183"/>
      <c r="H11467" s="56" t="s">
        <v>482</v>
      </c>
      <c r="I11467" s="56">
        <v>109438</v>
      </c>
      <c r="J11467" s="56">
        <v>1796</v>
      </c>
      <c r="K11467" s="56">
        <v>26</v>
      </c>
      <c r="L11467" s="57">
        <v>1.4476614699331848E-2</v>
      </c>
      <c r="M11467" s="56" t="s">
        <v>482</v>
      </c>
      <c r="N11467" s="60">
        <v>4117.8306236768094</v>
      </c>
      <c r="O11467" s="150">
        <v>44413</v>
      </c>
      <c r="P11467" s="150">
        <f t="shared" si="476"/>
        <v>44395</v>
      </c>
      <c r="Q11467" s="150">
        <f t="shared" si="477"/>
        <v>44408</v>
      </c>
    </row>
    <row r="11468" spans="1:17" x14ac:dyDescent="0.35">
      <c r="A11468" s="45" t="s">
        <v>757</v>
      </c>
      <c r="B11468" s="56" t="s">
        <v>451</v>
      </c>
      <c r="C11468" s="54">
        <v>25917.393669385499</v>
      </c>
      <c r="D11468" s="56">
        <v>1865</v>
      </c>
      <c r="E11468" s="56">
        <v>11</v>
      </c>
      <c r="F11468" s="55">
        <v>3.0316099517460273</v>
      </c>
      <c r="G11468" s="183"/>
      <c r="H11468" s="56" t="s">
        <v>482</v>
      </c>
      <c r="I11468" s="56">
        <v>48326</v>
      </c>
      <c r="J11468" s="56">
        <v>938</v>
      </c>
      <c r="K11468" s="56">
        <v>12</v>
      </c>
      <c r="L11468" s="57">
        <v>1.279317697228145E-2</v>
      </c>
      <c r="M11468" s="56" t="s">
        <v>482</v>
      </c>
      <c r="N11468" s="60">
        <v>3619.1910805753487</v>
      </c>
      <c r="O11468" s="150">
        <v>44413</v>
      </c>
      <c r="P11468" s="150">
        <f t="shared" si="476"/>
        <v>44395</v>
      </c>
      <c r="Q11468" s="150">
        <f t="shared" si="477"/>
        <v>44408</v>
      </c>
    </row>
    <row r="11469" spans="1:17" x14ac:dyDescent="0.35">
      <c r="A11469" s="45" t="s">
        <v>756</v>
      </c>
      <c r="B11469" s="56" t="s">
        <v>462</v>
      </c>
      <c r="C11469" s="54">
        <v>15535.1939863677</v>
      </c>
      <c r="D11469" s="56">
        <v>901</v>
      </c>
      <c r="E11469" s="56">
        <v>12</v>
      </c>
      <c r="F11469" s="55">
        <v>5.5174261608513504</v>
      </c>
      <c r="G11469" s="183"/>
      <c r="H11469" s="56" t="s">
        <v>482</v>
      </c>
      <c r="I11469" s="56">
        <v>30263</v>
      </c>
      <c r="J11469" s="56">
        <v>654</v>
      </c>
      <c r="K11469" s="56">
        <v>14</v>
      </c>
      <c r="L11469" s="57">
        <v>2.1406727828746176E-2</v>
      </c>
      <c r="M11469" s="56" t="s">
        <v>482</v>
      </c>
      <c r="N11469" s="60">
        <v>4209.7961607295802</v>
      </c>
      <c r="O11469" s="150">
        <v>44413</v>
      </c>
      <c r="P11469" s="150">
        <f t="shared" si="476"/>
        <v>44395</v>
      </c>
      <c r="Q11469" s="150">
        <f t="shared" si="477"/>
        <v>44408</v>
      </c>
    </row>
    <row r="11470" spans="1:17" x14ac:dyDescent="0.35">
      <c r="A11470" s="45" t="s">
        <v>755</v>
      </c>
      <c r="B11470" s="56" t="s">
        <v>451</v>
      </c>
      <c r="C11470" s="54">
        <v>5732.2185635331398</v>
      </c>
      <c r="D11470" s="56">
        <v>483</v>
      </c>
      <c r="E11470" s="56">
        <v>11</v>
      </c>
      <c r="F11470" s="55">
        <v>13.706984076161929</v>
      </c>
      <c r="G11470" s="183"/>
      <c r="H11470" s="56" t="s">
        <v>482</v>
      </c>
      <c r="I11470" s="56">
        <v>14425</v>
      </c>
      <c r="J11470" s="56">
        <v>322</v>
      </c>
      <c r="K11470" s="56">
        <v>11</v>
      </c>
      <c r="L11470" s="57">
        <v>3.4161490683229816E-2</v>
      </c>
      <c r="M11470" s="56" t="s">
        <v>482</v>
      </c>
      <c r="N11470" s="60">
        <v>5617.3712923034536</v>
      </c>
      <c r="O11470" s="150">
        <v>44413</v>
      </c>
      <c r="P11470" s="150">
        <f t="shared" si="476"/>
        <v>44395</v>
      </c>
      <c r="Q11470" s="150">
        <f t="shared" si="477"/>
        <v>44408</v>
      </c>
    </row>
    <row r="11471" spans="1:17" x14ac:dyDescent="0.35">
      <c r="A11471" s="45" t="s">
        <v>754</v>
      </c>
      <c r="B11471" s="56" t="s">
        <v>454</v>
      </c>
      <c r="C11471" s="54">
        <v>10406.375954216899</v>
      </c>
      <c r="D11471" s="56">
        <v>645</v>
      </c>
      <c r="E11471" s="56">
        <v>9</v>
      </c>
      <c r="F11471" s="55">
        <v>6.1775314065665921</v>
      </c>
      <c r="G11471" s="183"/>
      <c r="H11471" s="56" t="s">
        <v>482</v>
      </c>
      <c r="I11471" s="56">
        <v>25478</v>
      </c>
      <c r="J11471" s="56">
        <v>542</v>
      </c>
      <c r="K11471" s="56">
        <v>10</v>
      </c>
      <c r="L11471" s="57">
        <v>1.8450184501845018E-2</v>
      </c>
      <c r="M11471" s="56" t="s">
        <v>482</v>
      </c>
      <c r="N11471" s="60">
        <v>5208.3453681141455</v>
      </c>
      <c r="O11471" s="150">
        <v>44413</v>
      </c>
      <c r="P11471" s="150">
        <f t="shared" si="476"/>
        <v>44395</v>
      </c>
      <c r="Q11471" s="150">
        <f t="shared" si="477"/>
        <v>44408</v>
      </c>
    </row>
    <row r="11472" spans="1:17" x14ac:dyDescent="0.35">
      <c r="A11472" s="45" t="s">
        <v>753</v>
      </c>
      <c r="B11472" s="56" t="s">
        <v>452</v>
      </c>
      <c r="C11472" s="54">
        <v>11260.3171202382</v>
      </c>
      <c r="D11472" s="56">
        <v>612</v>
      </c>
      <c r="E11472" s="56">
        <v>12</v>
      </c>
      <c r="F11472" s="55">
        <v>7.612066764996448</v>
      </c>
      <c r="G11472" s="183"/>
      <c r="H11472" s="56" t="s">
        <v>482</v>
      </c>
      <c r="I11472" s="56">
        <v>33939</v>
      </c>
      <c r="J11472" s="56">
        <v>675</v>
      </c>
      <c r="K11472" s="56">
        <v>14</v>
      </c>
      <c r="L11472" s="57">
        <v>2.074074074074074E-2</v>
      </c>
      <c r="M11472" s="56" t="s">
        <v>482</v>
      </c>
      <c r="N11472" s="60">
        <v>5994.5025774347032</v>
      </c>
      <c r="O11472" s="150">
        <v>44413</v>
      </c>
      <c r="P11472" s="150">
        <f t="shared" si="476"/>
        <v>44395</v>
      </c>
      <c r="Q11472" s="150">
        <f t="shared" si="477"/>
        <v>44408</v>
      </c>
    </row>
    <row r="11473" spans="1:17" x14ac:dyDescent="0.35">
      <c r="A11473" s="45" t="s">
        <v>752</v>
      </c>
      <c r="B11473" s="56" t="s">
        <v>454</v>
      </c>
      <c r="C11473" s="54">
        <v>60760.903444814299</v>
      </c>
      <c r="D11473" s="56">
        <v>5545</v>
      </c>
      <c r="E11473" s="56">
        <v>80</v>
      </c>
      <c r="F11473" s="55">
        <v>9.4045436955618644</v>
      </c>
      <c r="G11473" s="183"/>
      <c r="H11473" s="56" t="s">
        <v>482</v>
      </c>
      <c r="I11473" s="56">
        <v>359686</v>
      </c>
      <c r="J11473" s="56">
        <v>4391</v>
      </c>
      <c r="K11473" s="56">
        <v>96</v>
      </c>
      <c r="L11473" s="57">
        <v>2.1862901389205193E-2</v>
      </c>
      <c r="M11473" s="56" t="s">
        <v>467</v>
      </c>
      <c r="N11473" s="60">
        <v>7226.6864892621252</v>
      </c>
      <c r="O11473" s="150">
        <v>44413</v>
      </c>
      <c r="P11473" s="150">
        <f t="shared" si="476"/>
        <v>44395</v>
      </c>
      <c r="Q11473" s="150">
        <f t="shared" si="477"/>
        <v>44408</v>
      </c>
    </row>
    <row r="11474" spans="1:17" x14ac:dyDescent="0.35">
      <c r="A11474" s="45" t="s">
        <v>751</v>
      </c>
      <c r="B11474" s="56" t="s">
        <v>452</v>
      </c>
      <c r="C11474" s="54">
        <v>13066.7339765703</v>
      </c>
      <c r="D11474" s="56">
        <v>786</v>
      </c>
      <c r="E11474" s="56">
        <v>15</v>
      </c>
      <c r="F11474" s="55">
        <v>8.1996662161311971</v>
      </c>
      <c r="G11474" s="183"/>
      <c r="H11474" s="56" t="s">
        <v>482</v>
      </c>
      <c r="I11474" s="56">
        <v>29958</v>
      </c>
      <c r="J11474" s="56">
        <v>778</v>
      </c>
      <c r="K11474" s="56">
        <v>18</v>
      </c>
      <c r="L11474" s="57">
        <v>2.313624678663239E-2</v>
      </c>
      <c r="M11474" s="56" t="s">
        <v>482</v>
      </c>
      <c r="N11474" s="60">
        <v>5954.0509617400667</v>
      </c>
      <c r="O11474" s="150">
        <v>44413</v>
      </c>
      <c r="P11474" s="150">
        <f t="shared" si="476"/>
        <v>44395</v>
      </c>
      <c r="Q11474" s="150">
        <f t="shared" si="477"/>
        <v>44408</v>
      </c>
    </row>
    <row r="11475" spans="1:17" x14ac:dyDescent="0.35">
      <c r="A11475" s="45" t="s">
        <v>750</v>
      </c>
      <c r="B11475" s="56" t="s">
        <v>454</v>
      </c>
      <c r="C11475" s="54">
        <v>28989.034762338801</v>
      </c>
      <c r="D11475" s="56">
        <v>2134</v>
      </c>
      <c r="E11475" s="56">
        <v>32</v>
      </c>
      <c r="F11475" s="55">
        <v>7.8847547165791765</v>
      </c>
      <c r="G11475" s="183"/>
      <c r="H11475" s="56" t="s">
        <v>482</v>
      </c>
      <c r="I11475" s="56">
        <v>101140</v>
      </c>
      <c r="J11475" s="56">
        <v>2513</v>
      </c>
      <c r="K11475" s="56">
        <v>43</v>
      </c>
      <c r="L11475" s="57">
        <v>1.7111022682053324E-2</v>
      </c>
      <c r="M11475" s="56" t="s">
        <v>482</v>
      </c>
      <c r="N11475" s="60">
        <v>8668.7950137090193</v>
      </c>
      <c r="O11475" s="150">
        <v>44413</v>
      </c>
      <c r="P11475" s="150">
        <f t="shared" si="476"/>
        <v>44395</v>
      </c>
      <c r="Q11475" s="150">
        <f t="shared" si="477"/>
        <v>44408</v>
      </c>
    </row>
    <row r="11476" spans="1:17" x14ac:dyDescent="0.35">
      <c r="A11476" s="45" t="s">
        <v>749</v>
      </c>
      <c r="B11476" s="56" t="s">
        <v>449</v>
      </c>
      <c r="C11476" s="54">
        <v>5774.3850978047103</v>
      </c>
      <c r="D11476" s="56">
        <v>315</v>
      </c>
      <c r="E11476" s="56" t="s">
        <v>495</v>
      </c>
      <c r="F11476" s="55">
        <v>1.2369900901782069</v>
      </c>
      <c r="G11476" s="183"/>
      <c r="H11476" s="56" t="s">
        <v>463</v>
      </c>
      <c r="I11476" s="56">
        <v>11342</v>
      </c>
      <c r="J11476" s="56">
        <v>265</v>
      </c>
      <c r="K11476" s="56">
        <v>1</v>
      </c>
      <c r="L11476" s="57">
        <v>3.7735849056603774E-3</v>
      </c>
      <c r="M11476" s="56" t="s">
        <v>463</v>
      </c>
      <c r="N11476" s="60">
        <v>4589.2332345611476</v>
      </c>
      <c r="O11476" s="150">
        <v>44413</v>
      </c>
      <c r="P11476" s="150">
        <f t="shared" si="476"/>
        <v>44395</v>
      </c>
      <c r="Q11476" s="150">
        <f t="shared" si="477"/>
        <v>44408</v>
      </c>
    </row>
    <row r="11477" spans="1:17" x14ac:dyDescent="0.35">
      <c r="A11477" s="45" t="s">
        <v>748</v>
      </c>
      <c r="B11477" s="56" t="s">
        <v>458</v>
      </c>
      <c r="C11477" s="54">
        <v>6352.7152733450803</v>
      </c>
      <c r="D11477" s="56">
        <v>395</v>
      </c>
      <c r="E11477" s="56" t="s">
        <v>495</v>
      </c>
      <c r="F11477" s="55">
        <v>1.1243786059210561</v>
      </c>
      <c r="G11477" s="183"/>
      <c r="H11477" s="56" t="s">
        <v>467</v>
      </c>
      <c r="I11477" s="56">
        <v>12991</v>
      </c>
      <c r="J11477" s="56">
        <v>204</v>
      </c>
      <c r="K11477" s="56">
        <v>1</v>
      </c>
      <c r="L11477" s="57">
        <v>4.9019607843137254E-3</v>
      </c>
      <c r="M11477" s="56" t="s">
        <v>467</v>
      </c>
      <c r="N11477" s="60">
        <v>3211.2252985105365</v>
      </c>
      <c r="O11477" s="150">
        <v>44413</v>
      </c>
      <c r="P11477" s="150">
        <f t="shared" si="476"/>
        <v>44395</v>
      </c>
      <c r="Q11477" s="150">
        <f t="shared" si="477"/>
        <v>44408</v>
      </c>
    </row>
    <row r="11478" spans="1:17" x14ac:dyDescent="0.35">
      <c r="A11478" s="45" t="s">
        <v>747</v>
      </c>
      <c r="B11478" s="56" t="s">
        <v>458</v>
      </c>
      <c r="C11478" s="54">
        <v>53837.277335062499</v>
      </c>
      <c r="D11478" s="56">
        <v>7749</v>
      </c>
      <c r="E11478" s="56">
        <v>63</v>
      </c>
      <c r="F11478" s="55">
        <v>8.3585207550406615</v>
      </c>
      <c r="G11478" s="183"/>
      <c r="H11478" s="56" t="s">
        <v>482</v>
      </c>
      <c r="I11478" s="56">
        <v>142028</v>
      </c>
      <c r="J11478" s="56">
        <v>2302</v>
      </c>
      <c r="K11478" s="56">
        <v>73</v>
      </c>
      <c r="L11478" s="57">
        <v>3.1711555169417899E-2</v>
      </c>
      <c r="M11478" s="56" t="s">
        <v>482</v>
      </c>
      <c r="N11478" s="60">
        <v>4275.8477284674664</v>
      </c>
      <c r="O11478" s="150">
        <v>44413</v>
      </c>
      <c r="P11478" s="150">
        <f t="shared" si="476"/>
        <v>44395</v>
      </c>
      <c r="Q11478" s="150">
        <f t="shared" si="477"/>
        <v>44408</v>
      </c>
    </row>
    <row r="11479" spans="1:17" x14ac:dyDescent="0.35">
      <c r="A11479" s="45" t="s">
        <v>746</v>
      </c>
      <c r="B11479" s="56" t="s">
        <v>451</v>
      </c>
      <c r="C11479" s="54">
        <v>27401.822881354499</v>
      </c>
      <c r="D11479" s="56">
        <v>2215</v>
      </c>
      <c r="E11479" s="56">
        <v>25</v>
      </c>
      <c r="F11479" s="55">
        <v>6.5167718711493849</v>
      </c>
      <c r="G11479" s="183"/>
      <c r="H11479" s="56" t="s">
        <v>482</v>
      </c>
      <c r="I11479" s="56">
        <v>54836</v>
      </c>
      <c r="J11479" s="56">
        <v>1259</v>
      </c>
      <c r="K11479" s="56">
        <v>26</v>
      </c>
      <c r="L11479" s="57">
        <v>2.0651310563939634E-2</v>
      </c>
      <c r="M11479" s="56" t="s">
        <v>482</v>
      </c>
      <c r="N11479" s="60">
        <v>4594.5848400351615</v>
      </c>
      <c r="O11479" s="150">
        <v>44413</v>
      </c>
      <c r="P11479" s="150">
        <f t="shared" si="476"/>
        <v>44395</v>
      </c>
      <c r="Q11479" s="150">
        <f t="shared" si="477"/>
        <v>44408</v>
      </c>
    </row>
    <row r="11480" spans="1:17" x14ac:dyDescent="0.35">
      <c r="A11480" s="45" t="s">
        <v>745</v>
      </c>
      <c r="B11480" s="56" t="s">
        <v>455</v>
      </c>
      <c r="C11480" s="54">
        <v>443.669002305216</v>
      </c>
      <c r="D11480" s="56">
        <v>8</v>
      </c>
      <c r="E11480" s="56">
        <v>0</v>
      </c>
      <c r="F11480" s="55">
        <v>0</v>
      </c>
      <c r="G11480" s="183"/>
      <c r="H11480" s="56" t="s">
        <v>467</v>
      </c>
      <c r="I11480" s="56">
        <v>360</v>
      </c>
      <c r="J11480" s="56">
        <v>7</v>
      </c>
      <c r="K11480" s="56">
        <v>0</v>
      </c>
      <c r="L11480" s="57">
        <v>0</v>
      </c>
      <c r="M11480" s="56" t="s">
        <v>467</v>
      </c>
      <c r="N11480" s="60">
        <v>1577.7527759724908</v>
      </c>
      <c r="O11480" s="150">
        <v>44413</v>
      </c>
      <c r="P11480" s="150">
        <f t="shared" si="476"/>
        <v>44395</v>
      </c>
      <c r="Q11480" s="150">
        <f t="shared" si="477"/>
        <v>44408</v>
      </c>
    </row>
    <row r="11481" spans="1:17" x14ac:dyDescent="0.35">
      <c r="A11481" s="45" t="s">
        <v>744</v>
      </c>
      <c r="B11481" s="56" t="s">
        <v>458</v>
      </c>
      <c r="C11481" s="54">
        <v>10425.3705682952</v>
      </c>
      <c r="D11481" s="56">
        <v>1356</v>
      </c>
      <c r="E11481" s="56">
        <v>8</v>
      </c>
      <c r="F11481" s="55">
        <v>5.4811343892787283</v>
      </c>
      <c r="G11481" s="183"/>
      <c r="H11481" s="56" t="s">
        <v>482</v>
      </c>
      <c r="I11481" s="56">
        <v>26986</v>
      </c>
      <c r="J11481" s="56">
        <v>527</v>
      </c>
      <c r="K11481" s="56">
        <v>9</v>
      </c>
      <c r="L11481" s="57">
        <v>1.7077798861480076E-2</v>
      </c>
      <c r="M11481" s="56" t="s">
        <v>482</v>
      </c>
      <c r="N11481" s="60">
        <v>5054.9761905123069</v>
      </c>
      <c r="O11481" s="150">
        <v>44413</v>
      </c>
      <c r="P11481" s="150">
        <f t="shared" si="476"/>
        <v>44395</v>
      </c>
      <c r="Q11481" s="150">
        <f t="shared" si="477"/>
        <v>44408</v>
      </c>
    </row>
    <row r="11482" spans="1:17" x14ac:dyDescent="0.35">
      <c r="A11482" s="45" t="s">
        <v>743</v>
      </c>
      <c r="B11482" s="56" t="s">
        <v>449</v>
      </c>
      <c r="C11482" s="54">
        <v>29332.514862373799</v>
      </c>
      <c r="D11482" s="56">
        <v>3097</v>
      </c>
      <c r="E11482" s="56">
        <v>22</v>
      </c>
      <c r="F11482" s="55">
        <v>5.3572923385587954</v>
      </c>
      <c r="G11482" s="183"/>
      <c r="H11482" s="56" t="s">
        <v>482</v>
      </c>
      <c r="I11482" s="56">
        <v>63534</v>
      </c>
      <c r="J11482" s="56">
        <v>1309</v>
      </c>
      <c r="K11482" s="56">
        <v>25</v>
      </c>
      <c r="L11482" s="57">
        <v>1.9098548510313215E-2</v>
      </c>
      <c r="M11482" s="56" t="s">
        <v>482</v>
      </c>
      <c r="N11482" s="60">
        <v>4462.6245180194765</v>
      </c>
      <c r="O11482" s="150">
        <v>44413</v>
      </c>
      <c r="P11482" s="150">
        <f t="shared" si="476"/>
        <v>44395</v>
      </c>
      <c r="Q11482" s="150">
        <f t="shared" si="477"/>
        <v>44408</v>
      </c>
    </row>
    <row r="11483" spans="1:17" x14ac:dyDescent="0.35">
      <c r="A11483" s="45" t="s">
        <v>742</v>
      </c>
      <c r="B11483" s="56" t="s">
        <v>449</v>
      </c>
      <c r="C11483" s="54">
        <v>13670.6546508352</v>
      </c>
      <c r="D11483" s="56">
        <v>1263</v>
      </c>
      <c r="E11483" s="56">
        <v>16</v>
      </c>
      <c r="F11483" s="55">
        <v>8.359929879344298</v>
      </c>
      <c r="G11483" s="183"/>
      <c r="H11483" s="56" t="s">
        <v>482</v>
      </c>
      <c r="I11483" s="56">
        <v>31795</v>
      </c>
      <c r="J11483" s="56">
        <v>674</v>
      </c>
      <c r="K11483" s="56">
        <v>19</v>
      </c>
      <c r="L11483" s="57">
        <v>2.8189910979228485E-2</v>
      </c>
      <c r="M11483" s="56" t="s">
        <v>482</v>
      </c>
      <c r="N11483" s="60">
        <v>4930.2686463433001</v>
      </c>
      <c r="O11483" s="150">
        <v>44413</v>
      </c>
      <c r="P11483" s="150">
        <f t="shared" si="476"/>
        <v>44395</v>
      </c>
      <c r="Q11483" s="150">
        <f t="shared" si="477"/>
        <v>44408</v>
      </c>
    </row>
    <row r="11484" spans="1:17" x14ac:dyDescent="0.35">
      <c r="A11484" s="45" t="s">
        <v>741</v>
      </c>
      <c r="B11484" s="56" t="s">
        <v>452</v>
      </c>
      <c r="C11484" s="54">
        <v>7866.2595778054301</v>
      </c>
      <c r="D11484" s="56">
        <v>484</v>
      </c>
      <c r="E11484" s="56">
        <v>8</v>
      </c>
      <c r="F11484" s="55">
        <v>7.2642984353179907</v>
      </c>
      <c r="G11484" s="183"/>
      <c r="H11484" s="56" t="s">
        <v>482</v>
      </c>
      <c r="I11484" s="56">
        <v>17560</v>
      </c>
      <c r="J11484" s="56">
        <v>318</v>
      </c>
      <c r="K11484" s="56">
        <v>8</v>
      </c>
      <c r="L11484" s="57">
        <v>2.5157232704402517E-2</v>
      </c>
      <c r="M11484" s="56" t="s">
        <v>482</v>
      </c>
      <c r="N11484" s="60">
        <v>4042.5820792544614</v>
      </c>
      <c r="O11484" s="150">
        <v>44413</v>
      </c>
      <c r="P11484" s="150">
        <f t="shared" si="476"/>
        <v>44395</v>
      </c>
      <c r="Q11484" s="150">
        <f t="shared" si="477"/>
        <v>44408</v>
      </c>
    </row>
    <row r="11485" spans="1:17" x14ac:dyDescent="0.35">
      <c r="A11485" s="45" t="s">
        <v>740</v>
      </c>
      <c r="B11485" s="56" t="s">
        <v>449</v>
      </c>
      <c r="C11485" s="54">
        <v>3588.8356725713106</v>
      </c>
      <c r="D11485" s="56">
        <v>240</v>
      </c>
      <c r="E11485" s="56" t="s">
        <v>495</v>
      </c>
      <c r="F11485" s="55">
        <v>3.9805986088738723</v>
      </c>
      <c r="G11485" s="183"/>
      <c r="H11485" s="56" t="s">
        <v>467</v>
      </c>
      <c r="I11485" s="56">
        <v>5708</v>
      </c>
      <c r="J11485" s="56">
        <v>117</v>
      </c>
      <c r="K11485" s="56">
        <v>2</v>
      </c>
      <c r="L11485" s="57">
        <v>1.7094017094017096E-2</v>
      </c>
      <c r="M11485" s="56" t="s">
        <v>467</v>
      </c>
      <c r="N11485" s="60">
        <v>3260.1102606677014</v>
      </c>
      <c r="O11485" s="150">
        <v>44413</v>
      </c>
      <c r="P11485" s="150">
        <f t="shared" si="476"/>
        <v>44395</v>
      </c>
      <c r="Q11485" s="150">
        <f t="shared" si="477"/>
        <v>44408</v>
      </c>
    </row>
    <row r="11486" spans="1:17" x14ac:dyDescent="0.35">
      <c r="A11486" s="45" t="s">
        <v>739</v>
      </c>
      <c r="B11486" s="56" t="s">
        <v>452</v>
      </c>
      <c r="C11486" s="54">
        <v>28747.259811021901</v>
      </c>
      <c r="D11486" s="56">
        <v>2428</v>
      </c>
      <c r="E11486" s="56">
        <v>31</v>
      </c>
      <c r="F11486" s="55">
        <v>7.7025974956984982</v>
      </c>
      <c r="G11486" s="183"/>
      <c r="H11486" s="56" t="s">
        <v>482</v>
      </c>
      <c r="I11486" s="56">
        <v>125920</v>
      </c>
      <c r="J11486" s="56">
        <v>1680</v>
      </c>
      <c r="K11486" s="56">
        <v>35</v>
      </c>
      <c r="L11486" s="57">
        <v>2.0833333333333332E-2</v>
      </c>
      <c r="M11486" s="56" t="s">
        <v>482</v>
      </c>
      <c r="N11486" s="60">
        <v>5844.0352612525394</v>
      </c>
      <c r="O11486" s="150">
        <v>44413</v>
      </c>
      <c r="P11486" s="150">
        <f t="shared" si="476"/>
        <v>44395</v>
      </c>
      <c r="Q11486" s="150">
        <f t="shared" si="477"/>
        <v>44408</v>
      </c>
    </row>
    <row r="11487" spans="1:17" x14ac:dyDescent="0.35">
      <c r="A11487" s="45" t="s">
        <v>738</v>
      </c>
      <c r="B11487" s="56" t="s">
        <v>457</v>
      </c>
      <c r="C11487" s="54">
        <v>97.256701128622794</v>
      </c>
      <c r="D11487" s="56">
        <v>5</v>
      </c>
      <c r="E11487" s="56">
        <v>0</v>
      </c>
      <c r="F11487" s="55">
        <v>0</v>
      </c>
      <c r="G11487" s="183"/>
      <c r="H11487" s="56" t="s">
        <v>467</v>
      </c>
      <c r="I11487" s="56">
        <v>133</v>
      </c>
      <c r="J11487" s="56">
        <v>2</v>
      </c>
      <c r="K11487" s="56">
        <v>0</v>
      </c>
      <c r="L11487" s="57">
        <v>0</v>
      </c>
      <c r="M11487" s="56" t="s">
        <v>467</v>
      </c>
      <c r="N11487" s="60">
        <v>2056.4135702638973</v>
      </c>
      <c r="O11487" s="150">
        <v>44413</v>
      </c>
      <c r="P11487" s="150">
        <f t="shared" si="476"/>
        <v>44395</v>
      </c>
      <c r="Q11487" s="150">
        <f t="shared" si="477"/>
        <v>44408</v>
      </c>
    </row>
    <row r="11488" spans="1:17" x14ac:dyDescent="0.35">
      <c r="A11488" s="45" t="s">
        <v>737</v>
      </c>
      <c r="B11488" s="56" t="s">
        <v>456</v>
      </c>
      <c r="C11488" s="54">
        <v>8389.5626394437495</v>
      </c>
      <c r="D11488" s="56">
        <v>555</v>
      </c>
      <c r="E11488" s="56">
        <v>10</v>
      </c>
      <c r="F11488" s="55">
        <v>8.513980346573506</v>
      </c>
      <c r="G11488" s="183"/>
      <c r="H11488" s="56" t="s">
        <v>482</v>
      </c>
      <c r="I11488" s="56">
        <v>15925</v>
      </c>
      <c r="J11488" s="56">
        <v>305</v>
      </c>
      <c r="K11488" s="56">
        <v>13</v>
      </c>
      <c r="L11488" s="57">
        <v>4.2622950819672129E-2</v>
      </c>
      <c r="M11488" s="56" t="s">
        <v>482</v>
      </c>
      <c r="N11488" s="60">
        <v>3635.4696079868868</v>
      </c>
      <c r="O11488" s="150">
        <v>44413</v>
      </c>
      <c r="P11488" s="150">
        <f t="shared" si="476"/>
        <v>44395</v>
      </c>
      <c r="Q11488" s="150">
        <f t="shared" si="477"/>
        <v>44408</v>
      </c>
    </row>
    <row r="11489" spans="1:17" x14ac:dyDescent="0.35">
      <c r="A11489" s="45" t="s">
        <v>736</v>
      </c>
      <c r="B11489" s="56" t="s">
        <v>457</v>
      </c>
      <c r="C11489" s="54">
        <v>8452.8586639732803</v>
      </c>
      <c r="D11489" s="56">
        <v>332</v>
      </c>
      <c r="E11489" s="56" t="s">
        <v>495</v>
      </c>
      <c r="F11489" s="55">
        <v>2.5350679906552336</v>
      </c>
      <c r="G11489" s="183"/>
      <c r="H11489" s="56" t="s">
        <v>482</v>
      </c>
      <c r="I11489" s="56">
        <v>20839</v>
      </c>
      <c r="J11489" s="56">
        <v>457</v>
      </c>
      <c r="K11489" s="56">
        <v>3</v>
      </c>
      <c r="L11489" s="57">
        <v>6.5645514223194746E-3</v>
      </c>
      <c r="M11489" s="56" t="s">
        <v>482</v>
      </c>
      <c r="N11489" s="60">
        <v>5406.4550014040615</v>
      </c>
      <c r="O11489" s="150">
        <v>44413</v>
      </c>
      <c r="P11489" s="150">
        <f t="shared" si="476"/>
        <v>44395</v>
      </c>
      <c r="Q11489" s="150">
        <f t="shared" si="477"/>
        <v>44408</v>
      </c>
    </row>
    <row r="11490" spans="1:17" x14ac:dyDescent="0.35">
      <c r="A11490" s="45" t="s">
        <v>735</v>
      </c>
      <c r="B11490" s="56" t="s">
        <v>461</v>
      </c>
      <c r="C11490" s="54">
        <v>925.93893955999795</v>
      </c>
      <c r="D11490" s="56">
        <v>20</v>
      </c>
      <c r="E11490" s="56">
        <v>0</v>
      </c>
      <c r="F11490" s="55">
        <v>0</v>
      </c>
      <c r="G11490" s="183"/>
      <c r="H11490" s="56" t="s">
        <v>467</v>
      </c>
      <c r="I11490" s="56">
        <v>1825</v>
      </c>
      <c r="J11490" s="56">
        <v>66</v>
      </c>
      <c r="K11490" s="56">
        <v>0</v>
      </c>
      <c r="L11490" s="57">
        <v>0</v>
      </c>
      <c r="M11490" s="56" t="s">
        <v>467</v>
      </c>
      <c r="N11490" s="60">
        <v>7127.8998193296529</v>
      </c>
      <c r="O11490" s="150">
        <v>44413</v>
      </c>
      <c r="P11490" s="150">
        <f t="shared" si="476"/>
        <v>44395</v>
      </c>
      <c r="Q11490" s="150">
        <f t="shared" si="477"/>
        <v>44408</v>
      </c>
    </row>
    <row r="11491" spans="1:17" x14ac:dyDescent="0.35">
      <c r="A11491" s="45" t="s">
        <v>734</v>
      </c>
      <c r="B11491" s="56" t="s">
        <v>456</v>
      </c>
      <c r="C11491" s="54">
        <v>886.62872007655199</v>
      </c>
      <c r="D11491" s="56">
        <v>20</v>
      </c>
      <c r="E11491" s="56">
        <v>0</v>
      </c>
      <c r="F11491" s="55">
        <v>0</v>
      </c>
      <c r="G11491" s="183"/>
      <c r="H11491" s="56" t="s">
        <v>467</v>
      </c>
      <c r="I11491" s="56">
        <v>550</v>
      </c>
      <c r="J11491" s="56">
        <v>6</v>
      </c>
      <c r="K11491" s="56">
        <v>0</v>
      </c>
      <c r="L11491" s="57">
        <v>0</v>
      </c>
      <c r="M11491" s="56" t="s">
        <v>467</v>
      </c>
      <c r="N11491" s="60">
        <v>676.72069087520163</v>
      </c>
      <c r="O11491" s="150">
        <v>44413</v>
      </c>
      <c r="P11491" s="150">
        <f t="shared" ref="P11491:P11554" si="478">O11491-18</f>
        <v>44395</v>
      </c>
      <c r="Q11491" s="150">
        <f t="shared" ref="Q11491:Q11554" si="479">O11491-5</f>
        <v>44408</v>
      </c>
    </row>
    <row r="11492" spans="1:17" x14ac:dyDescent="0.35">
      <c r="A11492" s="45" t="s">
        <v>733</v>
      </c>
      <c r="B11492" s="56" t="s">
        <v>461</v>
      </c>
      <c r="C11492" s="54">
        <v>131.34792406884699</v>
      </c>
      <c r="D11492" s="56">
        <v>6</v>
      </c>
      <c r="E11492" s="56">
        <v>0</v>
      </c>
      <c r="F11492" s="55">
        <v>0</v>
      </c>
      <c r="G11492" s="183"/>
      <c r="H11492" s="56" t="s">
        <v>467</v>
      </c>
      <c r="I11492" s="56">
        <v>80</v>
      </c>
      <c r="J11492" s="56">
        <v>1</v>
      </c>
      <c r="K11492" s="56">
        <v>0</v>
      </c>
      <c r="L11492" s="57">
        <v>0</v>
      </c>
      <c r="M11492" s="56" t="s">
        <v>467</v>
      </c>
      <c r="N11492" s="60">
        <v>761.33673759156068</v>
      </c>
      <c r="O11492" s="150">
        <v>44413</v>
      </c>
      <c r="P11492" s="150">
        <f t="shared" si="478"/>
        <v>44395</v>
      </c>
      <c r="Q11492" s="150">
        <f t="shared" si="479"/>
        <v>44408</v>
      </c>
    </row>
    <row r="11493" spans="1:17" x14ac:dyDescent="0.35">
      <c r="A11493" s="45" t="s">
        <v>732</v>
      </c>
      <c r="B11493" s="56" t="s">
        <v>458</v>
      </c>
      <c r="C11493" s="54">
        <v>3233.6975298580801</v>
      </c>
      <c r="D11493" s="56">
        <v>255</v>
      </c>
      <c r="E11493" s="56" t="s">
        <v>495</v>
      </c>
      <c r="F11493" s="55">
        <v>8.8355290832295346</v>
      </c>
      <c r="G11493" s="183"/>
      <c r="H11493" s="56" t="s">
        <v>482</v>
      </c>
      <c r="I11493" s="56">
        <v>11595</v>
      </c>
      <c r="J11493" s="56">
        <v>251</v>
      </c>
      <c r="K11493" s="56">
        <v>4</v>
      </c>
      <c r="L11493" s="57">
        <v>1.5936254980079681E-2</v>
      </c>
      <c r="M11493" s="56" t="s">
        <v>482</v>
      </c>
      <c r="N11493" s="60">
        <v>7762.0122996171449</v>
      </c>
      <c r="O11493" s="150">
        <v>44413</v>
      </c>
      <c r="P11493" s="150">
        <f t="shared" si="478"/>
        <v>44395</v>
      </c>
      <c r="Q11493" s="150">
        <f t="shared" si="479"/>
        <v>44408</v>
      </c>
    </row>
    <row r="11494" spans="1:17" x14ac:dyDescent="0.35">
      <c r="A11494" s="45" t="s">
        <v>453</v>
      </c>
      <c r="B11494" s="56" t="s">
        <v>453</v>
      </c>
      <c r="C11494" s="54">
        <v>11415.7638709039</v>
      </c>
      <c r="D11494" s="56">
        <v>1610</v>
      </c>
      <c r="E11494" s="56">
        <v>64</v>
      </c>
      <c r="F11494" s="55">
        <v>40.044876743465842</v>
      </c>
      <c r="G11494" s="183"/>
      <c r="H11494" s="56" t="s">
        <v>482</v>
      </c>
      <c r="I11494" s="56">
        <v>32366</v>
      </c>
      <c r="J11494" s="56">
        <v>836</v>
      </c>
      <c r="K11494" s="56">
        <v>65</v>
      </c>
      <c r="L11494" s="57">
        <v>7.7751196172248807E-2</v>
      </c>
      <c r="M11494" s="56" t="s">
        <v>482</v>
      </c>
      <c r="N11494" s="60">
        <v>7323.2068344613153</v>
      </c>
      <c r="O11494" s="150">
        <v>44413</v>
      </c>
      <c r="P11494" s="150">
        <f t="shared" si="478"/>
        <v>44395</v>
      </c>
      <c r="Q11494" s="150">
        <f t="shared" si="479"/>
        <v>44408</v>
      </c>
    </row>
    <row r="11495" spans="1:17" x14ac:dyDescent="0.35">
      <c r="A11495" s="45" t="s">
        <v>731</v>
      </c>
      <c r="B11495" s="56" t="s">
        <v>454</v>
      </c>
      <c r="C11495" s="54">
        <v>36015.912175260899</v>
      </c>
      <c r="D11495" s="56">
        <v>2203</v>
      </c>
      <c r="E11495" s="56">
        <v>30</v>
      </c>
      <c r="F11495" s="55">
        <v>5.9497511334144617</v>
      </c>
      <c r="G11495" s="183"/>
      <c r="H11495" s="56" t="s">
        <v>482</v>
      </c>
      <c r="I11495" s="56">
        <v>112129</v>
      </c>
      <c r="J11495" s="56">
        <v>2451</v>
      </c>
      <c r="K11495" s="56">
        <v>36</v>
      </c>
      <c r="L11495" s="57">
        <v>1.4687882496940025E-2</v>
      </c>
      <c r="M11495" s="56" t="s">
        <v>482</v>
      </c>
      <c r="N11495" s="60">
        <v>6805.3253463994624</v>
      </c>
      <c r="O11495" s="150">
        <v>44413</v>
      </c>
      <c r="P11495" s="150">
        <f t="shared" si="478"/>
        <v>44395</v>
      </c>
      <c r="Q11495" s="150">
        <f t="shared" si="479"/>
        <v>44408</v>
      </c>
    </row>
    <row r="11496" spans="1:17" x14ac:dyDescent="0.35">
      <c r="A11496" s="45" t="s">
        <v>730</v>
      </c>
      <c r="B11496" s="56" t="s">
        <v>452</v>
      </c>
      <c r="C11496" s="54">
        <v>29233.8947796506</v>
      </c>
      <c r="D11496" s="56">
        <v>1793</v>
      </c>
      <c r="E11496" s="56">
        <v>26</v>
      </c>
      <c r="F11496" s="55">
        <v>6.3527041851282657</v>
      </c>
      <c r="G11496" s="183"/>
      <c r="H11496" s="56" t="s">
        <v>482</v>
      </c>
      <c r="I11496" s="56">
        <v>120437</v>
      </c>
      <c r="J11496" s="56">
        <v>2648</v>
      </c>
      <c r="K11496" s="56">
        <v>29</v>
      </c>
      <c r="L11496" s="57">
        <v>1.095166163141994E-2</v>
      </c>
      <c r="M11496" s="56" t="s">
        <v>482</v>
      </c>
      <c r="N11496" s="60">
        <v>9057.9788288875025</v>
      </c>
      <c r="O11496" s="150">
        <v>44413</v>
      </c>
      <c r="P11496" s="150">
        <f t="shared" si="478"/>
        <v>44395</v>
      </c>
      <c r="Q11496" s="150">
        <f t="shared" si="479"/>
        <v>44408</v>
      </c>
    </row>
    <row r="11497" spans="1:17" x14ac:dyDescent="0.35">
      <c r="A11497" s="45" t="s">
        <v>729</v>
      </c>
      <c r="B11497" s="56" t="s">
        <v>461</v>
      </c>
      <c r="C11497" s="54">
        <v>175.92213223044999</v>
      </c>
      <c r="D11497" s="56" t="s">
        <v>495</v>
      </c>
      <c r="E11497" s="56">
        <v>0</v>
      </c>
      <c r="F11497" s="55">
        <v>0</v>
      </c>
      <c r="G11497" s="183"/>
      <c r="H11497" s="56" t="s">
        <v>467</v>
      </c>
      <c r="I11497" s="56">
        <v>176</v>
      </c>
      <c r="J11497" s="56">
        <v>6</v>
      </c>
      <c r="K11497" s="56">
        <v>0</v>
      </c>
      <c r="L11497" s="57">
        <v>0</v>
      </c>
      <c r="M11497" s="56" t="s">
        <v>467</v>
      </c>
      <c r="N11497" s="60">
        <v>3410.5998625234215</v>
      </c>
      <c r="O11497" s="150">
        <v>44413</v>
      </c>
      <c r="P11497" s="150">
        <f t="shared" si="478"/>
        <v>44395</v>
      </c>
      <c r="Q11497" s="150">
        <f t="shared" si="479"/>
        <v>44408</v>
      </c>
    </row>
    <row r="11498" spans="1:17" x14ac:dyDescent="0.35">
      <c r="A11498" s="45" t="s">
        <v>728</v>
      </c>
      <c r="B11498" s="56" t="s">
        <v>460</v>
      </c>
      <c r="C11498" s="54">
        <v>99979.827942427306</v>
      </c>
      <c r="D11498" s="56">
        <v>15285</v>
      </c>
      <c r="E11498" s="56">
        <v>313</v>
      </c>
      <c r="F11498" s="55">
        <v>22.36165366279392</v>
      </c>
      <c r="G11498" s="183"/>
      <c r="H11498" s="56" t="s">
        <v>482</v>
      </c>
      <c r="I11498" s="56">
        <v>242418</v>
      </c>
      <c r="J11498" s="56">
        <v>7088</v>
      </c>
      <c r="K11498" s="56">
        <v>344</v>
      </c>
      <c r="L11498" s="57">
        <v>4.8532731376975169E-2</v>
      </c>
      <c r="M11498" s="56" t="s">
        <v>482</v>
      </c>
      <c r="N11498" s="60">
        <v>7089.4300839181042</v>
      </c>
      <c r="O11498" s="150">
        <v>44413</v>
      </c>
      <c r="P11498" s="150">
        <f t="shared" si="478"/>
        <v>44395</v>
      </c>
      <c r="Q11498" s="150">
        <f t="shared" si="479"/>
        <v>44408</v>
      </c>
    </row>
    <row r="11499" spans="1:17" x14ac:dyDescent="0.35">
      <c r="A11499" s="45" t="s">
        <v>727</v>
      </c>
      <c r="B11499" s="56" t="s">
        <v>449</v>
      </c>
      <c r="C11499" s="54">
        <v>1061.2180254191501</v>
      </c>
      <c r="D11499" s="56">
        <v>33</v>
      </c>
      <c r="E11499" s="56">
        <v>0</v>
      </c>
      <c r="F11499" s="55">
        <v>0</v>
      </c>
      <c r="G11499" s="183"/>
      <c r="H11499" s="56" t="s">
        <v>463</v>
      </c>
      <c r="I11499" s="56">
        <v>1617</v>
      </c>
      <c r="J11499" s="56">
        <v>38</v>
      </c>
      <c r="K11499" s="56">
        <v>0</v>
      </c>
      <c r="L11499" s="57">
        <v>0</v>
      </c>
      <c r="M11499" s="56" t="s">
        <v>463</v>
      </c>
      <c r="N11499" s="60">
        <v>3580.791042914213</v>
      </c>
      <c r="O11499" s="150">
        <v>44413</v>
      </c>
      <c r="P11499" s="150">
        <f t="shared" si="478"/>
        <v>44395</v>
      </c>
      <c r="Q11499" s="150">
        <f t="shared" si="479"/>
        <v>44408</v>
      </c>
    </row>
    <row r="11500" spans="1:17" x14ac:dyDescent="0.35">
      <c r="A11500" s="45" t="s">
        <v>726</v>
      </c>
      <c r="B11500" s="56" t="s">
        <v>461</v>
      </c>
      <c r="C11500" s="54">
        <v>1523.2863267425901</v>
      </c>
      <c r="D11500" s="56">
        <v>25</v>
      </c>
      <c r="E11500" s="56" t="s">
        <v>495</v>
      </c>
      <c r="F11500" s="55">
        <v>9.3782199937834356</v>
      </c>
      <c r="G11500" s="183"/>
      <c r="H11500" s="56" t="s">
        <v>467</v>
      </c>
      <c r="I11500" s="56">
        <v>1746</v>
      </c>
      <c r="J11500" s="56">
        <v>39</v>
      </c>
      <c r="K11500" s="56">
        <v>2</v>
      </c>
      <c r="L11500" s="57">
        <v>5.128205128205128E-2</v>
      </c>
      <c r="M11500" s="56" t="s">
        <v>482</v>
      </c>
      <c r="N11500" s="60">
        <v>2560.2540583028776</v>
      </c>
      <c r="O11500" s="150">
        <v>44413</v>
      </c>
      <c r="P11500" s="150">
        <f t="shared" si="478"/>
        <v>44395</v>
      </c>
      <c r="Q11500" s="150">
        <f t="shared" si="479"/>
        <v>44408</v>
      </c>
    </row>
    <row r="11501" spans="1:17" x14ac:dyDescent="0.35">
      <c r="A11501" s="45" t="s">
        <v>725</v>
      </c>
      <c r="B11501" s="56" t="s">
        <v>457</v>
      </c>
      <c r="C11501" s="54">
        <v>975.18088894142284</v>
      </c>
      <c r="D11501" s="56">
        <v>18</v>
      </c>
      <c r="E11501" s="56">
        <v>0</v>
      </c>
      <c r="F11501" s="55">
        <v>0</v>
      </c>
      <c r="G11501" s="183"/>
      <c r="H11501" s="56" t="s">
        <v>467</v>
      </c>
      <c r="I11501" s="56">
        <v>1918</v>
      </c>
      <c r="J11501" s="56">
        <v>55</v>
      </c>
      <c r="K11501" s="56">
        <v>0</v>
      </c>
      <c r="L11501" s="57">
        <v>0</v>
      </c>
      <c r="M11501" s="56" t="s">
        <v>467</v>
      </c>
      <c r="N11501" s="60">
        <v>5639.9792719178013</v>
      </c>
      <c r="O11501" s="150">
        <v>44413</v>
      </c>
      <c r="P11501" s="150">
        <f t="shared" si="478"/>
        <v>44395</v>
      </c>
      <c r="Q11501" s="150">
        <f t="shared" si="479"/>
        <v>44408</v>
      </c>
    </row>
    <row r="11502" spans="1:17" x14ac:dyDescent="0.35">
      <c r="A11502" s="45" t="s">
        <v>724</v>
      </c>
      <c r="B11502" s="56" t="s">
        <v>458</v>
      </c>
      <c r="C11502" s="54">
        <v>6604.9424871170804</v>
      </c>
      <c r="D11502" s="56">
        <v>324</v>
      </c>
      <c r="E11502" s="56" t="s">
        <v>495</v>
      </c>
      <c r="F11502" s="55">
        <v>2.1628824646964797</v>
      </c>
      <c r="G11502" s="183"/>
      <c r="H11502" s="56" t="s">
        <v>463</v>
      </c>
      <c r="I11502" s="56">
        <v>18677</v>
      </c>
      <c r="J11502" s="56">
        <v>244</v>
      </c>
      <c r="K11502" s="56">
        <v>2</v>
      </c>
      <c r="L11502" s="57">
        <v>8.1967213114754103E-3</v>
      </c>
      <c r="M11502" s="56" t="s">
        <v>463</v>
      </c>
      <c r="N11502" s="60">
        <v>3694.2032497015866</v>
      </c>
      <c r="O11502" s="150">
        <v>44413</v>
      </c>
      <c r="P11502" s="150">
        <f t="shared" si="478"/>
        <v>44395</v>
      </c>
      <c r="Q11502" s="150">
        <f t="shared" si="479"/>
        <v>44408</v>
      </c>
    </row>
    <row r="11503" spans="1:17" x14ac:dyDescent="0.35">
      <c r="A11503" s="45" t="s">
        <v>723</v>
      </c>
      <c r="B11503" s="56" t="s">
        <v>458</v>
      </c>
      <c r="C11503" s="54">
        <v>17758.791021044799</v>
      </c>
      <c r="D11503" s="56">
        <v>1034</v>
      </c>
      <c r="E11503" s="56" t="s">
        <v>495</v>
      </c>
      <c r="F11503" s="55">
        <v>1.6088611289794679</v>
      </c>
      <c r="G11503" s="183"/>
      <c r="H11503" s="56" t="s">
        <v>463</v>
      </c>
      <c r="I11503" s="56">
        <v>47162</v>
      </c>
      <c r="J11503" s="56">
        <v>748</v>
      </c>
      <c r="K11503" s="56">
        <v>5</v>
      </c>
      <c r="L11503" s="57">
        <v>6.6844919786096255E-3</v>
      </c>
      <c r="M11503" s="56" t="s">
        <v>463</v>
      </c>
      <c r="N11503" s="60">
        <v>4211.9984356682471</v>
      </c>
      <c r="O11503" s="150">
        <v>44413</v>
      </c>
      <c r="P11503" s="150">
        <f t="shared" si="478"/>
        <v>44395</v>
      </c>
      <c r="Q11503" s="150">
        <f t="shared" si="479"/>
        <v>44408</v>
      </c>
    </row>
    <row r="11504" spans="1:17" x14ac:dyDescent="0.35">
      <c r="A11504" s="45" t="s">
        <v>722</v>
      </c>
      <c r="B11504" s="56" t="s">
        <v>454</v>
      </c>
      <c r="C11504" s="54">
        <v>91690.005605087994</v>
      </c>
      <c r="D11504" s="56">
        <v>4530</v>
      </c>
      <c r="E11504" s="56">
        <v>91</v>
      </c>
      <c r="F11504" s="55">
        <v>7.0891041581955241</v>
      </c>
      <c r="G11504" s="183"/>
      <c r="H11504" s="56" t="s">
        <v>482</v>
      </c>
      <c r="I11504" s="56">
        <v>565382</v>
      </c>
      <c r="J11504" s="56">
        <v>8079</v>
      </c>
      <c r="K11504" s="56">
        <v>100</v>
      </c>
      <c r="L11504" s="57">
        <v>1.2377769525931427E-2</v>
      </c>
      <c r="M11504" s="56" t="s">
        <v>482</v>
      </c>
      <c r="N11504" s="60">
        <v>8811.2111529325575</v>
      </c>
      <c r="O11504" s="150">
        <v>44413</v>
      </c>
      <c r="P11504" s="150">
        <f t="shared" si="478"/>
        <v>44395</v>
      </c>
      <c r="Q11504" s="150">
        <f t="shared" si="479"/>
        <v>44408</v>
      </c>
    </row>
    <row r="11505" spans="1:17" x14ac:dyDescent="0.35">
      <c r="A11505" s="45" t="s">
        <v>452</v>
      </c>
      <c r="B11505" s="56" t="s">
        <v>452</v>
      </c>
      <c r="C11505" s="54">
        <v>12492.720334089499</v>
      </c>
      <c r="D11505" s="56">
        <v>1046</v>
      </c>
      <c r="E11505" s="56">
        <v>18</v>
      </c>
      <c r="F11505" s="55">
        <v>10.291707901327896</v>
      </c>
      <c r="G11505" s="183"/>
      <c r="H11505" s="56" t="s">
        <v>463</v>
      </c>
      <c r="I11505" s="56">
        <v>25303</v>
      </c>
      <c r="J11505" s="56">
        <v>477</v>
      </c>
      <c r="K11505" s="56">
        <v>21</v>
      </c>
      <c r="L11505" s="57">
        <v>4.40251572327044E-2</v>
      </c>
      <c r="M11505" s="56" t="s">
        <v>463</v>
      </c>
      <c r="N11505" s="60">
        <v>3818.2236313926492</v>
      </c>
      <c r="O11505" s="150">
        <v>44413</v>
      </c>
      <c r="P11505" s="150">
        <f t="shared" si="478"/>
        <v>44395</v>
      </c>
      <c r="Q11505" s="150">
        <f t="shared" si="479"/>
        <v>44408</v>
      </c>
    </row>
    <row r="11506" spans="1:17" x14ac:dyDescent="0.35">
      <c r="A11506" s="45" t="s">
        <v>721</v>
      </c>
      <c r="B11506" s="56" t="s">
        <v>461</v>
      </c>
      <c r="C11506" s="54">
        <v>12876.2116148285</v>
      </c>
      <c r="D11506" s="56">
        <v>642</v>
      </c>
      <c r="E11506" s="56">
        <v>34</v>
      </c>
      <c r="F11506" s="55">
        <v>18.860915781895336</v>
      </c>
      <c r="G11506" s="183"/>
      <c r="H11506" s="56" t="s">
        <v>482</v>
      </c>
      <c r="I11506" s="56">
        <v>41155</v>
      </c>
      <c r="J11506" s="56">
        <v>813</v>
      </c>
      <c r="K11506" s="56">
        <v>36</v>
      </c>
      <c r="L11506" s="57">
        <v>4.4280442804428041E-2</v>
      </c>
      <c r="M11506" s="56" t="s">
        <v>482</v>
      </c>
      <c r="N11506" s="60">
        <v>6313.9689243980192</v>
      </c>
      <c r="O11506" s="150">
        <v>44413</v>
      </c>
      <c r="P11506" s="150">
        <f t="shared" si="478"/>
        <v>44395</v>
      </c>
      <c r="Q11506" s="150">
        <f t="shared" si="479"/>
        <v>44408</v>
      </c>
    </row>
    <row r="11507" spans="1:17" x14ac:dyDescent="0.35">
      <c r="A11507" s="45" t="s">
        <v>720</v>
      </c>
      <c r="B11507" s="56" t="s">
        <v>458</v>
      </c>
      <c r="C11507" s="54">
        <v>30288.243897843495</v>
      </c>
      <c r="D11507" s="56">
        <v>3095</v>
      </c>
      <c r="E11507" s="56">
        <v>38</v>
      </c>
      <c r="F11507" s="55">
        <v>8.9615156409875905</v>
      </c>
      <c r="G11507" s="183"/>
      <c r="H11507" s="56" t="s">
        <v>482</v>
      </c>
      <c r="I11507" s="56">
        <v>199834</v>
      </c>
      <c r="J11507" s="56">
        <v>1392</v>
      </c>
      <c r="K11507" s="56">
        <v>41</v>
      </c>
      <c r="L11507" s="57">
        <v>2.9454022988505746E-2</v>
      </c>
      <c r="M11507" s="56" t="s">
        <v>482</v>
      </c>
      <c r="N11507" s="60">
        <v>4595.8425476727944</v>
      </c>
      <c r="O11507" s="150">
        <v>44413</v>
      </c>
      <c r="P11507" s="150">
        <f t="shared" si="478"/>
        <v>44395</v>
      </c>
      <c r="Q11507" s="150">
        <f t="shared" si="479"/>
        <v>44408</v>
      </c>
    </row>
    <row r="11508" spans="1:17" x14ac:dyDescent="0.35">
      <c r="A11508" s="45" t="s">
        <v>719</v>
      </c>
      <c r="B11508" s="56" t="s">
        <v>460</v>
      </c>
      <c r="C11508" s="54">
        <v>30325.695541606699</v>
      </c>
      <c r="D11508" s="56">
        <v>2338</v>
      </c>
      <c r="E11508" s="56">
        <v>26</v>
      </c>
      <c r="F11508" s="55">
        <v>6.1239909719296195</v>
      </c>
      <c r="G11508" s="183"/>
      <c r="H11508" s="56" t="s">
        <v>482</v>
      </c>
      <c r="I11508" s="56">
        <v>58192</v>
      </c>
      <c r="J11508" s="56">
        <v>1091</v>
      </c>
      <c r="K11508" s="56">
        <v>28</v>
      </c>
      <c r="L11508" s="57">
        <v>2.5664527956003668E-2</v>
      </c>
      <c r="M11508" s="56" t="s">
        <v>482</v>
      </c>
      <c r="N11508" s="60">
        <v>3597.6091578943456</v>
      </c>
      <c r="O11508" s="150">
        <v>44413</v>
      </c>
      <c r="P11508" s="150">
        <f t="shared" si="478"/>
        <v>44395</v>
      </c>
      <c r="Q11508" s="150">
        <f t="shared" si="479"/>
        <v>44408</v>
      </c>
    </row>
    <row r="11509" spans="1:17" x14ac:dyDescent="0.35">
      <c r="A11509" s="45" t="s">
        <v>718</v>
      </c>
      <c r="B11509" s="56" t="s">
        <v>449</v>
      </c>
      <c r="C11509" s="54">
        <v>4631.7627011164004</v>
      </c>
      <c r="D11509" s="56">
        <v>286</v>
      </c>
      <c r="E11509" s="56" t="s">
        <v>495</v>
      </c>
      <c r="F11509" s="55">
        <v>4.6264398267654059</v>
      </c>
      <c r="G11509" s="183"/>
      <c r="H11509" s="56" t="s">
        <v>467</v>
      </c>
      <c r="I11509" s="56">
        <v>8914</v>
      </c>
      <c r="J11509" s="56">
        <v>220</v>
      </c>
      <c r="K11509" s="56">
        <v>3</v>
      </c>
      <c r="L11509" s="57">
        <v>1.3636363636363636E-2</v>
      </c>
      <c r="M11509" s="56" t="s">
        <v>482</v>
      </c>
      <c r="N11509" s="60">
        <v>4749.8115554791502</v>
      </c>
      <c r="O11509" s="150">
        <v>44413</v>
      </c>
      <c r="P11509" s="150">
        <f t="shared" si="478"/>
        <v>44395</v>
      </c>
      <c r="Q11509" s="150">
        <f t="shared" si="479"/>
        <v>44408</v>
      </c>
    </row>
    <row r="11510" spans="1:17" x14ac:dyDescent="0.35">
      <c r="A11510" s="45" t="s">
        <v>717</v>
      </c>
      <c r="B11510" s="56" t="s">
        <v>454</v>
      </c>
      <c r="C11510" s="54">
        <v>16655.693199981899</v>
      </c>
      <c r="D11510" s="56">
        <v>1470</v>
      </c>
      <c r="E11510" s="56">
        <v>15</v>
      </c>
      <c r="F11510" s="55">
        <v>6.4328068400643685</v>
      </c>
      <c r="G11510" s="183"/>
      <c r="H11510" s="56" t="s">
        <v>482</v>
      </c>
      <c r="I11510" s="56">
        <v>45366</v>
      </c>
      <c r="J11510" s="56">
        <v>741</v>
      </c>
      <c r="K11510" s="56">
        <v>20</v>
      </c>
      <c r="L11510" s="57">
        <v>2.6990553306342781E-2</v>
      </c>
      <c r="M11510" s="56" t="s">
        <v>482</v>
      </c>
      <c r="N11510" s="60">
        <v>4448.929210588517</v>
      </c>
      <c r="O11510" s="150">
        <v>44413</v>
      </c>
      <c r="P11510" s="150">
        <f t="shared" si="478"/>
        <v>44395</v>
      </c>
      <c r="Q11510" s="150">
        <f t="shared" si="479"/>
        <v>44408</v>
      </c>
    </row>
    <row r="11511" spans="1:17" x14ac:dyDescent="0.35">
      <c r="A11511" s="45" t="s">
        <v>716</v>
      </c>
      <c r="B11511" s="56" t="s">
        <v>455</v>
      </c>
      <c r="C11511" s="54">
        <v>29199.4634255485</v>
      </c>
      <c r="D11511" s="56">
        <v>1221</v>
      </c>
      <c r="E11511" s="56">
        <v>9</v>
      </c>
      <c r="F11511" s="55">
        <v>2.2016060140840312</v>
      </c>
      <c r="G11511" s="183"/>
      <c r="H11511" s="56" t="s">
        <v>463</v>
      </c>
      <c r="I11511" s="56">
        <v>167531</v>
      </c>
      <c r="J11511" s="56">
        <v>3031</v>
      </c>
      <c r="K11511" s="56">
        <v>9</v>
      </c>
      <c r="L11511" s="57">
        <v>2.9693170570768723E-3</v>
      </c>
      <c r="M11511" s="56" t="s">
        <v>467</v>
      </c>
      <c r="N11511" s="60">
        <v>10380.327733515755</v>
      </c>
      <c r="O11511" s="150">
        <v>44413</v>
      </c>
      <c r="P11511" s="150">
        <f t="shared" si="478"/>
        <v>44395</v>
      </c>
      <c r="Q11511" s="150">
        <f t="shared" si="479"/>
        <v>44408</v>
      </c>
    </row>
    <row r="11512" spans="1:17" x14ac:dyDescent="0.35">
      <c r="A11512" s="45" t="s">
        <v>715</v>
      </c>
      <c r="B11512" s="56" t="s">
        <v>449</v>
      </c>
      <c r="C11512" s="54">
        <v>13563.581728679501</v>
      </c>
      <c r="D11512" s="56">
        <v>1264</v>
      </c>
      <c r="E11512" s="56">
        <v>8</v>
      </c>
      <c r="F11512" s="55">
        <v>4.2129622017192911</v>
      </c>
      <c r="G11512" s="183"/>
      <c r="H11512" s="56" t="s">
        <v>463</v>
      </c>
      <c r="I11512" s="56">
        <v>46056</v>
      </c>
      <c r="J11512" s="56">
        <v>996</v>
      </c>
      <c r="K11512" s="56">
        <v>8</v>
      </c>
      <c r="L11512" s="57">
        <v>8.0321285140562242E-3</v>
      </c>
      <c r="M11512" s="56" t="s">
        <v>463</v>
      </c>
      <c r="N11512" s="60">
        <v>7343.1931175967247</v>
      </c>
      <c r="O11512" s="150">
        <v>44413</v>
      </c>
      <c r="P11512" s="150">
        <f t="shared" si="478"/>
        <v>44395</v>
      </c>
      <c r="Q11512" s="150">
        <f t="shared" si="479"/>
        <v>44408</v>
      </c>
    </row>
    <row r="11513" spans="1:17" x14ac:dyDescent="0.35">
      <c r="A11513" s="45" t="s">
        <v>714</v>
      </c>
      <c r="B11513" s="56" t="s">
        <v>449</v>
      </c>
      <c r="C11513" s="54">
        <v>18220.567441253999</v>
      </c>
      <c r="D11513" s="56">
        <v>1147</v>
      </c>
      <c r="E11513" s="56">
        <v>10</v>
      </c>
      <c r="F11513" s="55">
        <v>3.9202166265605327</v>
      </c>
      <c r="G11513" s="183"/>
      <c r="H11513" s="56" t="s">
        <v>482</v>
      </c>
      <c r="I11513" s="56">
        <v>39689</v>
      </c>
      <c r="J11513" s="56">
        <v>748</v>
      </c>
      <c r="K11513" s="56">
        <v>12</v>
      </c>
      <c r="L11513" s="57">
        <v>1.6042780748663103E-2</v>
      </c>
      <c r="M11513" s="56" t="s">
        <v>482</v>
      </c>
      <c r="N11513" s="60">
        <v>4105.25085133419</v>
      </c>
      <c r="O11513" s="150">
        <v>44413</v>
      </c>
      <c r="P11513" s="150">
        <f t="shared" si="478"/>
        <v>44395</v>
      </c>
      <c r="Q11513" s="150">
        <f t="shared" si="479"/>
        <v>44408</v>
      </c>
    </row>
    <row r="11514" spans="1:17" x14ac:dyDescent="0.35">
      <c r="A11514" s="45" t="s">
        <v>713</v>
      </c>
      <c r="B11514" s="56" t="s">
        <v>457</v>
      </c>
      <c r="C11514" s="54">
        <v>2949.2506508674801</v>
      </c>
      <c r="D11514" s="56">
        <v>63</v>
      </c>
      <c r="E11514" s="56" t="s">
        <v>495</v>
      </c>
      <c r="F11514" s="55">
        <v>2.4219227147601621</v>
      </c>
      <c r="G11514" s="183"/>
      <c r="H11514" s="56" t="s">
        <v>482</v>
      </c>
      <c r="I11514" s="56">
        <v>7206</v>
      </c>
      <c r="J11514" s="56">
        <v>133</v>
      </c>
      <c r="K11514" s="56">
        <v>1</v>
      </c>
      <c r="L11514" s="57">
        <v>7.5187969924812026E-3</v>
      </c>
      <c r="M11514" s="56" t="s">
        <v>482</v>
      </c>
      <c r="N11514" s="60">
        <v>4509.6200948834221</v>
      </c>
      <c r="O11514" s="150">
        <v>44413</v>
      </c>
      <c r="P11514" s="150">
        <f t="shared" si="478"/>
        <v>44395</v>
      </c>
      <c r="Q11514" s="150">
        <f t="shared" si="479"/>
        <v>44408</v>
      </c>
    </row>
    <row r="11515" spans="1:17" x14ac:dyDescent="0.35">
      <c r="A11515" s="45" t="s">
        <v>712</v>
      </c>
      <c r="B11515" s="56" t="s">
        <v>460</v>
      </c>
      <c r="C11515" s="54">
        <v>19909.875881644799</v>
      </c>
      <c r="D11515" s="56">
        <v>1580</v>
      </c>
      <c r="E11515" s="56">
        <v>27</v>
      </c>
      <c r="F11515" s="55">
        <v>9.6865065359317803</v>
      </c>
      <c r="G11515" s="183"/>
      <c r="H11515" s="56" t="s">
        <v>482</v>
      </c>
      <c r="I11515" s="56">
        <v>100348</v>
      </c>
      <c r="J11515" s="56">
        <v>755</v>
      </c>
      <c r="K11515" s="56">
        <v>29</v>
      </c>
      <c r="L11515" s="57">
        <v>3.8410596026490065E-2</v>
      </c>
      <c r="M11515" s="56" t="s">
        <v>482</v>
      </c>
      <c r="N11515" s="60">
        <v>3792.0879290666267</v>
      </c>
      <c r="O11515" s="150">
        <v>44413</v>
      </c>
      <c r="P11515" s="150">
        <f t="shared" si="478"/>
        <v>44395</v>
      </c>
      <c r="Q11515" s="150">
        <f t="shared" si="479"/>
        <v>44408</v>
      </c>
    </row>
    <row r="11516" spans="1:17" x14ac:dyDescent="0.35">
      <c r="A11516" s="45" t="s">
        <v>711</v>
      </c>
      <c r="B11516" s="56" t="s">
        <v>451</v>
      </c>
      <c r="C11516" s="54">
        <v>10718.897733932799</v>
      </c>
      <c r="D11516" s="56">
        <v>748</v>
      </c>
      <c r="E11516" s="56">
        <v>6</v>
      </c>
      <c r="F11516" s="55">
        <v>3.9982789201794562</v>
      </c>
      <c r="G11516" s="183"/>
      <c r="H11516" s="56" t="s">
        <v>463</v>
      </c>
      <c r="I11516" s="56">
        <v>28367</v>
      </c>
      <c r="J11516" s="56">
        <v>490</v>
      </c>
      <c r="K11516" s="56">
        <v>7</v>
      </c>
      <c r="L11516" s="57">
        <v>1.4285714285714285E-2</v>
      </c>
      <c r="M11516" s="56" t="s">
        <v>463</v>
      </c>
      <c r="N11516" s="60">
        <v>4571.3655654051781</v>
      </c>
      <c r="O11516" s="150">
        <v>44413</v>
      </c>
      <c r="P11516" s="150">
        <f t="shared" si="478"/>
        <v>44395</v>
      </c>
      <c r="Q11516" s="150">
        <f t="shared" si="479"/>
        <v>44408</v>
      </c>
    </row>
    <row r="11517" spans="1:17" x14ac:dyDescent="0.35">
      <c r="A11517" s="45" t="s">
        <v>710</v>
      </c>
      <c r="B11517" s="56" t="s">
        <v>452</v>
      </c>
      <c r="C11517" s="54">
        <v>30257.471058949301</v>
      </c>
      <c r="D11517" s="56">
        <v>2941</v>
      </c>
      <c r="E11517" s="56">
        <v>21</v>
      </c>
      <c r="F11517" s="55">
        <v>4.9574533082345704</v>
      </c>
      <c r="G11517" s="183"/>
      <c r="H11517" s="56" t="s">
        <v>482</v>
      </c>
      <c r="I11517" s="56">
        <v>82548</v>
      </c>
      <c r="J11517" s="56">
        <v>1647</v>
      </c>
      <c r="K11517" s="56">
        <v>24</v>
      </c>
      <c r="L11517" s="57">
        <v>1.4571948998178506E-2</v>
      </c>
      <c r="M11517" s="56" t="s">
        <v>482</v>
      </c>
      <c r="N11517" s="60">
        <v>5443.2837324415586</v>
      </c>
      <c r="O11517" s="150">
        <v>44413</v>
      </c>
      <c r="P11517" s="150">
        <f t="shared" si="478"/>
        <v>44395</v>
      </c>
      <c r="Q11517" s="150">
        <f t="shared" si="479"/>
        <v>44408</v>
      </c>
    </row>
    <row r="11518" spans="1:17" x14ac:dyDescent="0.35">
      <c r="A11518" s="45" t="s">
        <v>709</v>
      </c>
      <c r="B11518" s="56" t="s">
        <v>459</v>
      </c>
      <c r="C11518" s="54">
        <v>5208.5177822836404</v>
      </c>
      <c r="D11518" s="56">
        <v>390</v>
      </c>
      <c r="E11518" s="56" t="s">
        <v>495</v>
      </c>
      <c r="F11518" s="55">
        <v>4.1141400153147236</v>
      </c>
      <c r="G11518" s="183"/>
      <c r="H11518" s="56" t="s">
        <v>463</v>
      </c>
      <c r="I11518" s="56">
        <v>10062</v>
      </c>
      <c r="J11518" s="56">
        <v>187</v>
      </c>
      <c r="K11518" s="56">
        <v>3</v>
      </c>
      <c r="L11518" s="57">
        <v>1.6042780748663103E-2</v>
      </c>
      <c r="M11518" s="56" t="s">
        <v>463</v>
      </c>
      <c r="N11518" s="60">
        <v>3590.2728533646491</v>
      </c>
      <c r="O11518" s="150">
        <v>44413</v>
      </c>
      <c r="P11518" s="150">
        <f t="shared" si="478"/>
        <v>44395</v>
      </c>
      <c r="Q11518" s="150">
        <f t="shared" si="479"/>
        <v>44408</v>
      </c>
    </row>
    <row r="11519" spans="1:17" x14ac:dyDescent="0.35">
      <c r="A11519" s="45" t="s">
        <v>708</v>
      </c>
      <c r="B11519" s="56" t="s">
        <v>449</v>
      </c>
      <c r="C11519" s="54">
        <v>2134.12534396605</v>
      </c>
      <c r="D11519" s="56">
        <v>88</v>
      </c>
      <c r="E11519" s="56">
        <v>0</v>
      </c>
      <c r="F11519" s="55">
        <v>0</v>
      </c>
      <c r="G11519" s="183"/>
      <c r="H11519" s="56" t="s">
        <v>467</v>
      </c>
      <c r="I11519" s="56">
        <v>3787</v>
      </c>
      <c r="J11519" s="56">
        <v>67</v>
      </c>
      <c r="K11519" s="56">
        <v>0</v>
      </c>
      <c r="L11519" s="57">
        <v>0</v>
      </c>
      <c r="M11519" s="56" t="s">
        <v>467</v>
      </c>
      <c r="N11519" s="60">
        <v>3139.4594600281289</v>
      </c>
      <c r="O11519" s="150">
        <v>44413</v>
      </c>
      <c r="P11519" s="150">
        <f t="shared" si="478"/>
        <v>44395</v>
      </c>
      <c r="Q11519" s="150">
        <f t="shared" si="479"/>
        <v>44408</v>
      </c>
    </row>
    <row r="11520" spans="1:17" x14ac:dyDescent="0.35">
      <c r="A11520" s="45" t="s">
        <v>707</v>
      </c>
      <c r="B11520" s="56" t="s">
        <v>457</v>
      </c>
      <c r="C11520" s="54">
        <v>8124.8050092882004</v>
      </c>
      <c r="D11520" s="56">
        <v>368</v>
      </c>
      <c r="E11520" s="56">
        <v>6</v>
      </c>
      <c r="F11520" s="55">
        <v>5.2748518651400218</v>
      </c>
      <c r="G11520" s="183"/>
      <c r="H11520" s="56" t="s">
        <v>482</v>
      </c>
      <c r="I11520" s="56">
        <v>16799</v>
      </c>
      <c r="J11520" s="56">
        <v>332</v>
      </c>
      <c r="K11520" s="56">
        <v>7</v>
      </c>
      <c r="L11520" s="57">
        <v>2.1084337349397589E-2</v>
      </c>
      <c r="M11520" s="56" t="s">
        <v>482</v>
      </c>
      <c r="N11520" s="60">
        <v>4086.2519115284704</v>
      </c>
      <c r="O11520" s="150">
        <v>44413</v>
      </c>
      <c r="P11520" s="150">
        <f t="shared" si="478"/>
        <v>44395</v>
      </c>
      <c r="Q11520" s="150">
        <f t="shared" si="479"/>
        <v>44408</v>
      </c>
    </row>
    <row r="11521" spans="1:17" x14ac:dyDescent="0.35">
      <c r="A11521" s="45" t="s">
        <v>706</v>
      </c>
      <c r="B11521" s="56" t="s">
        <v>462</v>
      </c>
      <c r="C11521" s="54">
        <v>5620.2787186370697</v>
      </c>
      <c r="D11521" s="56">
        <v>311</v>
      </c>
      <c r="E11521" s="56">
        <v>13</v>
      </c>
      <c r="F11521" s="55">
        <v>16.521803900796741</v>
      </c>
      <c r="G11521" s="183"/>
      <c r="H11521" s="56" t="s">
        <v>482</v>
      </c>
      <c r="I11521" s="56">
        <v>9131</v>
      </c>
      <c r="J11521" s="56">
        <v>313</v>
      </c>
      <c r="K11521" s="56">
        <v>15</v>
      </c>
      <c r="L11521" s="57">
        <v>4.7923322683706068E-2</v>
      </c>
      <c r="M11521" s="56" t="s">
        <v>482</v>
      </c>
      <c r="N11521" s="60">
        <v>5569.1188225608712</v>
      </c>
      <c r="O11521" s="150">
        <v>44413</v>
      </c>
      <c r="P11521" s="150">
        <f t="shared" si="478"/>
        <v>44395</v>
      </c>
      <c r="Q11521" s="150">
        <f t="shared" si="479"/>
        <v>44408</v>
      </c>
    </row>
    <row r="11522" spans="1:17" x14ac:dyDescent="0.35">
      <c r="A11522" s="45" t="s">
        <v>705</v>
      </c>
      <c r="B11522" s="56" t="s">
        <v>461</v>
      </c>
      <c r="C11522" s="54">
        <v>1879.9555993321101</v>
      </c>
      <c r="D11522" s="56">
        <v>65</v>
      </c>
      <c r="E11522" s="56">
        <v>0</v>
      </c>
      <c r="F11522" s="55">
        <v>0</v>
      </c>
      <c r="G11522" s="183"/>
      <c r="H11522" s="56" t="s">
        <v>467</v>
      </c>
      <c r="I11522" s="56">
        <v>2448</v>
      </c>
      <c r="J11522" s="56">
        <v>66</v>
      </c>
      <c r="K11522" s="56">
        <v>0</v>
      </c>
      <c r="L11522" s="57">
        <v>0</v>
      </c>
      <c r="M11522" s="56" t="s">
        <v>467</v>
      </c>
      <c r="N11522" s="60">
        <v>3510.7212118971188</v>
      </c>
      <c r="O11522" s="150">
        <v>44413</v>
      </c>
      <c r="P11522" s="150">
        <f t="shared" si="478"/>
        <v>44395</v>
      </c>
      <c r="Q11522" s="150">
        <f t="shared" si="479"/>
        <v>44408</v>
      </c>
    </row>
    <row r="11523" spans="1:17" x14ac:dyDescent="0.35">
      <c r="A11523" s="45" t="s">
        <v>704</v>
      </c>
      <c r="B11523" s="56" t="s">
        <v>449</v>
      </c>
      <c r="C11523" s="54">
        <v>13749.355836913501</v>
      </c>
      <c r="D11523" s="56">
        <v>1099</v>
      </c>
      <c r="E11523" s="56">
        <v>12</v>
      </c>
      <c r="F11523" s="55">
        <v>6.2340582883283009</v>
      </c>
      <c r="G11523" s="183"/>
      <c r="H11523" s="56" t="s">
        <v>482</v>
      </c>
      <c r="I11523" s="56">
        <v>26667</v>
      </c>
      <c r="J11523" s="56">
        <v>501</v>
      </c>
      <c r="K11523" s="56">
        <v>12</v>
      </c>
      <c r="L11523" s="57">
        <v>2.3952095808383235E-2</v>
      </c>
      <c r="M11523" s="56" t="s">
        <v>482</v>
      </c>
      <c r="N11523" s="60">
        <v>3643.8070695278921</v>
      </c>
      <c r="O11523" s="150">
        <v>44413</v>
      </c>
      <c r="P11523" s="150">
        <f t="shared" si="478"/>
        <v>44395</v>
      </c>
      <c r="Q11523" s="150">
        <f t="shared" si="479"/>
        <v>44408</v>
      </c>
    </row>
    <row r="11524" spans="1:17" x14ac:dyDescent="0.35">
      <c r="A11524" s="45" t="s">
        <v>703</v>
      </c>
      <c r="B11524" s="56" t="s">
        <v>456</v>
      </c>
      <c r="C11524" s="54">
        <v>11814.5919608803</v>
      </c>
      <c r="D11524" s="56">
        <v>956</v>
      </c>
      <c r="E11524" s="56">
        <v>14</v>
      </c>
      <c r="F11524" s="55">
        <v>8.4641094953692377</v>
      </c>
      <c r="G11524" s="183"/>
      <c r="H11524" s="56" t="s">
        <v>482</v>
      </c>
      <c r="I11524" s="56">
        <v>25799</v>
      </c>
      <c r="J11524" s="56">
        <v>601</v>
      </c>
      <c r="K11524" s="56">
        <v>19</v>
      </c>
      <c r="L11524" s="57">
        <v>3.1613976705490848E-2</v>
      </c>
      <c r="M11524" s="56" t="s">
        <v>482</v>
      </c>
      <c r="N11524" s="60">
        <v>5086.929806716912</v>
      </c>
      <c r="O11524" s="150">
        <v>44413</v>
      </c>
      <c r="P11524" s="150">
        <f t="shared" si="478"/>
        <v>44395</v>
      </c>
      <c r="Q11524" s="150">
        <f t="shared" si="479"/>
        <v>44408</v>
      </c>
    </row>
    <row r="11525" spans="1:17" x14ac:dyDescent="0.35">
      <c r="A11525" s="45" t="s">
        <v>702</v>
      </c>
      <c r="B11525" s="56" t="s">
        <v>449</v>
      </c>
      <c r="C11525" s="54">
        <v>4953.1649934452498</v>
      </c>
      <c r="D11525" s="56">
        <v>453</v>
      </c>
      <c r="E11525" s="56" t="s">
        <v>495</v>
      </c>
      <c r="F11525" s="55">
        <v>2.884158776180326</v>
      </c>
      <c r="G11525" s="183"/>
      <c r="H11525" s="56" t="s">
        <v>482</v>
      </c>
      <c r="I11525" s="56">
        <v>30467</v>
      </c>
      <c r="J11525" s="56">
        <v>220</v>
      </c>
      <c r="K11525" s="56">
        <v>2</v>
      </c>
      <c r="L11525" s="57">
        <v>9.0909090909090905E-3</v>
      </c>
      <c r="M11525" s="56" t="s">
        <v>463</v>
      </c>
      <c r="N11525" s="60">
        <v>4441.6045153177029</v>
      </c>
      <c r="O11525" s="150">
        <v>44413</v>
      </c>
      <c r="P11525" s="150">
        <f t="shared" si="478"/>
        <v>44395</v>
      </c>
      <c r="Q11525" s="150">
        <f t="shared" si="479"/>
        <v>44408</v>
      </c>
    </row>
    <row r="11526" spans="1:17" x14ac:dyDescent="0.35">
      <c r="A11526" s="45" t="s">
        <v>701</v>
      </c>
      <c r="B11526" s="56" t="s">
        <v>458</v>
      </c>
      <c r="C11526" s="54">
        <v>55966.956025412503</v>
      </c>
      <c r="D11526" s="56">
        <v>6957</v>
      </c>
      <c r="E11526" s="56">
        <v>69</v>
      </c>
      <c r="F11526" s="55">
        <v>8.8062167010361403</v>
      </c>
      <c r="G11526" s="183"/>
      <c r="H11526" s="56" t="s">
        <v>482</v>
      </c>
      <c r="I11526" s="56">
        <v>156353</v>
      </c>
      <c r="J11526" s="56">
        <v>3540</v>
      </c>
      <c r="K11526" s="56">
        <v>73</v>
      </c>
      <c r="L11526" s="57">
        <v>2.0621468926553671E-2</v>
      </c>
      <c r="M11526" s="56" t="s">
        <v>482</v>
      </c>
      <c r="N11526" s="60">
        <v>6325.1608652659579</v>
      </c>
      <c r="O11526" s="150">
        <v>44413</v>
      </c>
      <c r="P11526" s="150">
        <f t="shared" si="478"/>
        <v>44395</v>
      </c>
      <c r="Q11526" s="150">
        <f t="shared" si="479"/>
        <v>44408</v>
      </c>
    </row>
    <row r="11527" spans="1:17" x14ac:dyDescent="0.35">
      <c r="A11527" s="45" t="s">
        <v>700</v>
      </c>
      <c r="B11527" s="56" t="s">
        <v>455</v>
      </c>
      <c r="C11527" s="54">
        <v>1233.54376087695</v>
      </c>
      <c r="D11527" s="56">
        <v>24</v>
      </c>
      <c r="E11527" s="56">
        <v>0</v>
      </c>
      <c r="F11527" s="55">
        <v>0</v>
      </c>
      <c r="G11527" s="183"/>
      <c r="H11527" s="56" t="s">
        <v>467</v>
      </c>
      <c r="I11527" s="56">
        <v>1802</v>
      </c>
      <c r="J11527" s="56">
        <v>51</v>
      </c>
      <c r="K11527" s="56">
        <v>0</v>
      </c>
      <c r="L11527" s="57">
        <v>0</v>
      </c>
      <c r="M11527" s="56" t="s">
        <v>467</v>
      </c>
      <c r="N11527" s="60">
        <v>4134.4297314383975</v>
      </c>
      <c r="O11527" s="150">
        <v>44413</v>
      </c>
      <c r="P11527" s="150">
        <f t="shared" si="478"/>
        <v>44395</v>
      </c>
      <c r="Q11527" s="150">
        <f t="shared" si="479"/>
        <v>44408</v>
      </c>
    </row>
    <row r="11528" spans="1:17" x14ac:dyDescent="0.35">
      <c r="A11528" s="45" t="s">
        <v>699</v>
      </c>
      <c r="B11528" s="56" t="s">
        <v>451</v>
      </c>
      <c r="C11528" s="54">
        <v>18769.558680918599</v>
      </c>
      <c r="D11528" s="56">
        <v>1396</v>
      </c>
      <c r="E11528" s="56">
        <v>21</v>
      </c>
      <c r="F11528" s="55">
        <v>7.9916636586928451</v>
      </c>
      <c r="G11528" s="183"/>
      <c r="H11528" s="56" t="s">
        <v>482</v>
      </c>
      <c r="I11528" s="56">
        <v>35957</v>
      </c>
      <c r="J11528" s="56">
        <v>748</v>
      </c>
      <c r="K11528" s="56">
        <v>22</v>
      </c>
      <c r="L11528" s="57">
        <v>2.9411764705882353E-2</v>
      </c>
      <c r="M11528" s="56" t="s">
        <v>482</v>
      </c>
      <c r="N11528" s="60">
        <v>3985.1762778014991</v>
      </c>
      <c r="O11528" s="150">
        <v>44413</v>
      </c>
      <c r="P11528" s="150">
        <f t="shared" si="478"/>
        <v>44395</v>
      </c>
      <c r="Q11528" s="150">
        <f t="shared" si="479"/>
        <v>44408</v>
      </c>
    </row>
    <row r="11529" spans="1:17" x14ac:dyDescent="0.35">
      <c r="A11529" s="45" t="s">
        <v>698</v>
      </c>
      <c r="B11529" s="56" t="s">
        <v>454</v>
      </c>
      <c r="C11529" s="54">
        <v>12292.1365056916</v>
      </c>
      <c r="D11529" s="56">
        <v>576</v>
      </c>
      <c r="E11529" s="56">
        <v>14</v>
      </c>
      <c r="F11529" s="55">
        <v>8.1352822557492122</v>
      </c>
      <c r="G11529" s="183"/>
      <c r="H11529" s="56" t="s">
        <v>482</v>
      </c>
      <c r="I11529" s="56">
        <v>18948</v>
      </c>
      <c r="J11529" s="56">
        <v>358</v>
      </c>
      <c r="K11529" s="56">
        <v>14</v>
      </c>
      <c r="L11529" s="57">
        <v>3.9106145251396648E-2</v>
      </c>
      <c r="M11529" s="56" t="s">
        <v>482</v>
      </c>
      <c r="N11529" s="60">
        <v>2912.4310475582179</v>
      </c>
      <c r="O11529" s="150">
        <v>44413</v>
      </c>
      <c r="P11529" s="150">
        <f t="shared" si="478"/>
        <v>44395</v>
      </c>
      <c r="Q11529" s="150">
        <f t="shared" si="479"/>
        <v>44408</v>
      </c>
    </row>
    <row r="11530" spans="1:17" x14ac:dyDescent="0.35">
      <c r="A11530" s="45" t="s">
        <v>697</v>
      </c>
      <c r="B11530" s="56" t="s">
        <v>461</v>
      </c>
      <c r="C11530" s="54">
        <v>834.58018010005105</v>
      </c>
      <c r="D11530" s="56">
        <v>12</v>
      </c>
      <c r="E11530" s="56">
        <v>0</v>
      </c>
      <c r="F11530" s="55">
        <v>0</v>
      </c>
      <c r="G11530" s="183"/>
      <c r="H11530" s="56" t="s">
        <v>467</v>
      </c>
      <c r="I11530" s="56">
        <v>689</v>
      </c>
      <c r="J11530" s="56">
        <v>16</v>
      </c>
      <c r="K11530" s="56">
        <v>0</v>
      </c>
      <c r="L11530" s="57">
        <v>0</v>
      </c>
      <c r="M11530" s="56" t="s">
        <v>467</v>
      </c>
      <c r="N11530" s="60">
        <v>1917.1315568603475</v>
      </c>
      <c r="O11530" s="150">
        <v>44413</v>
      </c>
      <c r="P11530" s="150">
        <f t="shared" si="478"/>
        <v>44395</v>
      </c>
      <c r="Q11530" s="150">
        <f t="shared" si="479"/>
        <v>44408</v>
      </c>
    </row>
    <row r="11531" spans="1:17" x14ac:dyDescent="0.35">
      <c r="A11531" s="45" t="s">
        <v>696</v>
      </c>
      <c r="B11531" s="56" t="s">
        <v>449</v>
      </c>
      <c r="C11531" s="54">
        <v>1267.67563041731</v>
      </c>
      <c r="D11531" s="56">
        <v>51</v>
      </c>
      <c r="E11531" s="56" t="s">
        <v>495</v>
      </c>
      <c r="F11531" s="55">
        <v>11.269218988623715</v>
      </c>
      <c r="G11531" s="183"/>
      <c r="H11531" s="56" t="s">
        <v>482</v>
      </c>
      <c r="I11531" s="56">
        <v>2382</v>
      </c>
      <c r="J11531" s="56">
        <v>60</v>
      </c>
      <c r="K11531" s="56">
        <v>2</v>
      </c>
      <c r="L11531" s="57">
        <v>3.3333333333333333E-2</v>
      </c>
      <c r="M11531" s="56" t="s">
        <v>482</v>
      </c>
      <c r="N11531" s="60">
        <v>4733.0719752219593</v>
      </c>
      <c r="O11531" s="150">
        <v>44413</v>
      </c>
      <c r="P11531" s="150">
        <f t="shared" si="478"/>
        <v>44395</v>
      </c>
      <c r="Q11531" s="150">
        <f t="shared" si="479"/>
        <v>44408</v>
      </c>
    </row>
    <row r="11532" spans="1:17" x14ac:dyDescent="0.35">
      <c r="A11532" s="45" t="s">
        <v>695</v>
      </c>
      <c r="B11532" s="56" t="s">
        <v>449</v>
      </c>
      <c r="C11532" s="54">
        <v>1713.2752253528499</v>
      </c>
      <c r="D11532" s="56">
        <v>95</v>
      </c>
      <c r="E11532" s="56">
        <v>0</v>
      </c>
      <c r="F11532" s="55">
        <v>0</v>
      </c>
      <c r="G11532" s="183"/>
      <c r="H11532" s="56" t="s">
        <v>467</v>
      </c>
      <c r="I11532" s="56">
        <v>2513</v>
      </c>
      <c r="J11532" s="56">
        <v>50</v>
      </c>
      <c r="K11532" s="56">
        <v>0</v>
      </c>
      <c r="L11532" s="57">
        <v>0</v>
      </c>
      <c r="M11532" s="56" t="s">
        <v>467</v>
      </c>
      <c r="N11532" s="60">
        <v>2918.3869153131818</v>
      </c>
      <c r="O11532" s="150">
        <v>44413</v>
      </c>
      <c r="P11532" s="150">
        <f t="shared" si="478"/>
        <v>44395</v>
      </c>
      <c r="Q11532" s="150">
        <f t="shared" si="479"/>
        <v>44408</v>
      </c>
    </row>
    <row r="11533" spans="1:17" x14ac:dyDescent="0.35">
      <c r="A11533" s="45" t="s">
        <v>694</v>
      </c>
      <c r="B11533" s="56" t="s">
        <v>461</v>
      </c>
      <c r="C11533" s="54">
        <v>43955.524582002799</v>
      </c>
      <c r="D11533" s="56">
        <v>3052</v>
      </c>
      <c r="E11533" s="56">
        <v>34</v>
      </c>
      <c r="F11533" s="55">
        <v>5.5250652828422515</v>
      </c>
      <c r="G11533" s="183"/>
      <c r="H11533" s="56" t="s">
        <v>482</v>
      </c>
      <c r="I11533" s="56">
        <v>113478</v>
      </c>
      <c r="J11533" s="56">
        <v>2270</v>
      </c>
      <c r="K11533" s="56">
        <v>37</v>
      </c>
      <c r="L11533" s="57">
        <v>1.6299559471365639E-2</v>
      </c>
      <c r="M11533" s="56" t="s">
        <v>482</v>
      </c>
      <c r="N11533" s="60">
        <v>5164.3110202566695</v>
      </c>
      <c r="O11533" s="150">
        <v>44413</v>
      </c>
      <c r="P11533" s="150">
        <f t="shared" si="478"/>
        <v>44395</v>
      </c>
      <c r="Q11533" s="150">
        <f t="shared" si="479"/>
        <v>44408</v>
      </c>
    </row>
    <row r="11534" spans="1:17" x14ac:dyDescent="0.35">
      <c r="A11534" s="45" t="s">
        <v>693</v>
      </c>
      <c r="B11534" s="56" t="s">
        <v>455</v>
      </c>
      <c r="C11534" s="54">
        <v>625.94499034377498</v>
      </c>
      <c r="D11534" s="56">
        <v>19</v>
      </c>
      <c r="E11534" s="56">
        <v>0</v>
      </c>
      <c r="F11534" s="55">
        <v>0</v>
      </c>
      <c r="G11534" s="183"/>
      <c r="H11534" s="56" t="s">
        <v>467</v>
      </c>
      <c r="I11534" s="56">
        <v>1003</v>
      </c>
      <c r="J11534" s="56">
        <v>12</v>
      </c>
      <c r="K11534" s="56">
        <v>0</v>
      </c>
      <c r="L11534" s="57">
        <v>0</v>
      </c>
      <c r="M11534" s="56" t="s">
        <v>467</v>
      </c>
      <c r="N11534" s="60">
        <v>1917.1013723441554</v>
      </c>
      <c r="O11534" s="150">
        <v>44413</v>
      </c>
      <c r="P11534" s="150">
        <f t="shared" si="478"/>
        <v>44395</v>
      </c>
      <c r="Q11534" s="150">
        <f t="shared" si="479"/>
        <v>44408</v>
      </c>
    </row>
    <row r="11535" spans="1:17" x14ac:dyDescent="0.35">
      <c r="A11535" s="45" t="s">
        <v>692</v>
      </c>
      <c r="B11535" s="56" t="s">
        <v>452</v>
      </c>
      <c r="C11535" s="54">
        <v>9210.9950828244691</v>
      </c>
      <c r="D11535" s="56">
        <v>630</v>
      </c>
      <c r="E11535" s="56">
        <v>7</v>
      </c>
      <c r="F11535" s="55">
        <v>5.428295157081763</v>
      </c>
      <c r="G11535" s="183"/>
      <c r="H11535" s="56" t="s">
        <v>482</v>
      </c>
      <c r="I11535" s="56">
        <v>18754</v>
      </c>
      <c r="J11535" s="56">
        <v>393</v>
      </c>
      <c r="K11535" s="56">
        <v>7</v>
      </c>
      <c r="L11535" s="57">
        <v>1.7811704834605598E-2</v>
      </c>
      <c r="M11535" s="56" t="s">
        <v>467</v>
      </c>
      <c r="N11535" s="60">
        <v>4266.6399934662659</v>
      </c>
      <c r="O11535" s="150">
        <v>44413</v>
      </c>
      <c r="P11535" s="150">
        <f t="shared" si="478"/>
        <v>44395</v>
      </c>
      <c r="Q11535" s="150">
        <f t="shared" si="479"/>
        <v>44408</v>
      </c>
    </row>
    <row r="11536" spans="1:17" x14ac:dyDescent="0.35">
      <c r="A11536" s="45" t="s">
        <v>451</v>
      </c>
      <c r="B11536" s="56" t="s">
        <v>451</v>
      </c>
      <c r="C11536" s="54">
        <v>62728.587628093002</v>
      </c>
      <c r="D11536" s="56">
        <v>5361</v>
      </c>
      <c r="E11536" s="56">
        <v>101</v>
      </c>
      <c r="F11536" s="55">
        <v>11.500794114890601</v>
      </c>
      <c r="G11536" s="183"/>
      <c r="H11536" s="56" t="s">
        <v>482</v>
      </c>
      <c r="I11536" s="56">
        <v>135666</v>
      </c>
      <c r="J11536" s="56">
        <v>2885</v>
      </c>
      <c r="K11536" s="56">
        <v>111</v>
      </c>
      <c r="L11536" s="57">
        <v>3.847487001733102E-2</v>
      </c>
      <c r="M11536" s="56" t="s">
        <v>482</v>
      </c>
      <c r="N11536" s="60">
        <v>4599.1789534696181</v>
      </c>
      <c r="O11536" s="150">
        <v>44413</v>
      </c>
      <c r="P11536" s="150">
        <f t="shared" si="478"/>
        <v>44395</v>
      </c>
      <c r="Q11536" s="150">
        <f t="shared" si="479"/>
        <v>44408</v>
      </c>
    </row>
    <row r="11537" spans="1:17" x14ac:dyDescent="0.35">
      <c r="A11537" s="45" t="s">
        <v>691</v>
      </c>
      <c r="B11537" s="56" t="s">
        <v>451</v>
      </c>
      <c r="C11537" s="54">
        <v>3007.0790085752401</v>
      </c>
      <c r="D11537" s="56">
        <v>161</v>
      </c>
      <c r="E11537" s="56" t="s">
        <v>495</v>
      </c>
      <c r="F11537" s="55">
        <v>4.7506946924161086</v>
      </c>
      <c r="G11537" s="183"/>
      <c r="H11537" s="56" t="s">
        <v>482</v>
      </c>
      <c r="I11537" s="56">
        <v>4936</v>
      </c>
      <c r="J11537" s="56">
        <v>100</v>
      </c>
      <c r="K11537" s="56">
        <v>2</v>
      </c>
      <c r="L11537" s="57">
        <v>0.02</v>
      </c>
      <c r="M11537" s="56" t="s">
        <v>482</v>
      </c>
      <c r="N11537" s="60">
        <v>3325.4862846912756</v>
      </c>
      <c r="O11537" s="150">
        <v>44413</v>
      </c>
      <c r="P11537" s="150">
        <f t="shared" si="478"/>
        <v>44395</v>
      </c>
      <c r="Q11537" s="150">
        <f t="shared" si="479"/>
        <v>44408</v>
      </c>
    </row>
    <row r="11538" spans="1:17" x14ac:dyDescent="0.35">
      <c r="A11538" s="45" t="s">
        <v>690</v>
      </c>
      <c r="B11538" s="56" t="s">
        <v>449</v>
      </c>
      <c r="C11538" s="54">
        <v>3230.2527941828198</v>
      </c>
      <c r="D11538" s="56">
        <v>148</v>
      </c>
      <c r="E11538" s="56" t="s">
        <v>495</v>
      </c>
      <c r="F11538" s="55">
        <v>2.2112378188234403</v>
      </c>
      <c r="G11538" s="183"/>
      <c r="H11538" s="56" t="s">
        <v>482</v>
      </c>
      <c r="I11538" s="56">
        <v>8257</v>
      </c>
      <c r="J11538" s="56">
        <v>174</v>
      </c>
      <c r="K11538" s="56">
        <v>1</v>
      </c>
      <c r="L11538" s="57">
        <v>5.7471264367816091E-3</v>
      </c>
      <c r="M11538" s="56" t="s">
        <v>482</v>
      </c>
      <c r="N11538" s="60">
        <v>5386.5753266539014</v>
      </c>
      <c r="O11538" s="150">
        <v>44413</v>
      </c>
      <c r="P11538" s="150">
        <f t="shared" si="478"/>
        <v>44395</v>
      </c>
      <c r="Q11538" s="150">
        <f t="shared" si="479"/>
        <v>44408</v>
      </c>
    </row>
    <row r="11539" spans="1:17" x14ac:dyDescent="0.35">
      <c r="A11539" s="45" t="s">
        <v>689</v>
      </c>
      <c r="B11539" s="56" t="s">
        <v>462</v>
      </c>
      <c r="C11539" s="54">
        <v>2582.8318203587801</v>
      </c>
      <c r="D11539" s="56">
        <v>315</v>
      </c>
      <c r="E11539" s="56">
        <v>158</v>
      </c>
      <c r="F11539" s="55">
        <v>436.951186552541</v>
      </c>
      <c r="G11539" s="183"/>
      <c r="H11539" s="56" t="s">
        <v>463</v>
      </c>
      <c r="I11539" s="56">
        <v>8615</v>
      </c>
      <c r="J11539" s="56">
        <v>2157</v>
      </c>
      <c r="K11539" s="56">
        <v>213</v>
      </c>
      <c r="L11539" s="57">
        <v>9.8748261474269822E-2</v>
      </c>
      <c r="M11539" s="56" t="s">
        <v>463</v>
      </c>
      <c r="N11539" s="60">
        <v>83512.986908314153</v>
      </c>
      <c r="O11539" s="150">
        <v>44413</v>
      </c>
      <c r="P11539" s="150">
        <f t="shared" si="478"/>
        <v>44395</v>
      </c>
      <c r="Q11539" s="150">
        <f t="shared" si="479"/>
        <v>44408</v>
      </c>
    </row>
    <row r="11540" spans="1:17" x14ac:dyDescent="0.35">
      <c r="A11540" s="45" t="s">
        <v>688</v>
      </c>
      <c r="B11540" s="56" t="s">
        <v>452</v>
      </c>
      <c r="C11540" s="54">
        <v>101530.854278618</v>
      </c>
      <c r="D11540" s="56">
        <v>7681</v>
      </c>
      <c r="E11540" s="56">
        <v>79</v>
      </c>
      <c r="F11540" s="55">
        <v>5.5577756958216638</v>
      </c>
      <c r="G11540" s="183"/>
      <c r="H11540" s="56" t="s">
        <v>482</v>
      </c>
      <c r="I11540" s="56">
        <v>254095</v>
      </c>
      <c r="J11540" s="56">
        <v>5377</v>
      </c>
      <c r="K11540" s="56">
        <v>85</v>
      </c>
      <c r="L11540" s="57">
        <v>1.5808071415287336E-2</v>
      </c>
      <c r="M11540" s="56" t="s">
        <v>482</v>
      </c>
      <c r="N11540" s="60">
        <v>5295.9270737982697</v>
      </c>
      <c r="O11540" s="150">
        <v>44413</v>
      </c>
      <c r="P11540" s="150">
        <f t="shared" si="478"/>
        <v>44395</v>
      </c>
      <c r="Q11540" s="150">
        <f t="shared" si="479"/>
        <v>44408</v>
      </c>
    </row>
    <row r="11541" spans="1:17" x14ac:dyDescent="0.35">
      <c r="A11541" s="45" t="s">
        <v>687</v>
      </c>
      <c r="B11541" s="56" t="s">
        <v>452</v>
      </c>
      <c r="C11541" s="54">
        <v>34437.884502636203</v>
      </c>
      <c r="D11541" s="56">
        <v>4295</v>
      </c>
      <c r="E11541" s="56">
        <v>39</v>
      </c>
      <c r="F11541" s="55">
        <v>8.08909817181436</v>
      </c>
      <c r="G11541" s="183"/>
      <c r="H11541" s="56" t="s">
        <v>482</v>
      </c>
      <c r="I11541" s="56">
        <v>97918</v>
      </c>
      <c r="J11541" s="56">
        <v>2185</v>
      </c>
      <c r="K11541" s="56">
        <v>41</v>
      </c>
      <c r="L11541" s="57">
        <v>1.8764302059496567E-2</v>
      </c>
      <c r="M11541" s="56" t="s">
        <v>482</v>
      </c>
      <c r="N11541" s="60">
        <v>6344.7567455333656</v>
      </c>
      <c r="O11541" s="150">
        <v>44413</v>
      </c>
      <c r="P11541" s="150">
        <f t="shared" si="478"/>
        <v>44395</v>
      </c>
      <c r="Q11541" s="150">
        <f t="shared" si="479"/>
        <v>44408</v>
      </c>
    </row>
    <row r="11542" spans="1:17" x14ac:dyDescent="0.35">
      <c r="A11542" s="45" t="s">
        <v>686</v>
      </c>
      <c r="B11542" s="56" t="s">
        <v>460</v>
      </c>
      <c r="C11542" s="54">
        <v>15123.002698759299</v>
      </c>
      <c r="D11542" s="56">
        <v>1669</v>
      </c>
      <c r="E11542" s="56">
        <v>30</v>
      </c>
      <c r="F11542" s="55">
        <v>14.16952165877048</v>
      </c>
      <c r="G11542" s="183"/>
      <c r="H11542" s="56" t="s">
        <v>482</v>
      </c>
      <c r="I11542" s="56">
        <v>34988</v>
      </c>
      <c r="J11542" s="56">
        <v>781</v>
      </c>
      <c r="K11542" s="56">
        <v>31</v>
      </c>
      <c r="L11542" s="57">
        <v>3.9692701664532648E-2</v>
      </c>
      <c r="M11542" s="56" t="s">
        <v>463</v>
      </c>
      <c r="N11542" s="60">
        <v>5164.3183272332135</v>
      </c>
      <c r="O11542" s="150">
        <v>44413</v>
      </c>
      <c r="P11542" s="150">
        <f t="shared" si="478"/>
        <v>44395</v>
      </c>
      <c r="Q11542" s="150">
        <f t="shared" si="479"/>
        <v>44408</v>
      </c>
    </row>
    <row r="11543" spans="1:17" x14ac:dyDescent="0.35">
      <c r="A11543" s="45" t="s">
        <v>685</v>
      </c>
      <c r="B11543" s="56" t="s">
        <v>454</v>
      </c>
      <c r="C11543" s="54">
        <v>27680.062234411598</v>
      </c>
      <c r="D11543" s="56">
        <v>2145</v>
      </c>
      <c r="E11543" s="56">
        <v>25</v>
      </c>
      <c r="F11543" s="55">
        <v>6.4512654292167833</v>
      </c>
      <c r="G11543" s="183"/>
      <c r="H11543" s="56" t="s">
        <v>482</v>
      </c>
      <c r="I11543" s="56">
        <v>72644</v>
      </c>
      <c r="J11543" s="56">
        <v>1424</v>
      </c>
      <c r="K11543" s="56">
        <v>27</v>
      </c>
      <c r="L11543" s="57">
        <v>1.8960674157303372E-2</v>
      </c>
      <c r="M11543" s="56" t="s">
        <v>482</v>
      </c>
      <c r="N11543" s="60">
        <v>5144.4971038746307</v>
      </c>
      <c r="O11543" s="150">
        <v>44413</v>
      </c>
      <c r="P11543" s="150">
        <f t="shared" si="478"/>
        <v>44395</v>
      </c>
      <c r="Q11543" s="150">
        <f t="shared" si="479"/>
        <v>44408</v>
      </c>
    </row>
    <row r="11544" spans="1:17" x14ac:dyDescent="0.35">
      <c r="A11544" s="45" t="s">
        <v>684</v>
      </c>
      <c r="B11544" s="56" t="s">
        <v>460</v>
      </c>
      <c r="C11544" s="54">
        <v>12712.6088020805</v>
      </c>
      <c r="D11544" s="56">
        <v>1015</v>
      </c>
      <c r="E11544" s="56">
        <v>12</v>
      </c>
      <c r="F11544" s="55">
        <v>6.7424623103526971</v>
      </c>
      <c r="G11544" s="183"/>
      <c r="H11544" s="56" t="s">
        <v>482</v>
      </c>
      <c r="I11544" s="56">
        <v>20602</v>
      </c>
      <c r="J11544" s="56">
        <v>437</v>
      </c>
      <c r="K11544" s="56">
        <v>12</v>
      </c>
      <c r="L11544" s="57">
        <v>2.7459954233409609E-2</v>
      </c>
      <c r="M11544" s="56" t="s">
        <v>482</v>
      </c>
      <c r="N11544" s="60">
        <v>3437.5320345614828</v>
      </c>
      <c r="O11544" s="150">
        <v>44413</v>
      </c>
      <c r="P11544" s="150">
        <f t="shared" si="478"/>
        <v>44395</v>
      </c>
      <c r="Q11544" s="150">
        <f t="shared" si="479"/>
        <v>44408</v>
      </c>
    </row>
    <row r="11545" spans="1:17" x14ac:dyDescent="0.35">
      <c r="A11545" s="45" t="s">
        <v>683</v>
      </c>
      <c r="B11545" s="56" t="s">
        <v>450</v>
      </c>
      <c r="C11545" s="54">
        <v>60849.009238985098</v>
      </c>
      <c r="D11545" s="56">
        <v>10977</v>
      </c>
      <c r="E11545" s="56">
        <v>112</v>
      </c>
      <c r="F11545" s="55">
        <v>13.147297055536139</v>
      </c>
      <c r="G11545" s="183"/>
      <c r="H11545" s="56" t="s">
        <v>482</v>
      </c>
      <c r="I11545" s="56">
        <v>203956</v>
      </c>
      <c r="J11545" s="56">
        <v>4371</v>
      </c>
      <c r="K11545" s="56">
        <v>121</v>
      </c>
      <c r="L11545" s="57">
        <v>2.7682452528025623E-2</v>
      </c>
      <c r="M11545" s="56" t="s">
        <v>482</v>
      </c>
      <c r="N11545" s="60">
        <v>7183.3544287185568</v>
      </c>
      <c r="O11545" s="150">
        <v>44413</v>
      </c>
      <c r="P11545" s="150">
        <f t="shared" si="478"/>
        <v>44395</v>
      </c>
      <c r="Q11545" s="150">
        <f t="shared" si="479"/>
        <v>44408</v>
      </c>
    </row>
    <row r="11546" spans="1:17" x14ac:dyDescent="0.35">
      <c r="A11546" s="45" t="s">
        <v>682</v>
      </c>
      <c r="B11546" s="56" t="s">
        <v>461</v>
      </c>
      <c r="C11546" s="54">
        <v>1304.7898284374701</v>
      </c>
      <c r="D11546" s="56">
        <v>42</v>
      </c>
      <c r="E11546" s="56">
        <v>0</v>
      </c>
      <c r="F11546" s="55">
        <v>0</v>
      </c>
      <c r="G11546" s="183"/>
      <c r="H11546" s="56" t="s">
        <v>467</v>
      </c>
      <c r="I11546" s="56">
        <v>2499</v>
      </c>
      <c r="J11546" s="56">
        <v>58</v>
      </c>
      <c r="K11546" s="56">
        <v>0</v>
      </c>
      <c r="L11546" s="57">
        <v>0</v>
      </c>
      <c r="M11546" s="56" t="s">
        <v>467</v>
      </c>
      <c r="N11546" s="60">
        <v>4445.1603419883304</v>
      </c>
      <c r="O11546" s="150">
        <v>44413</v>
      </c>
      <c r="P11546" s="150">
        <f t="shared" si="478"/>
        <v>44395</v>
      </c>
      <c r="Q11546" s="150">
        <f t="shared" si="479"/>
        <v>44408</v>
      </c>
    </row>
    <row r="11547" spans="1:17" x14ac:dyDescent="0.35">
      <c r="A11547" s="45" t="s">
        <v>681</v>
      </c>
      <c r="B11547" s="56" t="s">
        <v>451</v>
      </c>
      <c r="C11547" s="54">
        <v>5675.6338289658797</v>
      </c>
      <c r="D11547" s="56">
        <v>514</v>
      </c>
      <c r="E11547" s="56">
        <v>22</v>
      </c>
      <c r="F11547" s="55">
        <v>27.687278968010713</v>
      </c>
      <c r="G11547" s="183"/>
      <c r="H11547" s="56" t="s">
        <v>482</v>
      </c>
      <c r="I11547" s="56">
        <v>11723</v>
      </c>
      <c r="J11547" s="56">
        <v>265</v>
      </c>
      <c r="K11547" s="56">
        <v>22</v>
      </c>
      <c r="L11547" s="57">
        <v>8.3018867924528297E-2</v>
      </c>
      <c r="M11547" s="56" t="s">
        <v>482</v>
      </c>
      <c r="N11547" s="60">
        <v>4669.0820441508986</v>
      </c>
      <c r="O11547" s="150">
        <v>44413</v>
      </c>
      <c r="P11547" s="150">
        <f t="shared" si="478"/>
        <v>44395</v>
      </c>
      <c r="Q11547" s="150">
        <f t="shared" si="479"/>
        <v>44408</v>
      </c>
    </row>
    <row r="11548" spans="1:17" x14ac:dyDescent="0.35">
      <c r="A11548" s="45" t="s">
        <v>680</v>
      </c>
      <c r="B11548" s="56" t="s">
        <v>451</v>
      </c>
      <c r="C11548" s="54">
        <v>18091.285950418602</v>
      </c>
      <c r="D11548" s="56">
        <v>1897</v>
      </c>
      <c r="E11548" s="56">
        <v>26</v>
      </c>
      <c r="F11548" s="55">
        <v>10.265399940239661</v>
      </c>
      <c r="G11548" s="183"/>
      <c r="H11548" s="56" t="s">
        <v>482</v>
      </c>
      <c r="I11548" s="56">
        <v>41162</v>
      </c>
      <c r="J11548" s="56">
        <v>901</v>
      </c>
      <c r="K11548" s="56">
        <v>31</v>
      </c>
      <c r="L11548" s="57">
        <v>3.4406215316315207E-2</v>
      </c>
      <c r="M11548" s="56" t="s">
        <v>482</v>
      </c>
      <c r="N11548" s="60">
        <v>4980.298263314734</v>
      </c>
      <c r="O11548" s="150">
        <v>44413</v>
      </c>
      <c r="P11548" s="150">
        <f t="shared" si="478"/>
        <v>44395</v>
      </c>
      <c r="Q11548" s="150">
        <f t="shared" si="479"/>
        <v>44408</v>
      </c>
    </row>
    <row r="11549" spans="1:17" x14ac:dyDescent="0.35">
      <c r="A11549" s="45" t="s">
        <v>679</v>
      </c>
      <c r="B11549" s="56" t="s">
        <v>458</v>
      </c>
      <c r="C11549" s="54">
        <v>6461.82916759405</v>
      </c>
      <c r="D11549" s="56">
        <v>306</v>
      </c>
      <c r="E11549" s="56">
        <v>6</v>
      </c>
      <c r="F11549" s="55">
        <v>6.6323546701096046</v>
      </c>
      <c r="G11549" s="183"/>
      <c r="H11549" s="56" t="s">
        <v>482</v>
      </c>
      <c r="I11549" s="56">
        <v>13526</v>
      </c>
      <c r="J11549" s="56">
        <v>260</v>
      </c>
      <c r="K11549" s="56">
        <v>6</v>
      </c>
      <c r="L11549" s="57">
        <v>2.3076923076923078E-2</v>
      </c>
      <c r="M11549" s="56" t="s">
        <v>482</v>
      </c>
      <c r="N11549" s="60">
        <v>4023.6284998664933</v>
      </c>
      <c r="O11549" s="150">
        <v>44413</v>
      </c>
      <c r="P11549" s="150">
        <f t="shared" si="478"/>
        <v>44395</v>
      </c>
      <c r="Q11549" s="150">
        <f t="shared" si="479"/>
        <v>44408</v>
      </c>
    </row>
    <row r="11550" spans="1:17" x14ac:dyDescent="0.35">
      <c r="A11550" s="45" t="s">
        <v>678</v>
      </c>
      <c r="B11550" s="56" t="s">
        <v>457</v>
      </c>
      <c r="C11550" s="54">
        <v>335.85846276679899</v>
      </c>
      <c r="D11550" s="56">
        <v>10</v>
      </c>
      <c r="E11550" s="56">
        <v>0</v>
      </c>
      <c r="F11550" s="55">
        <v>0</v>
      </c>
      <c r="G11550" s="183"/>
      <c r="H11550" s="56" t="s">
        <v>467</v>
      </c>
      <c r="I11550" s="56">
        <v>737</v>
      </c>
      <c r="J11550" s="56">
        <v>20</v>
      </c>
      <c r="K11550" s="56">
        <v>0</v>
      </c>
      <c r="L11550" s="57">
        <v>0</v>
      </c>
      <c r="M11550" s="56" t="s">
        <v>467</v>
      </c>
      <c r="N11550" s="60">
        <v>5954.8894005052543</v>
      </c>
      <c r="O11550" s="150">
        <v>44413</v>
      </c>
      <c r="P11550" s="150">
        <f t="shared" si="478"/>
        <v>44395</v>
      </c>
      <c r="Q11550" s="150">
        <f t="shared" si="479"/>
        <v>44408</v>
      </c>
    </row>
    <row r="11551" spans="1:17" x14ac:dyDescent="0.35">
      <c r="A11551" s="45" t="s">
        <v>677</v>
      </c>
      <c r="B11551" s="56" t="s">
        <v>458</v>
      </c>
      <c r="C11551" s="54">
        <v>6179.81950587131</v>
      </c>
      <c r="D11551" s="56">
        <v>397</v>
      </c>
      <c r="E11551" s="56">
        <v>10</v>
      </c>
      <c r="F11551" s="55">
        <v>11.558358842148824</v>
      </c>
      <c r="G11551" s="183"/>
      <c r="H11551" s="56" t="s">
        <v>482</v>
      </c>
      <c r="I11551" s="56">
        <v>13387</v>
      </c>
      <c r="J11551" s="56">
        <v>279</v>
      </c>
      <c r="K11551" s="56">
        <v>10</v>
      </c>
      <c r="L11551" s="57">
        <v>3.5842293906810034E-2</v>
      </c>
      <c r="M11551" s="56" t="s">
        <v>482</v>
      </c>
      <c r="N11551" s="60">
        <v>4514.6949637433308</v>
      </c>
      <c r="O11551" s="150">
        <v>44413</v>
      </c>
      <c r="P11551" s="150">
        <f t="shared" si="478"/>
        <v>44395</v>
      </c>
      <c r="Q11551" s="150">
        <f t="shared" si="479"/>
        <v>44408</v>
      </c>
    </row>
    <row r="11552" spans="1:17" x14ac:dyDescent="0.35">
      <c r="A11552" s="45" t="s">
        <v>676</v>
      </c>
      <c r="B11552" s="56" t="s">
        <v>449</v>
      </c>
      <c r="C11552" s="54">
        <v>1273.84035727372</v>
      </c>
      <c r="D11552" s="56">
        <v>75</v>
      </c>
      <c r="E11552" s="56" t="s">
        <v>495</v>
      </c>
      <c r="F11552" s="55">
        <v>5.6073409058450023</v>
      </c>
      <c r="G11552" s="183"/>
      <c r="H11552" s="56" t="s">
        <v>467</v>
      </c>
      <c r="I11552" s="56">
        <v>2390</v>
      </c>
      <c r="J11552" s="56">
        <v>49</v>
      </c>
      <c r="K11552" s="56">
        <v>2</v>
      </c>
      <c r="L11552" s="57">
        <v>4.0816326530612242E-2</v>
      </c>
      <c r="M11552" s="56" t="s">
        <v>463</v>
      </c>
      <c r="N11552" s="60">
        <v>3846.6358614096716</v>
      </c>
      <c r="O11552" s="150">
        <v>44413</v>
      </c>
      <c r="P11552" s="150">
        <f t="shared" si="478"/>
        <v>44395</v>
      </c>
      <c r="Q11552" s="150">
        <f t="shared" si="479"/>
        <v>44408</v>
      </c>
    </row>
    <row r="11553" spans="1:17" x14ac:dyDescent="0.35">
      <c r="A11553" s="45" t="s">
        <v>675</v>
      </c>
      <c r="B11553" s="56" t="s">
        <v>456</v>
      </c>
      <c r="C11553" s="54">
        <v>1894.7075901246999</v>
      </c>
      <c r="D11553" s="56">
        <v>127</v>
      </c>
      <c r="E11553" s="56">
        <v>0</v>
      </c>
      <c r="F11553" s="55">
        <v>0</v>
      </c>
      <c r="G11553" s="183"/>
      <c r="H11553" s="56" t="s">
        <v>467</v>
      </c>
      <c r="I11553" s="56">
        <v>3300</v>
      </c>
      <c r="J11553" s="56">
        <v>55</v>
      </c>
      <c r="K11553" s="56">
        <v>0</v>
      </c>
      <c r="L11553" s="57">
        <v>0</v>
      </c>
      <c r="M11553" s="56" t="s">
        <v>467</v>
      </c>
      <c r="N11553" s="60">
        <v>2902.8225931358716</v>
      </c>
      <c r="O11553" s="150">
        <v>44413</v>
      </c>
      <c r="P11553" s="150">
        <f t="shared" si="478"/>
        <v>44395</v>
      </c>
      <c r="Q11553" s="150">
        <f t="shared" si="479"/>
        <v>44408</v>
      </c>
    </row>
    <row r="11554" spans="1:17" x14ac:dyDescent="0.35">
      <c r="A11554" s="45" t="s">
        <v>674</v>
      </c>
      <c r="B11554" s="56" t="s">
        <v>449</v>
      </c>
      <c r="C11554" s="54">
        <v>9116.2129377530891</v>
      </c>
      <c r="D11554" s="56">
        <v>648</v>
      </c>
      <c r="E11554" s="56">
        <v>8</v>
      </c>
      <c r="F11554" s="55">
        <v>6.2682670460900161</v>
      </c>
      <c r="G11554" s="183"/>
      <c r="H11554" s="56" t="s">
        <v>482</v>
      </c>
      <c r="I11554" s="56">
        <v>20687</v>
      </c>
      <c r="J11554" s="56">
        <v>419</v>
      </c>
      <c r="K11554" s="56">
        <v>9</v>
      </c>
      <c r="L11554" s="57">
        <v>2.1479713603818614E-2</v>
      </c>
      <c r="M11554" s="56" t="s">
        <v>467</v>
      </c>
      <c r="N11554" s="60">
        <v>4596.206811545504</v>
      </c>
      <c r="O11554" s="150">
        <v>44413</v>
      </c>
      <c r="P11554" s="150">
        <f t="shared" si="478"/>
        <v>44395</v>
      </c>
      <c r="Q11554" s="150">
        <f t="shared" si="479"/>
        <v>44408</v>
      </c>
    </row>
    <row r="11555" spans="1:17" x14ac:dyDescent="0.35">
      <c r="A11555" s="45" t="s">
        <v>673</v>
      </c>
      <c r="B11555" s="56" t="s">
        <v>458</v>
      </c>
      <c r="C11555" s="54">
        <v>45021.147202316999</v>
      </c>
      <c r="D11555" s="56">
        <v>4849</v>
      </c>
      <c r="E11555" s="56">
        <v>40</v>
      </c>
      <c r="F11555" s="55">
        <v>6.3462240184670708</v>
      </c>
      <c r="G11555" s="183"/>
      <c r="H11555" s="56" t="s">
        <v>482</v>
      </c>
      <c r="I11555" s="56">
        <v>160753</v>
      </c>
      <c r="J11555" s="56">
        <v>2997</v>
      </c>
      <c r="K11555" s="56">
        <v>43</v>
      </c>
      <c r="L11555" s="57">
        <v>1.434768101434768E-2</v>
      </c>
      <c r="M11555" s="56" t="s">
        <v>467</v>
      </c>
      <c r="N11555" s="60">
        <v>6656.8716841710338</v>
      </c>
      <c r="O11555" s="150">
        <v>44413</v>
      </c>
      <c r="P11555" s="150">
        <f t="shared" ref="P11555:P11618" si="480">O11555-18</f>
        <v>44395</v>
      </c>
      <c r="Q11555" s="150">
        <f t="shared" ref="Q11555:Q11618" si="481">O11555-5</f>
        <v>44408</v>
      </c>
    </row>
    <row r="11556" spans="1:17" x14ac:dyDescent="0.35">
      <c r="A11556" s="45" t="s">
        <v>672</v>
      </c>
      <c r="B11556" s="56" t="s">
        <v>458</v>
      </c>
      <c r="C11556" s="54">
        <v>8853.2027967598096</v>
      </c>
      <c r="D11556" s="56">
        <v>650</v>
      </c>
      <c r="E11556" s="56" t="s">
        <v>495</v>
      </c>
      <c r="F11556" s="55">
        <v>3.2272420758152576</v>
      </c>
      <c r="G11556" s="183"/>
      <c r="H11556" s="56" t="s">
        <v>482</v>
      </c>
      <c r="I11556" s="56">
        <v>15674</v>
      </c>
      <c r="J11556" s="56">
        <v>281</v>
      </c>
      <c r="K11556" s="56">
        <v>4</v>
      </c>
      <c r="L11556" s="57">
        <v>1.4234875444839857E-2</v>
      </c>
      <c r="M11556" s="56" t="s">
        <v>482</v>
      </c>
      <c r="N11556" s="60">
        <v>3173.9925815643055</v>
      </c>
      <c r="O11556" s="150">
        <v>44413</v>
      </c>
      <c r="P11556" s="150">
        <f t="shared" si="480"/>
        <v>44395</v>
      </c>
      <c r="Q11556" s="150">
        <f t="shared" si="481"/>
        <v>44408</v>
      </c>
    </row>
    <row r="11557" spans="1:17" x14ac:dyDescent="0.35">
      <c r="A11557" s="45" t="s">
        <v>671</v>
      </c>
      <c r="B11557" s="56" t="s">
        <v>461</v>
      </c>
      <c r="C11557" s="54">
        <v>931.64345052579108</v>
      </c>
      <c r="D11557" s="56">
        <v>41</v>
      </c>
      <c r="E11557" s="56" t="s">
        <v>495</v>
      </c>
      <c r="F11557" s="55">
        <v>15.333885809696687</v>
      </c>
      <c r="G11557" s="183"/>
      <c r="H11557" s="56" t="s">
        <v>467</v>
      </c>
      <c r="I11557" s="56">
        <v>2311</v>
      </c>
      <c r="J11557" s="56">
        <v>38</v>
      </c>
      <c r="K11557" s="56">
        <v>2</v>
      </c>
      <c r="L11557" s="57">
        <v>5.2631578947368418E-2</v>
      </c>
      <c r="M11557" s="56" t="s">
        <v>467</v>
      </c>
      <c r="N11557" s="60">
        <v>4078.8136253793191</v>
      </c>
      <c r="O11557" s="150">
        <v>44413</v>
      </c>
      <c r="P11557" s="150">
        <f t="shared" si="480"/>
        <v>44395</v>
      </c>
      <c r="Q11557" s="150">
        <f t="shared" si="481"/>
        <v>44408</v>
      </c>
    </row>
    <row r="11558" spans="1:17" x14ac:dyDescent="0.35">
      <c r="A11558" s="45" t="s">
        <v>670</v>
      </c>
      <c r="B11558" s="56" t="s">
        <v>462</v>
      </c>
      <c r="C11558" s="54">
        <v>21077.958151310399</v>
      </c>
      <c r="D11558" s="56">
        <v>1243</v>
      </c>
      <c r="E11558" s="56">
        <v>17</v>
      </c>
      <c r="F11558" s="55">
        <v>5.7609266778538659</v>
      </c>
      <c r="G11558" s="183"/>
      <c r="H11558" s="56" t="s">
        <v>482</v>
      </c>
      <c r="I11558" s="56">
        <v>36894</v>
      </c>
      <c r="J11558" s="56">
        <v>862</v>
      </c>
      <c r="K11558" s="56">
        <v>17</v>
      </c>
      <c r="L11558" s="57">
        <v>1.9721577726218097E-2</v>
      </c>
      <c r="M11558" s="56" t="s">
        <v>467</v>
      </c>
      <c r="N11558" s="60">
        <v>4089.5801851964975</v>
      </c>
      <c r="O11558" s="150">
        <v>44413</v>
      </c>
      <c r="P11558" s="150">
        <f t="shared" si="480"/>
        <v>44395</v>
      </c>
      <c r="Q11558" s="150">
        <f t="shared" si="481"/>
        <v>44408</v>
      </c>
    </row>
    <row r="11559" spans="1:17" x14ac:dyDescent="0.35">
      <c r="A11559" s="45" t="s">
        <v>669</v>
      </c>
      <c r="B11559" s="56" t="s">
        <v>458</v>
      </c>
      <c r="C11559" s="54">
        <v>28486.308874618499</v>
      </c>
      <c r="D11559" s="56">
        <v>4282</v>
      </c>
      <c r="E11559" s="56">
        <v>51</v>
      </c>
      <c r="F11559" s="55">
        <v>12.788098166354411</v>
      </c>
      <c r="G11559" s="183"/>
      <c r="H11559" s="56" t="s">
        <v>482</v>
      </c>
      <c r="I11559" s="56">
        <v>88026</v>
      </c>
      <c r="J11559" s="56">
        <v>1960</v>
      </c>
      <c r="K11559" s="56">
        <v>56</v>
      </c>
      <c r="L11559" s="57">
        <v>2.8571428571428571E-2</v>
      </c>
      <c r="M11559" s="56" t="s">
        <v>482</v>
      </c>
      <c r="N11559" s="60">
        <v>6880.4983075444134</v>
      </c>
      <c r="O11559" s="150">
        <v>44413</v>
      </c>
      <c r="P11559" s="150">
        <f t="shared" si="480"/>
        <v>44395</v>
      </c>
      <c r="Q11559" s="150">
        <f t="shared" si="481"/>
        <v>44408</v>
      </c>
    </row>
    <row r="11560" spans="1:17" x14ac:dyDescent="0.35">
      <c r="A11560" s="45" t="s">
        <v>668</v>
      </c>
      <c r="B11560" s="56" t="s">
        <v>461</v>
      </c>
      <c r="C11560" s="54">
        <v>620.40356759031897</v>
      </c>
      <c r="D11560" s="56">
        <v>17</v>
      </c>
      <c r="E11560" s="56">
        <v>0</v>
      </c>
      <c r="F11560" s="55">
        <v>0</v>
      </c>
      <c r="G11560" s="183"/>
      <c r="H11560" s="56" t="s">
        <v>467</v>
      </c>
      <c r="I11560" s="56">
        <v>1232</v>
      </c>
      <c r="J11560" s="56">
        <v>24</v>
      </c>
      <c r="K11560" s="56">
        <v>0</v>
      </c>
      <c r="L11560" s="57">
        <v>0</v>
      </c>
      <c r="M11560" s="56" t="s">
        <v>467</v>
      </c>
      <c r="N11560" s="60">
        <v>3868.449708182256</v>
      </c>
      <c r="O11560" s="150">
        <v>44413</v>
      </c>
      <c r="P11560" s="150">
        <f t="shared" si="480"/>
        <v>44395</v>
      </c>
      <c r="Q11560" s="150">
        <f t="shared" si="481"/>
        <v>44408</v>
      </c>
    </row>
    <row r="11561" spans="1:17" x14ac:dyDescent="0.35">
      <c r="A11561" s="45" t="s">
        <v>667</v>
      </c>
      <c r="B11561" s="56" t="s">
        <v>451</v>
      </c>
      <c r="C11561" s="54">
        <v>18099.241781728299</v>
      </c>
      <c r="D11561" s="56">
        <v>1246</v>
      </c>
      <c r="E11561" s="56">
        <v>5</v>
      </c>
      <c r="F11561" s="55">
        <v>1.9732476169438384</v>
      </c>
      <c r="G11561" s="183"/>
      <c r="H11561" s="56" t="s">
        <v>482</v>
      </c>
      <c r="I11561" s="56">
        <v>41875</v>
      </c>
      <c r="J11561" s="56">
        <v>783</v>
      </c>
      <c r="K11561" s="56">
        <v>5</v>
      </c>
      <c r="L11561" s="57">
        <v>6.3856960408684551E-3</v>
      </c>
      <c r="M11561" s="56" t="s">
        <v>482</v>
      </c>
      <c r="N11561" s="60">
        <v>4326.1480753876713</v>
      </c>
      <c r="O11561" s="150">
        <v>44413</v>
      </c>
      <c r="P11561" s="150">
        <f t="shared" si="480"/>
        <v>44395</v>
      </c>
      <c r="Q11561" s="150">
        <f t="shared" si="481"/>
        <v>44408</v>
      </c>
    </row>
    <row r="11562" spans="1:17" x14ac:dyDescent="0.35">
      <c r="A11562" s="45" t="s">
        <v>666</v>
      </c>
      <c r="B11562" s="56" t="s">
        <v>460</v>
      </c>
      <c r="C11562" s="54">
        <v>14013.208647597899</v>
      </c>
      <c r="D11562" s="56">
        <v>1357</v>
      </c>
      <c r="E11562" s="56">
        <v>13</v>
      </c>
      <c r="F11562" s="55">
        <v>6.626401218471841</v>
      </c>
      <c r="G11562" s="183"/>
      <c r="H11562" s="56" t="s">
        <v>482</v>
      </c>
      <c r="I11562" s="56">
        <v>23573</v>
      </c>
      <c r="J11562" s="56">
        <v>470</v>
      </c>
      <c r="K11562" s="56">
        <v>13</v>
      </c>
      <c r="L11562" s="57">
        <v>2.7659574468085105E-2</v>
      </c>
      <c r="M11562" s="56" t="s">
        <v>482</v>
      </c>
      <c r="N11562" s="60">
        <v>3353.9784628880548</v>
      </c>
      <c r="O11562" s="150">
        <v>44413</v>
      </c>
      <c r="P11562" s="150">
        <f t="shared" si="480"/>
        <v>44395</v>
      </c>
      <c r="Q11562" s="150">
        <f t="shared" si="481"/>
        <v>44408</v>
      </c>
    </row>
    <row r="11563" spans="1:17" x14ac:dyDescent="0.35">
      <c r="A11563" s="45" t="s">
        <v>665</v>
      </c>
      <c r="B11563" s="56" t="s">
        <v>452</v>
      </c>
      <c r="C11563" s="54">
        <v>18279.738978438399</v>
      </c>
      <c r="D11563" s="56">
        <v>1070</v>
      </c>
      <c r="E11563" s="56">
        <v>19</v>
      </c>
      <c r="F11563" s="55">
        <v>7.4243010731370678</v>
      </c>
      <c r="G11563" s="183"/>
      <c r="H11563" s="56" t="s">
        <v>482</v>
      </c>
      <c r="I11563" s="56">
        <v>48961</v>
      </c>
      <c r="J11563" s="56">
        <v>1421</v>
      </c>
      <c r="K11563" s="56">
        <v>20</v>
      </c>
      <c r="L11563" s="57">
        <v>1.4074595355383532E-2</v>
      </c>
      <c r="M11563" s="56" t="s">
        <v>482</v>
      </c>
      <c r="N11563" s="60">
        <v>7773.6339762625712</v>
      </c>
      <c r="O11563" s="150">
        <v>44413</v>
      </c>
      <c r="P11563" s="150">
        <f t="shared" si="480"/>
        <v>44395</v>
      </c>
      <c r="Q11563" s="150">
        <f t="shared" si="481"/>
        <v>44408</v>
      </c>
    </row>
    <row r="11564" spans="1:17" x14ac:dyDescent="0.35">
      <c r="A11564" s="45" t="s">
        <v>664</v>
      </c>
      <c r="B11564" s="56" t="s">
        <v>461</v>
      </c>
      <c r="C11564" s="54">
        <v>3054.0870162720894</v>
      </c>
      <c r="D11564" s="56">
        <v>122</v>
      </c>
      <c r="E11564" s="56" t="s">
        <v>495</v>
      </c>
      <c r="F11564" s="55">
        <v>9.3551455538761026</v>
      </c>
      <c r="G11564" s="183"/>
      <c r="H11564" s="56" t="s">
        <v>482</v>
      </c>
      <c r="I11564" s="56">
        <v>18383</v>
      </c>
      <c r="J11564" s="56">
        <v>174</v>
      </c>
      <c r="K11564" s="56">
        <v>4</v>
      </c>
      <c r="L11564" s="57">
        <v>2.2988505747126436E-2</v>
      </c>
      <c r="M11564" s="56" t="s">
        <v>482</v>
      </c>
      <c r="N11564" s="60">
        <v>5697.2836423105464</v>
      </c>
      <c r="O11564" s="150">
        <v>44413</v>
      </c>
      <c r="P11564" s="150">
        <f t="shared" si="480"/>
        <v>44395</v>
      </c>
      <c r="Q11564" s="150">
        <f t="shared" si="481"/>
        <v>44408</v>
      </c>
    </row>
    <row r="11565" spans="1:17" x14ac:dyDescent="0.35">
      <c r="A11565" s="45" t="s">
        <v>663</v>
      </c>
      <c r="B11565" s="56" t="s">
        <v>457</v>
      </c>
      <c r="C11565" s="54">
        <v>1830.68334983656</v>
      </c>
      <c r="D11565" s="56">
        <v>36</v>
      </c>
      <c r="E11565" s="56">
        <v>0</v>
      </c>
      <c r="F11565" s="55">
        <v>0</v>
      </c>
      <c r="G11565" s="183"/>
      <c r="H11565" s="56" t="s">
        <v>467</v>
      </c>
      <c r="I11565" s="56">
        <v>7928</v>
      </c>
      <c r="J11565" s="56">
        <v>209</v>
      </c>
      <c r="K11565" s="56">
        <v>0</v>
      </c>
      <c r="L11565" s="57">
        <v>0</v>
      </c>
      <c r="M11565" s="56" t="s">
        <v>467</v>
      </c>
      <c r="N11565" s="60">
        <v>11416.501931841962</v>
      </c>
      <c r="O11565" s="150">
        <v>44413</v>
      </c>
      <c r="P11565" s="150">
        <f t="shared" si="480"/>
        <v>44395</v>
      </c>
      <c r="Q11565" s="150">
        <f t="shared" si="481"/>
        <v>44408</v>
      </c>
    </row>
    <row r="11566" spans="1:17" x14ac:dyDescent="0.35">
      <c r="A11566" s="45" t="s">
        <v>662</v>
      </c>
      <c r="B11566" s="56" t="s">
        <v>454</v>
      </c>
      <c r="C11566" s="54">
        <v>3773.5522642548599</v>
      </c>
      <c r="D11566" s="56">
        <v>165</v>
      </c>
      <c r="E11566" s="56">
        <v>6</v>
      </c>
      <c r="F11566" s="55">
        <v>11.357241096965593</v>
      </c>
      <c r="G11566" s="183"/>
      <c r="H11566" s="56" t="s">
        <v>482</v>
      </c>
      <c r="I11566" s="56">
        <v>11504</v>
      </c>
      <c r="J11566" s="56">
        <v>256</v>
      </c>
      <c r="K11566" s="56">
        <v>7</v>
      </c>
      <c r="L11566" s="57">
        <v>2.734375E-2</v>
      </c>
      <c r="M11566" s="56" t="s">
        <v>482</v>
      </c>
      <c r="N11566" s="60">
        <v>6784.0586819207811</v>
      </c>
      <c r="O11566" s="150">
        <v>44413</v>
      </c>
      <c r="P11566" s="150">
        <f t="shared" si="480"/>
        <v>44395</v>
      </c>
      <c r="Q11566" s="150">
        <f t="shared" si="481"/>
        <v>44408</v>
      </c>
    </row>
    <row r="11567" spans="1:17" x14ac:dyDescent="0.35">
      <c r="A11567" s="45" t="s">
        <v>661</v>
      </c>
      <c r="B11567" s="56" t="s">
        <v>454</v>
      </c>
      <c r="C11567" s="54">
        <v>8525.6886385726593</v>
      </c>
      <c r="D11567" s="56">
        <v>843</v>
      </c>
      <c r="E11567" s="56">
        <v>6</v>
      </c>
      <c r="F11567" s="55">
        <v>5.026824773220647</v>
      </c>
      <c r="G11567" s="183"/>
      <c r="H11567" s="56" t="s">
        <v>482</v>
      </c>
      <c r="I11567" s="56">
        <v>14929</v>
      </c>
      <c r="J11567" s="56">
        <v>249</v>
      </c>
      <c r="K11567" s="56">
        <v>6</v>
      </c>
      <c r="L11567" s="57">
        <v>2.4096385542168676E-2</v>
      </c>
      <c r="M11567" s="56" t="s">
        <v>482</v>
      </c>
      <c r="N11567" s="60">
        <v>2920.5851932411961</v>
      </c>
      <c r="O11567" s="150">
        <v>44413</v>
      </c>
      <c r="P11567" s="150">
        <f t="shared" si="480"/>
        <v>44395</v>
      </c>
      <c r="Q11567" s="150">
        <f t="shared" si="481"/>
        <v>44408</v>
      </c>
    </row>
    <row r="11568" spans="1:17" x14ac:dyDescent="0.35">
      <c r="A11568" s="45" t="s">
        <v>660</v>
      </c>
      <c r="B11568" s="56" t="s">
        <v>449</v>
      </c>
      <c r="C11568" s="54">
        <v>39496.6261109037</v>
      </c>
      <c r="D11568" s="56">
        <v>3026</v>
      </c>
      <c r="E11568" s="56">
        <v>43</v>
      </c>
      <c r="F11568" s="55">
        <v>7.7764327585961883</v>
      </c>
      <c r="G11568" s="183"/>
      <c r="H11568" s="56" t="s">
        <v>482</v>
      </c>
      <c r="I11568" s="56">
        <v>103737</v>
      </c>
      <c r="J11568" s="56">
        <v>2128</v>
      </c>
      <c r="K11568" s="56">
        <v>46</v>
      </c>
      <c r="L11568" s="57">
        <v>2.1616541353383457E-2</v>
      </c>
      <c r="M11568" s="56" t="s">
        <v>482</v>
      </c>
      <c r="N11568" s="60">
        <v>5387.8019707929698</v>
      </c>
      <c r="O11568" s="150">
        <v>44413</v>
      </c>
      <c r="P11568" s="150">
        <f t="shared" si="480"/>
        <v>44395</v>
      </c>
      <c r="Q11568" s="150">
        <f t="shared" si="481"/>
        <v>44408</v>
      </c>
    </row>
    <row r="11569" spans="1:17" x14ac:dyDescent="0.35">
      <c r="A11569" s="45" t="s">
        <v>659</v>
      </c>
      <c r="B11569" s="56" t="s">
        <v>457</v>
      </c>
      <c r="C11569" s="54">
        <v>1742.38402050019</v>
      </c>
      <c r="D11569" s="56">
        <v>39</v>
      </c>
      <c r="E11569" s="56">
        <v>0</v>
      </c>
      <c r="F11569" s="55">
        <v>0</v>
      </c>
      <c r="G11569" s="183"/>
      <c r="H11569" s="56" t="s">
        <v>467</v>
      </c>
      <c r="I11569" s="56">
        <v>5011</v>
      </c>
      <c r="J11569" s="56">
        <v>136</v>
      </c>
      <c r="K11569" s="56">
        <v>0</v>
      </c>
      <c r="L11569" s="57">
        <v>0</v>
      </c>
      <c r="M11569" s="56" t="s">
        <v>467</v>
      </c>
      <c r="N11569" s="60">
        <v>7805.3975702186581</v>
      </c>
      <c r="O11569" s="150">
        <v>44413</v>
      </c>
      <c r="P11569" s="150">
        <f t="shared" si="480"/>
        <v>44395</v>
      </c>
      <c r="Q11569" s="150">
        <f t="shared" si="481"/>
        <v>44408</v>
      </c>
    </row>
    <row r="11570" spans="1:17" x14ac:dyDescent="0.35">
      <c r="A11570" s="45" t="s">
        <v>658</v>
      </c>
      <c r="B11570" s="56" t="s">
        <v>460</v>
      </c>
      <c r="C11570" s="54">
        <v>18521.118345707095</v>
      </c>
      <c r="D11570" s="56">
        <v>2114</v>
      </c>
      <c r="E11570" s="56">
        <v>37</v>
      </c>
      <c r="F11570" s="55">
        <v>14.269425277279309</v>
      </c>
      <c r="G11570" s="183"/>
      <c r="H11570" s="56" t="s">
        <v>482</v>
      </c>
      <c r="I11570" s="56">
        <v>39766</v>
      </c>
      <c r="J11570" s="56">
        <v>683</v>
      </c>
      <c r="K11570" s="56">
        <v>41</v>
      </c>
      <c r="L11570" s="57">
        <v>6.0029282576866766E-2</v>
      </c>
      <c r="M11570" s="56" t="s">
        <v>482</v>
      </c>
      <c r="N11570" s="60">
        <v>3687.6822838201274</v>
      </c>
      <c r="O11570" s="150">
        <v>44413</v>
      </c>
      <c r="P11570" s="150">
        <f t="shared" si="480"/>
        <v>44395</v>
      </c>
      <c r="Q11570" s="150">
        <f t="shared" si="481"/>
        <v>44408</v>
      </c>
    </row>
    <row r="11571" spans="1:17" x14ac:dyDescent="0.35">
      <c r="A11571" s="45" t="s">
        <v>657</v>
      </c>
      <c r="B11571" s="56" t="s">
        <v>454</v>
      </c>
      <c r="C11571" s="54">
        <v>75646.311561113689</v>
      </c>
      <c r="D11571" s="56">
        <v>5927</v>
      </c>
      <c r="E11571" s="56">
        <v>91</v>
      </c>
      <c r="F11571" s="55">
        <v>8.5926198724821266</v>
      </c>
      <c r="G11571" s="183"/>
      <c r="H11571" s="56" t="s">
        <v>482</v>
      </c>
      <c r="I11571" s="56">
        <v>580550</v>
      </c>
      <c r="J11571" s="56">
        <v>7917</v>
      </c>
      <c r="K11571" s="56">
        <v>102</v>
      </c>
      <c r="L11571" s="57">
        <v>1.2883668056081848E-2</v>
      </c>
      <c r="M11571" s="56" t="s">
        <v>482</v>
      </c>
      <c r="N11571" s="60">
        <v>10465.811004683232</v>
      </c>
      <c r="O11571" s="150">
        <v>44413</v>
      </c>
      <c r="P11571" s="150">
        <f t="shared" si="480"/>
        <v>44395</v>
      </c>
      <c r="Q11571" s="150">
        <f t="shared" si="481"/>
        <v>44408</v>
      </c>
    </row>
    <row r="11572" spans="1:17" x14ac:dyDescent="0.35">
      <c r="A11572" s="45" t="s">
        <v>656</v>
      </c>
      <c r="B11572" s="56" t="s">
        <v>455</v>
      </c>
      <c r="C11572" s="54">
        <v>18076.3739585127</v>
      </c>
      <c r="D11572" s="56">
        <v>1075</v>
      </c>
      <c r="E11572" s="56">
        <v>18</v>
      </c>
      <c r="F11572" s="55">
        <v>7.1126780662158433</v>
      </c>
      <c r="G11572" s="183"/>
      <c r="H11572" s="56" t="s">
        <v>482</v>
      </c>
      <c r="I11572" s="56">
        <v>78600</v>
      </c>
      <c r="J11572" s="56">
        <v>1668</v>
      </c>
      <c r="K11572" s="56">
        <v>20</v>
      </c>
      <c r="L11572" s="57">
        <v>1.1990407673860911E-2</v>
      </c>
      <c r="M11572" s="56" t="s">
        <v>482</v>
      </c>
      <c r="N11572" s="60">
        <v>9227.514344570689</v>
      </c>
      <c r="O11572" s="150">
        <v>44413</v>
      </c>
      <c r="P11572" s="150">
        <f t="shared" si="480"/>
        <v>44395</v>
      </c>
      <c r="Q11572" s="150">
        <f t="shared" si="481"/>
        <v>44408</v>
      </c>
    </row>
    <row r="11573" spans="1:17" x14ac:dyDescent="0.35">
      <c r="A11573" s="45" t="s">
        <v>655</v>
      </c>
      <c r="B11573" s="56" t="s">
        <v>455</v>
      </c>
      <c r="C11573" s="54">
        <v>6017.9931220796398</v>
      </c>
      <c r="D11573" s="56">
        <v>426</v>
      </c>
      <c r="E11573" s="56">
        <v>8</v>
      </c>
      <c r="F11573" s="55">
        <v>9.4953344052859716</v>
      </c>
      <c r="G11573" s="183"/>
      <c r="H11573" s="56" t="s">
        <v>482</v>
      </c>
      <c r="I11573" s="56">
        <v>15348</v>
      </c>
      <c r="J11573" s="56">
        <v>333</v>
      </c>
      <c r="K11573" s="56">
        <v>8</v>
      </c>
      <c r="L11573" s="57">
        <v>2.4024024024024024E-2</v>
      </c>
      <c r="M11573" s="56" t="s">
        <v>482</v>
      </c>
      <c r="N11573" s="60">
        <v>5533.4061246803994</v>
      </c>
      <c r="O11573" s="150">
        <v>44413</v>
      </c>
      <c r="P11573" s="150">
        <f t="shared" si="480"/>
        <v>44395</v>
      </c>
      <c r="Q11573" s="150">
        <f t="shared" si="481"/>
        <v>44408</v>
      </c>
    </row>
    <row r="11574" spans="1:17" x14ac:dyDescent="0.35">
      <c r="A11574" s="45" t="s">
        <v>654</v>
      </c>
      <c r="B11574" s="56" t="s">
        <v>449</v>
      </c>
      <c r="C11574" s="54">
        <v>9670.1945178593596</v>
      </c>
      <c r="D11574" s="56">
        <v>529</v>
      </c>
      <c r="E11574" s="56">
        <v>10</v>
      </c>
      <c r="F11574" s="55">
        <v>7.3864668695809437</v>
      </c>
      <c r="G11574" s="183"/>
      <c r="H11574" s="56" t="s">
        <v>463</v>
      </c>
      <c r="I11574" s="56">
        <v>45204</v>
      </c>
      <c r="J11574" s="56">
        <v>653</v>
      </c>
      <c r="K11574" s="56">
        <v>10</v>
      </c>
      <c r="L11574" s="57">
        <v>1.5313935681470138E-2</v>
      </c>
      <c r="M11574" s="56" t="s">
        <v>463</v>
      </c>
      <c r="N11574" s="60">
        <v>6752.7080121708996</v>
      </c>
      <c r="O11574" s="150">
        <v>44413</v>
      </c>
      <c r="P11574" s="150">
        <f t="shared" si="480"/>
        <v>44395</v>
      </c>
      <c r="Q11574" s="150">
        <f t="shared" si="481"/>
        <v>44408</v>
      </c>
    </row>
    <row r="11575" spans="1:17" x14ac:dyDescent="0.35">
      <c r="A11575" s="45" t="s">
        <v>653</v>
      </c>
      <c r="B11575" s="56" t="s">
        <v>449</v>
      </c>
      <c r="C11575" s="54">
        <v>16769.949417917</v>
      </c>
      <c r="D11575" s="56">
        <v>1979</v>
      </c>
      <c r="E11575" s="56">
        <v>20</v>
      </c>
      <c r="F11575" s="55">
        <v>8.5186388639022628</v>
      </c>
      <c r="G11575" s="183"/>
      <c r="H11575" s="56" t="s">
        <v>482</v>
      </c>
      <c r="I11575" s="56">
        <v>38000</v>
      </c>
      <c r="J11575" s="56">
        <v>718</v>
      </c>
      <c r="K11575" s="56">
        <v>21</v>
      </c>
      <c r="L11575" s="57">
        <v>2.9247910863509748E-2</v>
      </c>
      <c r="M11575" s="56" t="s">
        <v>463</v>
      </c>
      <c r="N11575" s="60">
        <v>4281.467892997277</v>
      </c>
      <c r="O11575" s="150">
        <v>44413</v>
      </c>
      <c r="P11575" s="150">
        <f t="shared" si="480"/>
        <v>44395</v>
      </c>
      <c r="Q11575" s="150">
        <f t="shared" si="481"/>
        <v>44408</v>
      </c>
    </row>
    <row r="11576" spans="1:17" x14ac:dyDescent="0.35">
      <c r="A11576" s="45" t="s">
        <v>652</v>
      </c>
      <c r="B11576" s="56" t="s">
        <v>456</v>
      </c>
      <c r="C11576" s="54">
        <v>9799.8531367531396</v>
      </c>
      <c r="D11576" s="56">
        <v>641</v>
      </c>
      <c r="E11576" s="56">
        <v>8</v>
      </c>
      <c r="F11576" s="55">
        <v>5.8309911735870736</v>
      </c>
      <c r="G11576" s="183"/>
      <c r="H11576" s="56" t="s">
        <v>482</v>
      </c>
      <c r="I11576" s="56">
        <v>16995</v>
      </c>
      <c r="J11576" s="56">
        <v>297</v>
      </c>
      <c r="K11576" s="56">
        <v>9</v>
      </c>
      <c r="L11576" s="57">
        <v>3.0303030303030304E-2</v>
      </c>
      <c r="M11576" s="56" t="s">
        <v>482</v>
      </c>
      <c r="N11576" s="60">
        <v>3030.6576624718809</v>
      </c>
      <c r="O11576" s="150">
        <v>44413</v>
      </c>
      <c r="P11576" s="150">
        <f t="shared" si="480"/>
        <v>44395</v>
      </c>
      <c r="Q11576" s="150">
        <f t="shared" si="481"/>
        <v>44408</v>
      </c>
    </row>
    <row r="11577" spans="1:17" x14ac:dyDescent="0.35">
      <c r="A11577" s="45" t="s">
        <v>651</v>
      </c>
      <c r="B11577" s="56" t="s">
        <v>449</v>
      </c>
      <c r="C11577" s="54">
        <v>11469.995289915099</v>
      </c>
      <c r="D11577" s="56">
        <v>911</v>
      </c>
      <c r="E11577" s="56">
        <v>12</v>
      </c>
      <c r="F11577" s="55">
        <v>7.4729137674231909</v>
      </c>
      <c r="G11577" s="183"/>
      <c r="H11577" s="56" t="s">
        <v>482</v>
      </c>
      <c r="I11577" s="56">
        <v>24917</v>
      </c>
      <c r="J11577" s="56">
        <v>466</v>
      </c>
      <c r="K11577" s="56">
        <v>12</v>
      </c>
      <c r="L11577" s="57">
        <v>2.575107296137339E-2</v>
      </c>
      <c r="M11577" s="56" t="s">
        <v>482</v>
      </c>
      <c r="N11577" s="60">
        <v>4062.7741182224086</v>
      </c>
      <c r="O11577" s="150">
        <v>44413</v>
      </c>
      <c r="P11577" s="150">
        <f t="shared" si="480"/>
        <v>44395</v>
      </c>
      <c r="Q11577" s="150">
        <f t="shared" si="481"/>
        <v>44408</v>
      </c>
    </row>
    <row r="11578" spans="1:17" x14ac:dyDescent="0.35">
      <c r="A11578" s="45" t="s">
        <v>650</v>
      </c>
      <c r="B11578" s="56" t="s">
        <v>456</v>
      </c>
      <c r="C11578" s="54">
        <v>156244.697877948</v>
      </c>
      <c r="D11578" s="56">
        <v>22705</v>
      </c>
      <c r="E11578" s="56">
        <v>268</v>
      </c>
      <c r="F11578" s="55">
        <v>12.25184432038184</v>
      </c>
      <c r="G11578" s="183"/>
      <c r="H11578" s="56" t="s">
        <v>482</v>
      </c>
      <c r="I11578" s="56">
        <v>468352</v>
      </c>
      <c r="J11578" s="56">
        <v>9668</v>
      </c>
      <c r="K11578" s="56">
        <v>311</v>
      </c>
      <c r="L11578" s="57">
        <v>3.2167976830781958E-2</v>
      </c>
      <c r="M11578" s="56" t="s">
        <v>482</v>
      </c>
      <c r="N11578" s="60">
        <v>6187.7299718370268</v>
      </c>
      <c r="O11578" s="150">
        <v>44413</v>
      </c>
      <c r="P11578" s="150">
        <f t="shared" si="480"/>
        <v>44395</v>
      </c>
      <c r="Q11578" s="150">
        <f t="shared" si="481"/>
        <v>44408</v>
      </c>
    </row>
    <row r="11579" spans="1:17" x14ac:dyDescent="0.35">
      <c r="A11579" s="45" t="s">
        <v>649</v>
      </c>
      <c r="B11579" s="56" t="s">
        <v>449</v>
      </c>
      <c r="C11579" s="54">
        <v>7859.1059753857699</v>
      </c>
      <c r="D11579" s="56">
        <v>723</v>
      </c>
      <c r="E11579" s="56">
        <v>7</v>
      </c>
      <c r="F11579" s="55">
        <v>6.3620467972561858</v>
      </c>
      <c r="G11579" s="183"/>
      <c r="H11579" s="56" t="s">
        <v>482</v>
      </c>
      <c r="I11579" s="56">
        <v>22077</v>
      </c>
      <c r="J11579" s="56">
        <v>331</v>
      </c>
      <c r="K11579" s="56">
        <v>8</v>
      </c>
      <c r="L11579" s="57">
        <v>2.4169184290030211E-2</v>
      </c>
      <c r="M11579" s="56" t="s">
        <v>482</v>
      </c>
      <c r="N11579" s="60">
        <v>4211.6749797835955</v>
      </c>
      <c r="O11579" s="150">
        <v>44413</v>
      </c>
      <c r="P11579" s="150">
        <f t="shared" si="480"/>
        <v>44395</v>
      </c>
      <c r="Q11579" s="150">
        <f t="shared" si="481"/>
        <v>44408</v>
      </c>
    </row>
    <row r="11580" spans="1:17" x14ac:dyDescent="0.35">
      <c r="A11580" s="45" t="s">
        <v>648</v>
      </c>
      <c r="B11580" s="56" t="s">
        <v>461</v>
      </c>
      <c r="C11580" s="54">
        <v>1706.19112247767</v>
      </c>
      <c r="D11580" s="56">
        <v>72</v>
      </c>
      <c r="E11580" s="56" t="s">
        <v>495</v>
      </c>
      <c r="F11580" s="55">
        <v>4.1864343617522399</v>
      </c>
      <c r="G11580" s="183"/>
      <c r="H11580" s="56" t="s">
        <v>482</v>
      </c>
      <c r="I11580" s="56">
        <v>5650</v>
      </c>
      <c r="J11580" s="56">
        <v>97</v>
      </c>
      <c r="K11580" s="56">
        <v>1</v>
      </c>
      <c r="L11580" s="57">
        <v>1.0309278350515464E-2</v>
      </c>
      <c r="M11580" s="56" t="s">
        <v>482</v>
      </c>
      <c r="N11580" s="60">
        <v>5685.1778632595424</v>
      </c>
      <c r="O11580" s="150">
        <v>44413</v>
      </c>
      <c r="P11580" s="150">
        <f t="shared" si="480"/>
        <v>44395</v>
      </c>
      <c r="Q11580" s="150">
        <f t="shared" si="481"/>
        <v>44408</v>
      </c>
    </row>
    <row r="11581" spans="1:17" x14ac:dyDescent="0.35">
      <c r="A11581" s="45" t="s">
        <v>647</v>
      </c>
      <c r="B11581" s="56" t="s">
        <v>454</v>
      </c>
      <c r="C11581" s="54">
        <v>22263.862733642905</v>
      </c>
      <c r="D11581" s="56">
        <v>2557</v>
      </c>
      <c r="E11581" s="56">
        <v>36</v>
      </c>
      <c r="F11581" s="55">
        <v>11.549786316023626</v>
      </c>
      <c r="G11581" s="183"/>
      <c r="H11581" s="56" t="s">
        <v>482</v>
      </c>
      <c r="I11581" s="56">
        <v>76882</v>
      </c>
      <c r="J11581" s="56">
        <v>1357</v>
      </c>
      <c r="K11581" s="56">
        <v>42</v>
      </c>
      <c r="L11581" s="57">
        <v>3.0950626381724394E-2</v>
      </c>
      <c r="M11581" s="56" t="s">
        <v>482</v>
      </c>
      <c r="N11581" s="60">
        <v>6095.0789008838001</v>
      </c>
      <c r="O11581" s="150">
        <v>44413</v>
      </c>
      <c r="P11581" s="150">
        <f t="shared" si="480"/>
        <v>44395</v>
      </c>
      <c r="Q11581" s="150">
        <f t="shared" si="481"/>
        <v>44408</v>
      </c>
    </row>
    <row r="11582" spans="1:17" x14ac:dyDescent="0.35">
      <c r="A11582" s="45" t="s">
        <v>646</v>
      </c>
      <c r="B11582" s="56" t="s">
        <v>452</v>
      </c>
      <c r="C11582" s="54">
        <v>27679.346149202895</v>
      </c>
      <c r="D11582" s="56">
        <v>3143</v>
      </c>
      <c r="E11582" s="56">
        <v>30</v>
      </c>
      <c r="F11582" s="55">
        <v>7.7417187938843455</v>
      </c>
      <c r="G11582" s="183"/>
      <c r="H11582" s="56" t="s">
        <v>482</v>
      </c>
      <c r="I11582" s="56">
        <v>72695</v>
      </c>
      <c r="J11582" s="56">
        <v>1667</v>
      </c>
      <c r="K11582" s="56">
        <v>36</v>
      </c>
      <c r="L11582" s="57">
        <v>2.1595680863827234E-2</v>
      </c>
      <c r="M11582" s="56" t="s">
        <v>482</v>
      </c>
      <c r="N11582" s="60">
        <v>6022.5411070557602</v>
      </c>
      <c r="O11582" s="150">
        <v>44413</v>
      </c>
      <c r="P11582" s="150">
        <f t="shared" si="480"/>
        <v>44395</v>
      </c>
      <c r="Q11582" s="150">
        <f t="shared" si="481"/>
        <v>44408</v>
      </c>
    </row>
    <row r="11583" spans="1:17" x14ac:dyDescent="0.35">
      <c r="A11583" s="45" t="s">
        <v>645</v>
      </c>
      <c r="B11583" s="56" t="s">
        <v>454</v>
      </c>
      <c r="C11583" s="54">
        <v>7245.13131941554</v>
      </c>
      <c r="D11583" s="56">
        <v>299</v>
      </c>
      <c r="E11583" s="56">
        <v>5</v>
      </c>
      <c r="F11583" s="55">
        <v>4.9294186868053567</v>
      </c>
      <c r="G11583" s="183"/>
      <c r="H11583" s="56" t="s">
        <v>467</v>
      </c>
      <c r="I11583" s="56">
        <v>16935</v>
      </c>
      <c r="J11583" s="56">
        <v>396</v>
      </c>
      <c r="K11583" s="56">
        <v>5</v>
      </c>
      <c r="L11583" s="57">
        <v>1.2626262626262626E-2</v>
      </c>
      <c r="M11583" s="56" t="s">
        <v>463</v>
      </c>
      <c r="N11583" s="60">
        <v>5465.7394399297791</v>
      </c>
      <c r="O11583" s="150">
        <v>44413</v>
      </c>
      <c r="P11583" s="150">
        <f t="shared" si="480"/>
        <v>44395</v>
      </c>
      <c r="Q11583" s="150">
        <f t="shared" si="481"/>
        <v>44408</v>
      </c>
    </row>
    <row r="11584" spans="1:17" x14ac:dyDescent="0.35">
      <c r="A11584" s="45" t="s">
        <v>644</v>
      </c>
      <c r="B11584" s="56" t="s">
        <v>449</v>
      </c>
      <c r="C11584" s="54">
        <v>10569.007528721701</v>
      </c>
      <c r="D11584" s="56">
        <v>650</v>
      </c>
      <c r="E11584" s="56">
        <v>8</v>
      </c>
      <c r="F11584" s="55">
        <v>5.4066436216994989</v>
      </c>
      <c r="G11584" s="183"/>
      <c r="H11584" s="56" t="s">
        <v>463</v>
      </c>
      <c r="I11584" s="56">
        <v>18454</v>
      </c>
      <c r="J11584" s="56">
        <v>347</v>
      </c>
      <c r="K11584" s="56">
        <v>8</v>
      </c>
      <c r="L11584" s="57">
        <v>2.3054755043227664E-2</v>
      </c>
      <c r="M11584" s="56" t="s">
        <v>463</v>
      </c>
      <c r="N11584" s="60">
        <v>3283.1843392770193</v>
      </c>
      <c r="O11584" s="150">
        <v>44413</v>
      </c>
      <c r="P11584" s="150">
        <f t="shared" si="480"/>
        <v>44395</v>
      </c>
      <c r="Q11584" s="150">
        <f t="shared" si="481"/>
        <v>44408</v>
      </c>
    </row>
    <row r="11585" spans="1:17" x14ac:dyDescent="0.35">
      <c r="A11585" s="45" t="s">
        <v>643</v>
      </c>
      <c r="B11585" s="56" t="s">
        <v>454</v>
      </c>
      <c r="C11585" s="54">
        <v>17809.806181656801</v>
      </c>
      <c r="D11585" s="56">
        <v>841</v>
      </c>
      <c r="E11585" s="56">
        <v>9</v>
      </c>
      <c r="F11585" s="55">
        <v>3.6095684383093021</v>
      </c>
      <c r="G11585" s="183"/>
      <c r="H11585" s="56" t="s">
        <v>482</v>
      </c>
      <c r="I11585" s="56">
        <v>52996</v>
      </c>
      <c r="J11585" s="56">
        <v>1142</v>
      </c>
      <c r="K11585" s="56">
        <v>10</v>
      </c>
      <c r="L11585" s="57">
        <v>8.7565674255691769E-3</v>
      </c>
      <c r="M11585" s="56" t="s">
        <v>482</v>
      </c>
      <c r="N11585" s="60">
        <v>6412.197799076569</v>
      </c>
      <c r="O11585" s="150">
        <v>44413</v>
      </c>
      <c r="P11585" s="150">
        <f t="shared" si="480"/>
        <v>44395</v>
      </c>
      <c r="Q11585" s="150">
        <f t="shared" si="481"/>
        <v>44408</v>
      </c>
    </row>
    <row r="11586" spans="1:17" x14ac:dyDescent="0.35">
      <c r="A11586" s="45" t="s">
        <v>642</v>
      </c>
      <c r="B11586" s="56" t="s">
        <v>457</v>
      </c>
      <c r="C11586" s="54">
        <v>3720.87322110892</v>
      </c>
      <c r="D11586" s="56">
        <v>211</v>
      </c>
      <c r="E11586" s="56" t="s">
        <v>495</v>
      </c>
      <c r="F11586" s="55">
        <v>1.9196722700292326</v>
      </c>
      <c r="G11586" s="183"/>
      <c r="H11586" s="56" t="s">
        <v>482</v>
      </c>
      <c r="I11586" s="56">
        <v>32366</v>
      </c>
      <c r="J11586" s="56">
        <v>357</v>
      </c>
      <c r="K11586" s="56">
        <v>1</v>
      </c>
      <c r="L11586" s="57">
        <v>2.8011204481792717E-3</v>
      </c>
      <c r="M11586" s="56" t="s">
        <v>482</v>
      </c>
      <c r="N11586" s="60">
        <v>9594.5220056061044</v>
      </c>
      <c r="O11586" s="150">
        <v>44413</v>
      </c>
      <c r="P11586" s="150">
        <f t="shared" si="480"/>
        <v>44395</v>
      </c>
      <c r="Q11586" s="150">
        <f t="shared" si="481"/>
        <v>44408</v>
      </c>
    </row>
    <row r="11587" spans="1:17" x14ac:dyDescent="0.35">
      <c r="A11587" s="45" t="s">
        <v>641</v>
      </c>
      <c r="B11587" s="56" t="s">
        <v>449</v>
      </c>
      <c r="C11587" s="54">
        <v>8954.3940578811398</v>
      </c>
      <c r="D11587" s="56">
        <v>749</v>
      </c>
      <c r="E11587" s="56">
        <v>8</v>
      </c>
      <c r="F11587" s="55">
        <v>6.3815437173622387</v>
      </c>
      <c r="G11587" s="183"/>
      <c r="H11587" s="56" t="s">
        <v>482</v>
      </c>
      <c r="I11587" s="56">
        <v>20261</v>
      </c>
      <c r="J11587" s="56">
        <v>370</v>
      </c>
      <c r="K11587" s="56">
        <v>9</v>
      </c>
      <c r="L11587" s="57">
        <v>2.4324324324324326E-2</v>
      </c>
      <c r="M11587" s="56" t="s">
        <v>482</v>
      </c>
      <c r="N11587" s="60">
        <v>4132.0495569920495</v>
      </c>
      <c r="O11587" s="150">
        <v>44413</v>
      </c>
      <c r="P11587" s="150">
        <f t="shared" si="480"/>
        <v>44395</v>
      </c>
      <c r="Q11587" s="150">
        <f t="shared" si="481"/>
        <v>44408</v>
      </c>
    </row>
    <row r="11588" spans="1:17" x14ac:dyDescent="0.35">
      <c r="A11588" s="45" t="s">
        <v>640</v>
      </c>
      <c r="B11588" s="56" t="s">
        <v>458</v>
      </c>
      <c r="C11588" s="54">
        <v>13616.408669804499</v>
      </c>
      <c r="D11588" s="56">
        <v>1181</v>
      </c>
      <c r="E11588" s="56">
        <v>14</v>
      </c>
      <c r="F11588" s="55">
        <v>7.3440803977746478</v>
      </c>
      <c r="G11588" s="183"/>
      <c r="H11588" s="56" t="s">
        <v>482</v>
      </c>
      <c r="I11588" s="56">
        <v>50589</v>
      </c>
      <c r="J11588" s="56">
        <v>958</v>
      </c>
      <c r="K11588" s="56">
        <v>14</v>
      </c>
      <c r="L11588" s="57">
        <v>1.4613778705636743E-2</v>
      </c>
      <c r="M11588" s="56" t="s">
        <v>482</v>
      </c>
      <c r="N11588" s="60">
        <v>7035.6290210681127</v>
      </c>
      <c r="O11588" s="150">
        <v>44413</v>
      </c>
      <c r="P11588" s="150">
        <f t="shared" si="480"/>
        <v>44395</v>
      </c>
      <c r="Q11588" s="150">
        <f t="shared" si="481"/>
        <v>44408</v>
      </c>
    </row>
    <row r="11589" spans="1:17" x14ac:dyDescent="0.35">
      <c r="A11589" s="45" t="s">
        <v>639</v>
      </c>
      <c r="B11589" s="56" t="s">
        <v>460</v>
      </c>
      <c r="C11589" s="54">
        <v>15949.1079489121</v>
      </c>
      <c r="D11589" s="56">
        <v>1883</v>
      </c>
      <c r="E11589" s="56">
        <v>24</v>
      </c>
      <c r="F11589" s="55">
        <v>10.748473957144713</v>
      </c>
      <c r="G11589" s="183"/>
      <c r="H11589" s="56" t="s">
        <v>482</v>
      </c>
      <c r="I11589" s="56">
        <v>34563</v>
      </c>
      <c r="J11589" s="56">
        <v>617</v>
      </c>
      <c r="K11589" s="56">
        <v>29</v>
      </c>
      <c r="L11589" s="57">
        <v>4.7001620745542948E-2</v>
      </c>
      <c r="M11589" s="56" t="s">
        <v>482</v>
      </c>
      <c r="N11589" s="60">
        <v>3868.5549184090014</v>
      </c>
      <c r="O11589" s="150">
        <v>44413</v>
      </c>
      <c r="P11589" s="150">
        <f t="shared" si="480"/>
        <v>44395</v>
      </c>
      <c r="Q11589" s="150">
        <f t="shared" si="481"/>
        <v>44408</v>
      </c>
    </row>
    <row r="11590" spans="1:17" x14ac:dyDescent="0.35">
      <c r="A11590" s="45" t="s">
        <v>638</v>
      </c>
      <c r="B11590" s="56" t="s">
        <v>460</v>
      </c>
      <c r="C11590" s="54">
        <v>57573.2411074349</v>
      </c>
      <c r="D11590" s="56">
        <v>6561</v>
      </c>
      <c r="E11590" s="56">
        <v>94</v>
      </c>
      <c r="F11590" s="55">
        <v>11.662163854483158</v>
      </c>
      <c r="G11590" s="183"/>
      <c r="H11590" s="56" t="s">
        <v>482</v>
      </c>
      <c r="I11590" s="56">
        <v>140489</v>
      </c>
      <c r="J11590" s="56">
        <v>2628</v>
      </c>
      <c r="K11590" s="56">
        <v>100</v>
      </c>
      <c r="L11590" s="57">
        <v>3.8051750380517502E-2</v>
      </c>
      <c r="M11590" s="56" t="s">
        <v>482</v>
      </c>
      <c r="N11590" s="60">
        <v>4564.6205588738776</v>
      </c>
      <c r="O11590" s="150">
        <v>44413</v>
      </c>
      <c r="P11590" s="150">
        <f t="shared" si="480"/>
        <v>44395</v>
      </c>
      <c r="Q11590" s="150">
        <f t="shared" si="481"/>
        <v>44408</v>
      </c>
    </row>
    <row r="11591" spans="1:17" x14ac:dyDescent="0.35">
      <c r="A11591" s="45" t="s">
        <v>637</v>
      </c>
      <c r="B11591" s="56" t="s">
        <v>449</v>
      </c>
      <c r="C11591" s="54">
        <v>9019.6013550839107</v>
      </c>
      <c r="D11591" s="56">
        <v>687</v>
      </c>
      <c r="E11591" s="56">
        <v>12</v>
      </c>
      <c r="F11591" s="55">
        <v>9.5031124259136739</v>
      </c>
      <c r="G11591" s="183"/>
      <c r="H11591" s="56" t="s">
        <v>482</v>
      </c>
      <c r="I11591" s="56">
        <v>18254</v>
      </c>
      <c r="J11591" s="56">
        <v>359</v>
      </c>
      <c r="K11591" s="56">
        <v>13</v>
      </c>
      <c r="L11591" s="57">
        <v>3.6211699164345405E-2</v>
      </c>
      <c r="M11591" s="56" t="s">
        <v>482</v>
      </c>
      <c r="N11591" s="60">
        <v>3980.220254386843</v>
      </c>
      <c r="O11591" s="150">
        <v>44413</v>
      </c>
      <c r="P11591" s="150">
        <f t="shared" si="480"/>
        <v>44395</v>
      </c>
      <c r="Q11591" s="150">
        <f t="shared" si="481"/>
        <v>44408</v>
      </c>
    </row>
    <row r="11592" spans="1:17" x14ac:dyDescent="0.35">
      <c r="A11592" s="45" t="s">
        <v>636</v>
      </c>
      <c r="B11592" s="56" t="s">
        <v>454</v>
      </c>
      <c r="C11592" s="54">
        <v>30825.646942955998</v>
      </c>
      <c r="D11592" s="56">
        <v>3365</v>
      </c>
      <c r="E11592" s="56">
        <v>25</v>
      </c>
      <c r="F11592" s="55">
        <v>5.7929499063517342</v>
      </c>
      <c r="G11592" s="183"/>
      <c r="H11592" s="56" t="s">
        <v>482</v>
      </c>
      <c r="I11592" s="56">
        <v>97349</v>
      </c>
      <c r="J11592" s="56">
        <v>1433</v>
      </c>
      <c r="K11592" s="56">
        <v>25</v>
      </c>
      <c r="L11592" s="57">
        <v>1.7445917655268667E-2</v>
      </c>
      <c r="M11592" s="56" t="s">
        <v>482</v>
      </c>
      <c r="N11592" s="60">
        <v>4648.7264408491392</v>
      </c>
      <c r="O11592" s="150">
        <v>44413</v>
      </c>
      <c r="P11592" s="150">
        <f t="shared" si="480"/>
        <v>44395</v>
      </c>
      <c r="Q11592" s="150">
        <f t="shared" si="481"/>
        <v>44408</v>
      </c>
    </row>
    <row r="11593" spans="1:17" x14ac:dyDescent="0.35">
      <c r="A11593" s="45" t="s">
        <v>635</v>
      </c>
      <c r="B11593" s="56" t="s">
        <v>459</v>
      </c>
      <c r="C11593" s="54">
        <v>4174.0936822109898</v>
      </c>
      <c r="D11593" s="56">
        <v>385</v>
      </c>
      <c r="E11593" s="56" t="s">
        <v>495</v>
      </c>
      <c r="F11593" s="55">
        <v>1.7112354649102219</v>
      </c>
      <c r="G11593" s="183"/>
      <c r="H11593" s="56" t="s">
        <v>467</v>
      </c>
      <c r="I11593" s="56">
        <v>18500</v>
      </c>
      <c r="J11593" s="56">
        <v>386</v>
      </c>
      <c r="K11593" s="56">
        <v>1</v>
      </c>
      <c r="L11593" s="57">
        <v>2.5906735751295338E-3</v>
      </c>
      <c r="M11593" s="56" t="s">
        <v>467</v>
      </c>
      <c r="N11593" s="60">
        <v>9247.516452374839</v>
      </c>
      <c r="O11593" s="150">
        <v>44413</v>
      </c>
      <c r="P11593" s="150">
        <f t="shared" si="480"/>
        <v>44395</v>
      </c>
      <c r="Q11593" s="150">
        <f t="shared" si="481"/>
        <v>44408</v>
      </c>
    </row>
    <row r="11594" spans="1:17" x14ac:dyDescent="0.35">
      <c r="A11594" s="45" t="s">
        <v>634</v>
      </c>
      <c r="B11594" s="56" t="s">
        <v>456</v>
      </c>
      <c r="C11594" s="54">
        <v>414.46849714100301</v>
      </c>
      <c r="D11594" s="56">
        <v>11</v>
      </c>
      <c r="E11594" s="56">
        <v>0</v>
      </c>
      <c r="F11594" s="55">
        <v>0</v>
      </c>
      <c r="G11594" s="183"/>
      <c r="H11594" s="56" t="s">
        <v>467</v>
      </c>
      <c r="I11594" s="56">
        <v>267</v>
      </c>
      <c r="J11594" s="56">
        <v>9</v>
      </c>
      <c r="K11594" s="56">
        <v>0</v>
      </c>
      <c r="L11594" s="57">
        <v>0</v>
      </c>
      <c r="M11594" s="56" t="s">
        <v>467</v>
      </c>
      <c r="N11594" s="60">
        <v>2171.455746837662</v>
      </c>
      <c r="O11594" s="150">
        <v>44413</v>
      </c>
      <c r="P11594" s="150">
        <f t="shared" si="480"/>
        <v>44395</v>
      </c>
      <c r="Q11594" s="150">
        <f t="shared" si="481"/>
        <v>44408</v>
      </c>
    </row>
    <row r="11595" spans="1:17" x14ac:dyDescent="0.35">
      <c r="A11595" s="45" t="s">
        <v>633</v>
      </c>
      <c r="B11595" s="56" t="s">
        <v>458</v>
      </c>
      <c r="C11595" s="54">
        <v>5777.7105143039398</v>
      </c>
      <c r="D11595" s="56">
        <v>442</v>
      </c>
      <c r="E11595" s="56">
        <v>6</v>
      </c>
      <c r="F11595" s="55">
        <v>7.4176687722655839</v>
      </c>
      <c r="G11595" s="183"/>
      <c r="H11595" s="56" t="s">
        <v>482</v>
      </c>
      <c r="I11595" s="56">
        <v>19875</v>
      </c>
      <c r="J11595" s="56">
        <v>377</v>
      </c>
      <c r="K11595" s="56">
        <v>8</v>
      </c>
      <c r="L11595" s="57">
        <v>2.1220159151193633E-2</v>
      </c>
      <c r="M11595" s="56" t="s">
        <v>482</v>
      </c>
      <c r="N11595" s="60">
        <v>6525.0759633362914</v>
      </c>
      <c r="O11595" s="150">
        <v>44413</v>
      </c>
      <c r="P11595" s="150">
        <f t="shared" si="480"/>
        <v>44395</v>
      </c>
      <c r="Q11595" s="150">
        <f t="shared" si="481"/>
        <v>44408</v>
      </c>
    </row>
    <row r="11596" spans="1:17" x14ac:dyDescent="0.35">
      <c r="A11596" s="45" t="s">
        <v>632</v>
      </c>
      <c r="B11596" s="56" t="s">
        <v>454</v>
      </c>
      <c r="C11596" s="54">
        <v>9113.7991472155009</v>
      </c>
      <c r="D11596" s="56">
        <v>477</v>
      </c>
      <c r="E11596" s="56" t="s">
        <v>495</v>
      </c>
      <c r="F11596" s="55">
        <v>3.1349635985952</v>
      </c>
      <c r="G11596" s="183"/>
      <c r="H11596" s="56" t="s">
        <v>482</v>
      </c>
      <c r="I11596" s="56">
        <v>15673</v>
      </c>
      <c r="J11596" s="56">
        <v>281</v>
      </c>
      <c r="K11596" s="56">
        <v>4</v>
      </c>
      <c r="L11596" s="57">
        <v>1.4234875444839857E-2</v>
      </c>
      <c r="M11596" s="56" t="s">
        <v>482</v>
      </c>
      <c r="N11596" s="60">
        <v>3083.2366992183793</v>
      </c>
      <c r="O11596" s="150">
        <v>44413</v>
      </c>
      <c r="P11596" s="150">
        <f t="shared" si="480"/>
        <v>44395</v>
      </c>
      <c r="Q11596" s="150">
        <f t="shared" si="481"/>
        <v>44408</v>
      </c>
    </row>
    <row r="11597" spans="1:17" x14ac:dyDescent="0.35">
      <c r="A11597" s="45" t="s">
        <v>631</v>
      </c>
      <c r="B11597" s="56" t="s">
        <v>462</v>
      </c>
      <c r="C11597" s="54">
        <v>1968.1305279901801</v>
      </c>
      <c r="D11597" s="56">
        <v>94</v>
      </c>
      <c r="E11597" s="56">
        <v>29</v>
      </c>
      <c r="F11597" s="55">
        <v>105.2485362108517</v>
      </c>
      <c r="G11597" s="183"/>
      <c r="H11597" s="56" t="s">
        <v>482</v>
      </c>
      <c r="I11597" s="56">
        <v>3226</v>
      </c>
      <c r="J11597" s="56">
        <v>561</v>
      </c>
      <c r="K11597" s="56">
        <v>37</v>
      </c>
      <c r="L11597" s="57">
        <v>6.5953654188948302E-2</v>
      </c>
      <c r="M11597" s="56" t="s">
        <v>482</v>
      </c>
      <c r="N11597" s="60">
        <v>28504.207013794115</v>
      </c>
      <c r="O11597" s="150">
        <v>44413</v>
      </c>
      <c r="P11597" s="150">
        <f t="shared" si="480"/>
        <v>44395</v>
      </c>
      <c r="Q11597" s="150">
        <f t="shared" si="481"/>
        <v>44408</v>
      </c>
    </row>
    <row r="11598" spans="1:17" x14ac:dyDescent="0.35">
      <c r="A11598" s="45" t="s">
        <v>630</v>
      </c>
      <c r="B11598" s="56" t="s">
        <v>454</v>
      </c>
      <c r="C11598" s="54">
        <v>11979.088383960399</v>
      </c>
      <c r="D11598" s="56">
        <v>1158</v>
      </c>
      <c r="E11598" s="56">
        <v>7</v>
      </c>
      <c r="F11598" s="55">
        <v>4.1739403197782829</v>
      </c>
      <c r="G11598" s="183"/>
      <c r="H11598" s="56" t="s">
        <v>482</v>
      </c>
      <c r="I11598" s="56">
        <v>25550</v>
      </c>
      <c r="J11598" s="56">
        <v>456</v>
      </c>
      <c r="K11598" s="56">
        <v>10</v>
      </c>
      <c r="L11598" s="57">
        <v>2.1929824561403508E-2</v>
      </c>
      <c r="M11598" s="56" t="s">
        <v>482</v>
      </c>
      <c r="N11598" s="60">
        <v>3806.6335716377948</v>
      </c>
      <c r="O11598" s="150">
        <v>44413</v>
      </c>
      <c r="P11598" s="150">
        <f t="shared" si="480"/>
        <v>44395</v>
      </c>
      <c r="Q11598" s="150">
        <f t="shared" si="481"/>
        <v>44408</v>
      </c>
    </row>
    <row r="11599" spans="1:17" x14ac:dyDescent="0.35">
      <c r="A11599" s="45" t="s">
        <v>629</v>
      </c>
      <c r="B11599" s="56" t="s">
        <v>461</v>
      </c>
      <c r="C11599" s="54">
        <v>241.58987972642501</v>
      </c>
      <c r="D11599" s="56">
        <v>8</v>
      </c>
      <c r="E11599" s="56">
        <v>0</v>
      </c>
      <c r="F11599" s="55">
        <v>0</v>
      </c>
      <c r="G11599" s="183"/>
      <c r="H11599" s="56" t="s">
        <v>467</v>
      </c>
      <c r="I11599" s="56">
        <v>600</v>
      </c>
      <c r="J11599" s="56">
        <v>14</v>
      </c>
      <c r="K11599" s="56">
        <v>0</v>
      </c>
      <c r="L11599" s="57">
        <v>0</v>
      </c>
      <c r="M11599" s="56" t="s">
        <v>467</v>
      </c>
      <c r="N11599" s="60">
        <v>5794.944728584459</v>
      </c>
      <c r="O11599" s="150">
        <v>44413</v>
      </c>
      <c r="P11599" s="150">
        <f t="shared" si="480"/>
        <v>44395</v>
      </c>
      <c r="Q11599" s="150">
        <f t="shared" si="481"/>
        <v>44408</v>
      </c>
    </row>
    <row r="11600" spans="1:17" x14ac:dyDescent="0.35">
      <c r="A11600" s="45" t="s">
        <v>438</v>
      </c>
      <c r="B11600" s="56" t="s">
        <v>438</v>
      </c>
      <c r="C11600" s="54">
        <v>0</v>
      </c>
      <c r="D11600" s="56">
        <v>968</v>
      </c>
      <c r="E11600" s="56">
        <v>20</v>
      </c>
      <c r="F11600" s="55" t="s">
        <v>465</v>
      </c>
      <c r="G11600" s="183"/>
      <c r="H11600" s="56" t="s">
        <v>465</v>
      </c>
      <c r="I11600" s="56">
        <v>328562</v>
      </c>
      <c r="J11600" s="56">
        <v>4818</v>
      </c>
      <c r="K11600" s="56">
        <v>20</v>
      </c>
      <c r="L11600" s="57" t="s">
        <v>465</v>
      </c>
      <c r="M11600" s="56" t="s">
        <v>465</v>
      </c>
      <c r="N11600" s="60" t="s">
        <v>465</v>
      </c>
      <c r="O11600" s="150">
        <v>44413</v>
      </c>
      <c r="P11600" s="150">
        <f t="shared" si="480"/>
        <v>44395</v>
      </c>
      <c r="Q11600" s="150">
        <f t="shared" si="481"/>
        <v>44408</v>
      </c>
    </row>
    <row r="11601" spans="1:17" x14ac:dyDescent="0.35">
      <c r="A11601" s="45" t="s">
        <v>628</v>
      </c>
      <c r="B11601" s="56" t="s">
        <v>449</v>
      </c>
      <c r="C11601" s="54">
        <v>9203.2013313555308</v>
      </c>
      <c r="D11601" s="56">
        <v>348</v>
      </c>
      <c r="E11601" s="56">
        <v>6</v>
      </c>
      <c r="F11601" s="55">
        <v>4.656764675040578</v>
      </c>
      <c r="G11601" s="183"/>
      <c r="H11601" s="56" t="s">
        <v>463</v>
      </c>
      <c r="I11601" s="56">
        <v>15601</v>
      </c>
      <c r="J11601" s="56">
        <v>300</v>
      </c>
      <c r="K11601" s="56">
        <v>6</v>
      </c>
      <c r="L11601" s="57">
        <v>0.02</v>
      </c>
      <c r="M11601" s="56" t="s">
        <v>463</v>
      </c>
      <c r="N11601" s="60">
        <v>3259.7352725284049</v>
      </c>
      <c r="O11601" s="150">
        <v>44413</v>
      </c>
      <c r="P11601" s="150">
        <f t="shared" si="480"/>
        <v>44395</v>
      </c>
      <c r="Q11601" s="150">
        <f t="shared" si="481"/>
        <v>44408</v>
      </c>
    </row>
    <row r="11602" spans="1:17" x14ac:dyDescent="0.35">
      <c r="A11602" s="45" t="s">
        <v>627</v>
      </c>
      <c r="B11602" s="56" t="s">
        <v>449</v>
      </c>
      <c r="C11602" s="54">
        <v>15611.3411572231</v>
      </c>
      <c r="D11602" s="56">
        <v>881</v>
      </c>
      <c r="E11602" s="56" t="s">
        <v>495</v>
      </c>
      <c r="F11602" s="55">
        <v>1.3726284764878638</v>
      </c>
      <c r="G11602" s="183"/>
      <c r="H11602" s="56" t="s">
        <v>482</v>
      </c>
      <c r="I11602" s="56">
        <v>26259</v>
      </c>
      <c r="J11602" s="56">
        <v>564</v>
      </c>
      <c r="K11602" s="56">
        <v>3</v>
      </c>
      <c r="L11602" s="57">
        <v>5.3191489361702126E-3</v>
      </c>
      <c r="M11602" s="56" t="s">
        <v>482</v>
      </c>
      <c r="N11602" s="60">
        <v>3612.7581501160575</v>
      </c>
      <c r="O11602" s="150">
        <v>44413</v>
      </c>
      <c r="P11602" s="150">
        <f t="shared" si="480"/>
        <v>44395</v>
      </c>
      <c r="Q11602" s="150">
        <f t="shared" si="481"/>
        <v>44408</v>
      </c>
    </row>
    <row r="11603" spans="1:17" x14ac:dyDescent="0.35">
      <c r="A11603" s="45" t="s">
        <v>626</v>
      </c>
      <c r="B11603" s="56" t="s">
        <v>454</v>
      </c>
      <c r="C11603" s="54">
        <v>27113.4272904754</v>
      </c>
      <c r="D11603" s="56">
        <v>2537</v>
      </c>
      <c r="E11603" s="56">
        <v>26</v>
      </c>
      <c r="F11603" s="55">
        <v>6.8495319210170376</v>
      </c>
      <c r="G11603" s="183"/>
      <c r="H11603" s="56" t="s">
        <v>482</v>
      </c>
      <c r="I11603" s="56">
        <v>80865</v>
      </c>
      <c r="J11603" s="56">
        <v>1628</v>
      </c>
      <c r="K11603" s="56">
        <v>29</v>
      </c>
      <c r="L11603" s="57">
        <v>1.7813267813267815E-2</v>
      </c>
      <c r="M11603" s="56" t="s">
        <v>482</v>
      </c>
      <c r="N11603" s="60">
        <v>6004.4050593777038</v>
      </c>
      <c r="O11603" s="150">
        <v>44413</v>
      </c>
      <c r="P11603" s="150">
        <f t="shared" si="480"/>
        <v>44395</v>
      </c>
      <c r="Q11603" s="150">
        <f t="shared" si="481"/>
        <v>44408</v>
      </c>
    </row>
    <row r="11604" spans="1:17" x14ac:dyDescent="0.35">
      <c r="A11604" s="45" t="s">
        <v>625</v>
      </c>
      <c r="B11604" s="56" t="s">
        <v>456</v>
      </c>
      <c r="C11604" s="54">
        <v>1911.00314707446</v>
      </c>
      <c r="D11604" s="56">
        <v>93</v>
      </c>
      <c r="E11604" s="56" t="s">
        <v>495</v>
      </c>
      <c r="F11604" s="55">
        <v>7.4755053687819286</v>
      </c>
      <c r="G11604" s="183"/>
      <c r="H11604" s="56" t="s">
        <v>482</v>
      </c>
      <c r="I11604" s="56">
        <v>2653</v>
      </c>
      <c r="J11604" s="56">
        <v>52</v>
      </c>
      <c r="K11604" s="56">
        <v>2</v>
      </c>
      <c r="L11604" s="57">
        <v>3.8461538461538464E-2</v>
      </c>
      <c r="M11604" s="56" t="s">
        <v>482</v>
      </c>
      <c r="N11604" s="60">
        <v>2721.083954236622</v>
      </c>
      <c r="O11604" s="150">
        <v>44413</v>
      </c>
      <c r="P11604" s="150">
        <f t="shared" si="480"/>
        <v>44395</v>
      </c>
      <c r="Q11604" s="150">
        <f t="shared" si="481"/>
        <v>44408</v>
      </c>
    </row>
    <row r="11605" spans="1:17" x14ac:dyDescent="0.35">
      <c r="A11605" s="45" t="s">
        <v>624</v>
      </c>
      <c r="B11605" s="56" t="s">
        <v>452</v>
      </c>
      <c r="C11605" s="54">
        <v>26055.176096996998</v>
      </c>
      <c r="D11605" s="56">
        <v>2165</v>
      </c>
      <c r="E11605" s="56">
        <v>20</v>
      </c>
      <c r="F11605" s="55">
        <v>5.4828699804338656</v>
      </c>
      <c r="G11605" s="183"/>
      <c r="H11605" s="56" t="s">
        <v>482</v>
      </c>
      <c r="I11605" s="56">
        <v>66488</v>
      </c>
      <c r="J11605" s="56">
        <v>1187</v>
      </c>
      <c r="K11605" s="56">
        <v>20</v>
      </c>
      <c r="L11605" s="57">
        <v>1.6849199663016005E-2</v>
      </c>
      <c r="M11605" s="56" t="s">
        <v>482</v>
      </c>
      <c r="N11605" s="60">
        <v>4555.716666742499</v>
      </c>
      <c r="O11605" s="150">
        <v>44413</v>
      </c>
      <c r="P11605" s="150">
        <f t="shared" si="480"/>
        <v>44395</v>
      </c>
      <c r="Q11605" s="150">
        <f t="shared" si="481"/>
        <v>44408</v>
      </c>
    </row>
    <row r="11606" spans="1:17" x14ac:dyDescent="0.35">
      <c r="A11606" s="45" t="s">
        <v>623</v>
      </c>
      <c r="B11606" s="56" t="s">
        <v>454</v>
      </c>
      <c r="C11606" s="54">
        <v>66447.1432703639</v>
      </c>
      <c r="D11606" s="56">
        <v>5792</v>
      </c>
      <c r="E11606" s="56">
        <v>77</v>
      </c>
      <c r="F11606" s="55">
        <v>8.2772557694787405</v>
      </c>
      <c r="G11606" s="183"/>
      <c r="H11606" s="56" t="s">
        <v>482</v>
      </c>
      <c r="I11606" s="56">
        <v>388242</v>
      </c>
      <c r="J11606" s="56">
        <v>4106</v>
      </c>
      <c r="K11606" s="56">
        <v>88</v>
      </c>
      <c r="L11606" s="57">
        <v>2.1432050657574281E-2</v>
      </c>
      <c r="M11606" s="56" t="s">
        <v>482</v>
      </c>
      <c r="N11606" s="60">
        <v>6179.3476708144917</v>
      </c>
      <c r="O11606" s="150">
        <v>44413</v>
      </c>
      <c r="P11606" s="150">
        <f t="shared" si="480"/>
        <v>44395</v>
      </c>
      <c r="Q11606" s="150">
        <f t="shared" si="481"/>
        <v>44408</v>
      </c>
    </row>
    <row r="11607" spans="1:17" x14ac:dyDescent="0.35">
      <c r="A11607" s="45" t="s">
        <v>622</v>
      </c>
      <c r="B11607" s="56" t="s">
        <v>455</v>
      </c>
      <c r="C11607" s="54">
        <v>10160.3863056553</v>
      </c>
      <c r="D11607" s="56">
        <v>635</v>
      </c>
      <c r="E11607" s="56">
        <v>5</v>
      </c>
      <c r="F11607" s="55">
        <v>3.5150519517557166</v>
      </c>
      <c r="G11607" s="183"/>
      <c r="H11607" s="56" t="s">
        <v>482</v>
      </c>
      <c r="I11607" s="56">
        <v>22375</v>
      </c>
      <c r="J11607" s="56">
        <v>484</v>
      </c>
      <c r="K11607" s="56">
        <v>6</v>
      </c>
      <c r="L11607" s="57">
        <v>1.2396694214876033E-2</v>
      </c>
      <c r="M11607" s="56" t="s">
        <v>482</v>
      </c>
      <c r="N11607" s="60">
        <v>4763.5984050193465</v>
      </c>
      <c r="O11607" s="150">
        <v>44413</v>
      </c>
      <c r="P11607" s="150">
        <f t="shared" si="480"/>
        <v>44395</v>
      </c>
      <c r="Q11607" s="150">
        <f t="shared" si="481"/>
        <v>44408</v>
      </c>
    </row>
    <row r="11608" spans="1:17" x14ac:dyDescent="0.35">
      <c r="A11608" s="45" t="s">
        <v>621</v>
      </c>
      <c r="B11608" s="56" t="s">
        <v>451</v>
      </c>
      <c r="C11608" s="54">
        <v>24185.158020851901</v>
      </c>
      <c r="D11608" s="56">
        <v>1808</v>
      </c>
      <c r="E11608" s="56">
        <v>35</v>
      </c>
      <c r="F11608" s="55">
        <v>10.336918195219383</v>
      </c>
      <c r="G11608" s="183"/>
      <c r="H11608" s="56" t="s">
        <v>482</v>
      </c>
      <c r="I11608" s="56">
        <v>42760</v>
      </c>
      <c r="J11608" s="56">
        <v>951</v>
      </c>
      <c r="K11608" s="56">
        <v>38</v>
      </c>
      <c r="L11608" s="57">
        <v>3.9957939011566773E-2</v>
      </c>
      <c r="M11608" s="56" t="s">
        <v>467</v>
      </c>
      <c r="N11608" s="60">
        <v>3932.1636814614531</v>
      </c>
      <c r="O11608" s="150">
        <v>44413</v>
      </c>
      <c r="P11608" s="150">
        <f t="shared" si="480"/>
        <v>44395</v>
      </c>
      <c r="Q11608" s="150">
        <f t="shared" si="481"/>
        <v>44408</v>
      </c>
    </row>
    <row r="11609" spans="1:17" x14ac:dyDescent="0.35">
      <c r="A11609" s="45" t="s">
        <v>620</v>
      </c>
      <c r="B11609" s="56" t="s">
        <v>449</v>
      </c>
      <c r="C11609" s="54">
        <v>5442.3214995143799</v>
      </c>
      <c r="D11609" s="56">
        <v>251</v>
      </c>
      <c r="E11609" s="56" t="s">
        <v>495</v>
      </c>
      <c r="F11609" s="55">
        <v>5.2498604821449835</v>
      </c>
      <c r="G11609" s="183"/>
      <c r="H11609" s="56" t="s">
        <v>482</v>
      </c>
      <c r="I11609" s="56">
        <v>7907</v>
      </c>
      <c r="J11609" s="56">
        <v>142</v>
      </c>
      <c r="K11609" s="56">
        <v>4</v>
      </c>
      <c r="L11609" s="57">
        <v>2.8169014084507043E-2</v>
      </c>
      <c r="M11609" s="56" t="s">
        <v>482</v>
      </c>
      <c r="N11609" s="60">
        <v>2609.1806596260567</v>
      </c>
      <c r="O11609" s="150">
        <v>44413</v>
      </c>
      <c r="P11609" s="150">
        <f t="shared" si="480"/>
        <v>44395</v>
      </c>
      <c r="Q11609" s="150">
        <f t="shared" si="481"/>
        <v>44408</v>
      </c>
    </row>
    <row r="11610" spans="1:17" x14ac:dyDescent="0.35">
      <c r="A11610" s="45" t="s">
        <v>619</v>
      </c>
      <c r="B11610" s="56" t="s">
        <v>457</v>
      </c>
      <c r="C11610" s="54">
        <v>733.94211218720091</v>
      </c>
      <c r="D11610" s="56">
        <v>18</v>
      </c>
      <c r="E11610" s="56">
        <v>0</v>
      </c>
      <c r="F11610" s="55">
        <v>0</v>
      </c>
      <c r="G11610" s="183"/>
      <c r="H11610" s="56" t="s">
        <v>467</v>
      </c>
      <c r="I11610" s="56">
        <v>1406</v>
      </c>
      <c r="J11610" s="56">
        <v>44</v>
      </c>
      <c r="K11610" s="56">
        <v>0</v>
      </c>
      <c r="L11610" s="57">
        <v>0</v>
      </c>
      <c r="M11610" s="56" t="s">
        <v>467</v>
      </c>
      <c r="N11610" s="60">
        <v>5995.0232135987944</v>
      </c>
      <c r="O11610" s="150">
        <v>44413</v>
      </c>
      <c r="P11610" s="150">
        <f t="shared" si="480"/>
        <v>44395</v>
      </c>
      <c r="Q11610" s="150">
        <f t="shared" si="481"/>
        <v>44408</v>
      </c>
    </row>
    <row r="11611" spans="1:17" x14ac:dyDescent="0.35">
      <c r="A11611" s="45" t="s">
        <v>618</v>
      </c>
      <c r="B11611" s="56" t="s">
        <v>461</v>
      </c>
      <c r="C11611" s="54">
        <v>445.14881003177402</v>
      </c>
      <c r="D11611" s="56">
        <v>9</v>
      </c>
      <c r="E11611" s="56">
        <v>0</v>
      </c>
      <c r="F11611" s="55">
        <v>0</v>
      </c>
      <c r="G11611" s="183"/>
      <c r="H11611" s="56" t="s">
        <v>467</v>
      </c>
      <c r="I11611" s="56">
        <v>717</v>
      </c>
      <c r="J11611" s="56">
        <v>14</v>
      </c>
      <c r="K11611" s="56">
        <v>0</v>
      </c>
      <c r="L11611" s="57">
        <v>0</v>
      </c>
      <c r="M11611" s="56" t="s">
        <v>467</v>
      </c>
      <c r="N11611" s="60">
        <v>3145.0157081180791</v>
      </c>
      <c r="O11611" s="150">
        <v>44413</v>
      </c>
      <c r="P11611" s="150">
        <f t="shared" si="480"/>
        <v>44395</v>
      </c>
      <c r="Q11611" s="150">
        <f t="shared" si="481"/>
        <v>44408</v>
      </c>
    </row>
    <row r="11612" spans="1:17" x14ac:dyDescent="0.35">
      <c r="A11612" s="45" t="s">
        <v>617</v>
      </c>
      <c r="B11612" s="56" t="s">
        <v>454</v>
      </c>
      <c r="C11612" s="54">
        <v>33036.741371399599</v>
      </c>
      <c r="D11612" s="56">
        <v>2419</v>
      </c>
      <c r="E11612" s="56">
        <v>53</v>
      </c>
      <c r="F11612" s="55">
        <v>11.45910319409297</v>
      </c>
      <c r="G11612" s="183"/>
      <c r="H11612" s="56" t="s">
        <v>482</v>
      </c>
      <c r="I11612" s="56">
        <v>128404</v>
      </c>
      <c r="J11612" s="56">
        <v>2669</v>
      </c>
      <c r="K11612" s="56">
        <v>58</v>
      </c>
      <c r="L11612" s="57">
        <v>2.1730985387785687E-2</v>
      </c>
      <c r="M11612" s="56" t="s">
        <v>482</v>
      </c>
      <c r="N11612" s="60">
        <v>8078.8839613297732</v>
      </c>
      <c r="O11612" s="150">
        <v>44413</v>
      </c>
      <c r="P11612" s="150">
        <f t="shared" si="480"/>
        <v>44395</v>
      </c>
      <c r="Q11612" s="150">
        <f t="shared" si="481"/>
        <v>44408</v>
      </c>
    </row>
    <row r="11613" spans="1:17" x14ac:dyDescent="0.35">
      <c r="A11613" s="45" t="s">
        <v>616</v>
      </c>
      <c r="B11613" s="56" t="s">
        <v>454</v>
      </c>
      <c r="C11613" s="54">
        <v>13217.562427383</v>
      </c>
      <c r="D11613" s="56">
        <v>662</v>
      </c>
      <c r="E11613" s="56">
        <v>16</v>
      </c>
      <c r="F11613" s="55">
        <v>8.6465045967134646</v>
      </c>
      <c r="G11613" s="183"/>
      <c r="H11613" s="56" t="s">
        <v>482</v>
      </c>
      <c r="I11613" s="56">
        <v>46413</v>
      </c>
      <c r="J11613" s="56">
        <v>1099</v>
      </c>
      <c r="K11613" s="56">
        <v>19</v>
      </c>
      <c r="L11613" s="57">
        <v>1.7288444040036398E-2</v>
      </c>
      <c r="M11613" s="56" t="s">
        <v>482</v>
      </c>
      <c r="N11613" s="60">
        <v>8314.6949828145862</v>
      </c>
      <c r="O11613" s="150">
        <v>44413</v>
      </c>
      <c r="P11613" s="150">
        <f t="shared" si="480"/>
        <v>44395</v>
      </c>
      <c r="Q11613" s="150">
        <f t="shared" si="481"/>
        <v>44408</v>
      </c>
    </row>
    <row r="11614" spans="1:17" x14ac:dyDescent="0.35">
      <c r="A11614" s="45" t="s">
        <v>615</v>
      </c>
      <c r="B11614" s="56" t="s">
        <v>449</v>
      </c>
      <c r="C11614" s="54">
        <v>17180.900653549099</v>
      </c>
      <c r="D11614" s="56">
        <v>1933</v>
      </c>
      <c r="E11614" s="56">
        <v>17</v>
      </c>
      <c r="F11614" s="55">
        <v>7.0676487733189726</v>
      </c>
      <c r="G11614" s="183"/>
      <c r="H11614" s="56" t="s">
        <v>482</v>
      </c>
      <c r="I11614" s="56">
        <v>48503</v>
      </c>
      <c r="J11614" s="56">
        <v>851</v>
      </c>
      <c r="K11614" s="56">
        <v>18</v>
      </c>
      <c r="L11614" s="57">
        <v>2.1151586368977675E-2</v>
      </c>
      <c r="M11614" s="56" t="s">
        <v>482</v>
      </c>
      <c r="N11614" s="60">
        <v>4953.174557960132</v>
      </c>
      <c r="O11614" s="150">
        <v>44413</v>
      </c>
      <c r="P11614" s="150">
        <f t="shared" si="480"/>
        <v>44395</v>
      </c>
      <c r="Q11614" s="150">
        <f t="shared" si="481"/>
        <v>44408</v>
      </c>
    </row>
    <row r="11615" spans="1:17" x14ac:dyDescent="0.35">
      <c r="A11615" s="45" t="s">
        <v>614</v>
      </c>
      <c r="B11615" s="56" t="s">
        <v>452</v>
      </c>
      <c r="C11615" s="54">
        <v>29713.051998029401</v>
      </c>
      <c r="D11615" s="56">
        <v>1400</v>
      </c>
      <c r="E11615" s="56">
        <v>21</v>
      </c>
      <c r="F11615" s="55">
        <v>5.0482865243849115</v>
      </c>
      <c r="G11615" s="183"/>
      <c r="H11615" s="56" t="s">
        <v>482</v>
      </c>
      <c r="I11615" s="56">
        <v>226200</v>
      </c>
      <c r="J11615" s="56">
        <v>2404</v>
      </c>
      <c r="K11615" s="56">
        <v>21</v>
      </c>
      <c r="L11615" s="57">
        <v>8.7354409317803652E-3</v>
      </c>
      <c r="M11615" s="56" t="s">
        <v>467</v>
      </c>
      <c r="N11615" s="60">
        <v>8090.7205364142183</v>
      </c>
      <c r="O11615" s="150">
        <v>44413</v>
      </c>
      <c r="P11615" s="150">
        <f t="shared" si="480"/>
        <v>44395</v>
      </c>
      <c r="Q11615" s="150">
        <f t="shared" si="481"/>
        <v>44408</v>
      </c>
    </row>
    <row r="11616" spans="1:17" x14ac:dyDescent="0.35">
      <c r="A11616" s="45" t="s">
        <v>613</v>
      </c>
      <c r="B11616" s="56" t="s">
        <v>462</v>
      </c>
      <c r="C11616" s="54">
        <v>2759.83426324726</v>
      </c>
      <c r="D11616" s="56">
        <v>92</v>
      </c>
      <c r="E11616" s="56">
        <v>11</v>
      </c>
      <c r="F11616" s="55">
        <v>28.46961849041627</v>
      </c>
      <c r="G11616" s="183"/>
      <c r="H11616" s="56" t="s">
        <v>482</v>
      </c>
      <c r="I11616" s="56">
        <v>4226</v>
      </c>
      <c r="J11616" s="56">
        <v>312</v>
      </c>
      <c r="K11616" s="56">
        <v>15</v>
      </c>
      <c r="L11616" s="57">
        <v>4.807692307692308E-2</v>
      </c>
      <c r="M11616" s="56" t="s">
        <v>482</v>
      </c>
      <c r="N11616" s="60">
        <v>11305.026687830754</v>
      </c>
      <c r="O11616" s="150">
        <v>44413</v>
      </c>
      <c r="P11616" s="150">
        <f t="shared" si="480"/>
        <v>44395</v>
      </c>
      <c r="Q11616" s="150">
        <f t="shared" si="481"/>
        <v>44408</v>
      </c>
    </row>
    <row r="11617" spans="1:17" x14ac:dyDescent="0.35">
      <c r="A11617" s="45" t="s">
        <v>612</v>
      </c>
      <c r="B11617" s="56" t="s">
        <v>457</v>
      </c>
      <c r="C11617" s="54">
        <v>709.250407043618</v>
      </c>
      <c r="D11617" s="56">
        <v>15</v>
      </c>
      <c r="E11617" s="56" t="s">
        <v>495</v>
      </c>
      <c r="F11617" s="55">
        <v>10.070994774089522</v>
      </c>
      <c r="G11617" s="183"/>
      <c r="H11617" s="56" t="s">
        <v>463</v>
      </c>
      <c r="I11617" s="56">
        <v>2048</v>
      </c>
      <c r="J11617" s="56">
        <v>68</v>
      </c>
      <c r="K11617" s="56">
        <v>1</v>
      </c>
      <c r="L11617" s="57">
        <v>1.4705882352941176E-2</v>
      </c>
      <c r="M11617" s="56" t="s">
        <v>463</v>
      </c>
      <c r="N11617" s="60">
        <v>9587.5870249332256</v>
      </c>
      <c r="O11617" s="150">
        <v>44413</v>
      </c>
      <c r="P11617" s="150">
        <f t="shared" si="480"/>
        <v>44395</v>
      </c>
      <c r="Q11617" s="150">
        <f t="shared" si="481"/>
        <v>44408</v>
      </c>
    </row>
    <row r="11618" spans="1:17" x14ac:dyDescent="0.35">
      <c r="A11618" s="45" t="s">
        <v>611</v>
      </c>
      <c r="B11618" s="56" t="s">
        <v>458</v>
      </c>
      <c r="C11618" s="54">
        <v>5203.1237660323704</v>
      </c>
      <c r="D11618" s="56">
        <v>295</v>
      </c>
      <c r="E11618" s="56" t="s">
        <v>495</v>
      </c>
      <c r="F11618" s="55">
        <v>1.3728016983735736</v>
      </c>
      <c r="G11618" s="183"/>
      <c r="H11618" s="56" t="s">
        <v>482</v>
      </c>
      <c r="I11618" s="56">
        <v>17476</v>
      </c>
      <c r="J11618" s="56">
        <v>236</v>
      </c>
      <c r="K11618" s="56">
        <v>1</v>
      </c>
      <c r="L11618" s="57">
        <v>4.2372881355932203E-3</v>
      </c>
      <c r="M11618" s="56" t="s">
        <v>482</v>
      </c>
      <c r="N11618" s="60">
        <v>4535.7368114262872</v>
      </c>
      <c r="O11618" s="150">
        <v>44413</v>
      </c>
      <c r="P11618" s="150">
        <f t="shared" si="480"/>
        <v>44395</v>
      </c>
      <c r="Q11618" s="150">
        <f t="shared" si="481"/>
        <v>44408</v>
      </c>
    </row>
    <row r="11619" spans="1:17" x14ac:dyDescent="0.35">
      <c r="A11619" s="45" t="s">
        <v>610</v>
      </c>
      <c r="B11619" s="56" t="s">
        <v>449</v>
      </c>
      <c r="C11619" s="54">
        <v>7840.6389864339299</v>
      </c>
      <c r="D11619" s="56">
        <v>684</v>
      </c>
      <c r="E11619" s="56">
        <v>32</v>
      </c>
      <c r="F11619" s="55">
        <v>29.152142952495144</v>
      </c>
      <c r="G11619" s="183"/>
      <c r="H11619" s="56" t="s">
        <v>482</v>
      </c>
      <c r="I11619" s="56">
        <v>18911</v>
      </c>
      <c r="J11619" s="56">
        <v>707</v>
      </c>
      <c r="K11619" s="56">
        <v>35</v>
      </c>
      <c r="L11619" s="57">
        <v>4.9504950495049507E-2</v>
      </c>
      <c r="M11619" s="56" t="s">
        <v>482</v>
      </c>
      <c r="N11619" s="60">
        <v>9017.1222169936555</v>
      </c>
      <c r="O11619" s="150">
        <v>44413</v>
      </c>
      <c r="P11619" s="150">
        <f t="shared" ref="P11619:P11650" si="482">O11619-18</f>
        <v>44395</v>
      </c>
      <c r="Q11619" s="150">
        <f t="shared" ref="Q11619:Q11650" si="483">O11619-5</f>
        <v>44408</v>
      </c>
    </row>
    <row r="11620" spans="1:17" x14ac:dyDescent="0.35">
      <c r="A11620" s="45" t="s">
        <v>609</v>
      </c>
      <c r="B11620" s="56" t="s">
        <v>451</v>
      </c>
      <c r="C11620" s="54">
        <v>7285.8220530817907</v>
      </c>
      <c r="D11620" s="56">
        <v>878</v>
      </c>
      <c r="E11620" s="56">
        <v>5</v>
      </c>
      <c r="F11620" s="55">
        <v>4.9018882775457202</v>
      </c>
      <c r="G11620" s="183"/>
      <c r="H11620" s="56" t="s">
        <v>482</v>
      </c>
      <c r="I11620" s="56">
        <v>21190</v>
      </c>
      <c r="J11620" s="56">
        <v>342</v>
      </c>
      <c r="K11620" s="56">
        <v>5</v>
      </c>
      <c r="L11620" s="57">
        <v>1.4619883040935672E-2</v>
      </c>
      <c r="M11620" s="56" t="s">
        <v>482</v>
      </c>
      <c r="N11620" s="60">
        <v>4694.0482145777805</v>
      </c>
      <c r="O11620" s="150">
        <v>44413</v>
      </c>
      <c r="P11620" s="150">
        <f t="shared" si="482"/>
        <v>44395</v>
      </c>
      <c r="Q11620" s="150">
        <f t="shared" si="483"/>
        <v>44408</v>
      </c>
    </row>
    <row r="11621" spans="1:17" x14ac:dyDescent="0.35">
      <c r="A11621" s="45" t="s">
        <v>608</v>
      </c>
      <c r="B11621" s="56" t="s">
        <v>449</v>
      </c>
      <c r="C11621" s="54">
        <v>3703.8770272844695</v>
      </c>
      <c r="D11621" s="56">
        <v>288</v>
      </c>
      <c r="E11621" s="56" t="s">
        <v>495</v>
      </c>
      <c r="F11621" s="55">
        <v>1.928481180730234</v>
      </c>
      <c r="G11621" s="183"/>
      <c r="H11621" s="56" t="s">
        <v>467</v>
      </c>
      <c r="I11621" s="56">
        <v>9588</v>
      </c>
      <c r="J11621" s="56">
        <v>165</v>
      </c>
      <c r="K11621" s="56">
        <v>2</v>
      </c>
      <c r="L11621" s="57">
        <v>1.2121212121212121E-2</v>
      </c>
      <c r="M11621" s="56" t="s">
        <v>463</v>
      </c>
      <c r="N11621" s="60">
        <v>4454.791527486841</v>
      </c>
      <c r="O11621" s="150">
        <v>44413</v>
      </c>
      <c r="P11621" s="150">
        <f t="shared" si="482"/>
        <v>44395</v>
      </c>
      <c r="Q11621" s="150">
        <f t="shared" si="483"/>
        <v>44408</v>
      </c>
    </row>
    <row r="11622" spans="1:17" x14ac:dyDescent="0.35">
      <c r="A11622" s="45" t="s">
        <v>607</v>
      </c>
      <c r="B11622" s="56" t="s">
        <v>458</v>
      </c>
      <c r="C11622" s="54">
        <v>4036.3842504603494</v>
      </c>
      <c r="D11622" s="56">
        <v>195</v>
      </c>
      <c r="E11622" s="56" t="s">
        <v>495</v>
      </c>
      <c r="F11622" s="55">
        <v>7.0784709280762854</v>
      </c>
      <c r="G11622" s="183"/>
      <c r="H11622" s="56" t="s">
        <v>482</v>
      </c>
      <c r="I11622" s="56">
        <v>8966</v>
      </c>
      <c r="J11622" s="56">
        <v>193</v>
      </c>
      <c r="K11622" s="56">
        <v>4</v>
      </c>
      <c r="L11622" s="57">
        <v>2.072538860103627E-2</v>
      </c>
      <c r="M11622" s="56" t="s">
        <v>482</v>
      </c>
      <c r="N11622" s="60">
        <v>4781.5071119155309</v>
      </c>
      <c r="O11622" s="150">
        <v>44413</v>
      </c>
      <c r="P11622" s="150">
        <f t="shared" si="482"/>
        <v>44395</v>
      </c>
      <c r="Q11622" s="150">
        <f t="shared" si="483"/>
        <v>44408</v>
      </c>
    </row>
    <row r="11623" spans="1:17" x14ac:dyDescent="0.35">
      <c r="A11623" s="45" t="s">
        <v>606</v>
      </c>
      <c r="B11623" s="56" t="s">
        <v>456</v>
      </c>
      <c r="C11623" s="54">
        <v>29347.864073528101</v>
      </c>
      <c r="D11623" s="56">
        <v>3001</v>
      </c>
      <c r="E11623" s="56">
        <v>53</v>
      </c>
      <c r="F11623" s="55">
        <v>12.899454202968782</v>
      </c>
      <c r="G11623" s="183"/>
      <c r="H11623" s="56" t="s">
        <v>482</v>
      </c>
      <c r="I11623" s="56">
        <v>68657</v>
      </c>
      <c r="J11623" s="56">
        <v>1566</v>
      </c>
      <c r="K11623" s="56">
        <v>59</v>
      </c>
      <c r="L11623" s="57">
        <v>3.7675606641123884E-2</v>
      </c>
      <c r="M11623" s="56" t="s">
        <v>482</v>
      </c>
      <c r="N11623" s="60">
        <v>5335.9930933186333</v>
      </c>
      <c r="O11623" s="150">
        <v>44413</v>
      </c>
      <c r="P11623" s="150">
        <f t="shared" si="482"/>
        <v>44395</v>
      </c>
      <c r="Q11623" s="150">
        <f t="shared" si="483"/>
        <v>44408</v>
      </c>
    </row>
    <row r="11624" spans="1:17" x14ac:dyDescent="0.35">
      <c r="A11624" s="45" t="s">
        <v>605</v>
      </c>
      <c r="B11624" s="56" t="s">
        <v>461</v>
      </c>
      <c r="C11624" s="54">
        <v>1175.1166229483399</v>
      </c>
      <c r="D11624" s="56">
        <v>43</v>
      </c>
      <c r="E11624" s="56" t="s">
        <v>495</v>
      </c>
      <c r="F11624" s="55">
        <v>12.156848100635122</v>
      </c>
      <c r="G11624" s="183"/>
      <c r="H11624" s="56" t="s">
        <v>482</v>
      </c>
      <c r="I11624" s="56">
        <v>2968</v>
      </c>
      <c r="J11624" s="56">
        <v>72</v>
      </c>
      <c r="K11624" s="56">
        <v>2</v>
      </c>
      <c r="L11624" s="57">
        <v>2.7777777777777776E-2</v>
      </c>
      <c r="M11624" s="56" t="s">
        <v>482</v>
      </c>
      <c r="N11624" s="60">
        <v>6127.0514427201015</v>
      </c>
      <c r="O11624" s="150">
        <v>44413</v>
      </c>
      <c r="P11624" s="150">
        <f t="shared" si="482"/>
        <v>44395</v>
      </c>
      <c r="Q11624" s="150">
        <f t="shared" si="483"/>
        <v>44408</v>
      </c>
    </row>
    <row r="11625" spans="1:17" x14ac:dyDescent="0.35">
      <c r="A11625" s="45" t="s">
        <v>604</v>
      </c>
      <c r="B11625" s="56" t="s">
        <v>459</v>
      </c>
      <c r="C11625" s="54">
        <v>2871.29045841678</v>
      </c>
      <c r="D11625" s="56">
        <v>155</v>
      </c>
      <c r="E11625" s="56">
        <v>6</v>
      </c>
      <c r="F11625" s="55">
        <v>14.92609106526065</v>
      </c>
      <c r="G11625" s="183"/>
      <c r="H11625" s="56" t="s">
        <v>482</v>
      </c>
      <c r="I11625" s="56">
        <v>6472</v>
      </c>
      <c r="J11625" s="56">
        <v>158</v>
      </c>
      <c r="K11625" s="56">
        <v>6</v>
      </c>
      <c r="L11625" s="57">
        <v>3.7974683544303799E-2</v>
      </c>
      <c r="M11625" s="56" t="s">
        <v>482</v>
      </c>
      <c r="N11625" s="60">
        <v>5502.7522393927602</v>
      </c>
      <c r="O11625" s="150">
        <v>44413</v>
      </c>
      <c r="P11625" s="150">
        <f t="shared" si="482"/>
        <v>44395</v>
      </c>
      <c r="Q11625" s="150">
        <f t="shared" si="483"/>
        <v>44408</v>
      </c>
    </row>
    <row r="11626" spans="1:17" x14ac:dyDescent="0.35">
      <c r="A11626" s="45" t="s">
        <v>603</v>
      </c>
      <c r="B11626" s="56" t="s">
        <v>449</v>
      </c>
      <c r="C11626" s="54">
        <v>18711.126473274999</v>
      </c>
      <c r="D11626" s="56">
        <v>1601</v>
      </c>
      <c r="E11626" s="56">
        <v>11</v>
      </c>
      <c r="F11626" s="55">
        <v>4.1991821648820409</v>
      </c>
      <c r="G11626" s="183"/>
      <c r="H11626" s="56" t="s">
        <v>482</v>
      </c>
      <c r="I11626" s="56">
        <v>59404</v>
      </c>
      <c r="J11626" s="56">
        <v>1148</v>
      </c>
      <c r="K11626" s="56">
        <v>11</v>
      </c>
      <c r="L11626" s="57">
        <v>9.5818815331010446E-3</v>
      </c>
      <c r="M11626" s="56" t="s">
        <v>482</v>
      </c>
      <c r="N11626" s="60">
        <v>6135.3868867258325</v>
      </c>
      <c r="O11626" s="150">
        <v>44413</v>
      </c>
      <c r="P11626" s="150">
        <f t="shared" si="482"/>
        <v>44395</v>
      </c>
      <c r="Q11626" s="150">
        <f t="shared" si="483"/>
        <v>44408</v>
      </c>
    </row>
    <row r="11627" spans="1:17" x14ac:dyDescent="0.35">
      <c r="A11627" s="45" t="s">
        <v>602</v>
      </c>
      <c r="B11627" s="56" t="s">
        <v>456</v>
      </c>
      <c r="C11627" s="54">
        <v>41355.060735064602</v>
      </c>
      <c r="D11627" s="56">
        <v>3214</v>
      </c>
      <c r="E11627" s="56">
        <v>41</v>
      </c>
      <c r="F11627" s="55">
        <v>7.0815309578020234</v>
      </c>
      <c r="G11627" s="183"/>
      <c r="H11627" s="56" t="s">
        <v>482</v>
      </c>
      <c r="I11627" s="56">
        <v>89678</v>
      </c>
      <c r="J11627" s="56">
        <v>1746</v>
      </c>
      <c r="K11627" s="56">
        <v>42</v>
      </c>
      <c r="L11627" s="57">
        <v>2.4054982817869417E-2</v>
      </c>
      <c r="M11627" s="56" t="s">
        <v>482</v>
      </c>
      <c r="N11627" s="60">
        <v>4221.9742129881133</v>
      </c>
      <c r="O11627" s="150">
        <v>44413</v>
      </c>
      <c r="P11627" s="150">
        <f t="shared" si="482"/>
        <v>44395</v>
      </c>
      <c r="Q11627" s="150">
        <f t="shared" si="483"/>
        <v>44408</v>
      </c>
    </row>
    <row r="11628" spans="1:17" x14ac:dyDescent="0.35">
      <c r="A11628" s="45" t="s">
        <v>601</v>
      </c>
      <c r="B11628" s="56" t="s">
        <v>454</v>
      </c>
      <c r="C11628" s="54">
        <v>23089.216116875701</v>
      </c>
      <c r="D11628" s="56">
        <v>1412</v>
      </c>
      <c r="E11628" s="56">
        <v>39</v>
      </c>
      <c r="F11628" s="55">
        <v>12.065001564423977</v>
      </c>
      <c r="G11628" s="183"/>
      <c r="H11628" s="56" t="s">
        <v>482</v>
      </c>
      <c r="I11628" s="56">
        <v>49158</v>
      </c>
      <c r="J11628" s="56">
        <v>1134</v>
      </c>
      <c r="K11628" s="56">
        <v>41</v>
      </c>
      <c r="L11628" s="57">
        <v>3.6155202821869487E-2</v>
      </c>
      <c r="M11628" s="56" t="s">
        <v>482</v>
      </c>
      <c r="N11628" s="60">
        <v>4911.3837137639748</v>
      </c>
      <c r="O11628" s="150">
        <v>44413</v>
      </c>
      <c r="P11628" s="150">
        <f t="shared" si="482"/>
        <v>44395</v>
      </c>
      <c r="Q11628" s="150">
        <f t="shared" si="483"/>
        <v>44408</v>
      </c>
    </row>
    <row r="11629" spans="1:17" x14ac:dyDescent="0.35">
      <c r="A11629" s="45" t="s">
        <v>600</v>
      </c>
      <c r="B11629" s="56" t="s">
        <v>455</v>
      </c>
      <c r="C11629" s="54">
        <v>1711.2133241641</v>
      </c>
      <c r="D11629" s="56">
        <v>71</v>
      </c>
      <c r="E11629" s="56" t="s">
        <v>495</v>
      </c>
      <c r="F11629" s="55">
        <v>4.1741476892405061</v>
      </c>
      <c r="G11629" s="183"/>
      <c r="H11629" s="56" t="s">
        <v>482</v>
      </c>
      <c r="I11629" s="56">
        <v>2008</v>
      </c>
      <c r="J11629" s="56">
        <v>54</v>
      </c>
      <c r="K11629" s="56">
        <v>1</v>
      </c>
      <c r="L11629" s="57">
        <v>1.8518518518518517E-2</v>
      </c>
      <c r="M11629" s="56" t="s">
        <v>482</v>
      </c>
      <c r="N11629" s="60">
        <v>3155.6556530658227</v>
      </c>
      <c r="O11629" s="150">
        <v>44413</v>
      </c>
      <c r="P11629" s="150">
        <f t="shared" si="482"/>
        <v>44395</v>
      </c>
      <c r="Q11629" s="150">
        <f t="shared" si="483"/>
        <v>44408</v>
      </c>
    </row>
    <row r="11630" spans="1:17" x14ac:dyDescent="0.35">
      <c r="A11630" s="45" t="s">
        <v>599</v>
      </c>
      <c r="B11630" s="56" t="s">
        <v>449</v>
      </c>
      <c r="C11630" s="54">
        <v>7315.6481145470188</v>
      </c>
      <c r="D11630" s="56">
        <v>563</v>
      </c>
      <c r="E11630" s="56">
        <v>5</v>
      </c>
      <c r="F11630" s="55">
        <v>4.8819031690806147</v>
      </c>
      <c r="G11630" s="183"/>
      <c r="H11630" s="56" t="s">
        <v>482</v>
      </c>
      <c r="I11630" s="56">
        <v>15581</v>
      </c>
      <c r="J11630" s="56">
        <v>296</v>
      </c>
      <c r="K11630" s="56">
        <v>5</v>
      </c>
      <c r="L11630" s="57">
        <v>1.6891891891891893E-2</v>
      </c>
      <c r="M11630" s="56" t="s">
        <v>482</v>
      </c>
      <c r="N11630" s="60">
        <v>4046.1213465340129</v>
      </c>
      <c r="O11630" s="150">
        <v>44413</v>
      </c>
      <c r="P11630" s="150">
        <f t="shared" si="482"/>
        <v>44395</v>
      </c>
      <c r="Q11630" s="150">
        <f t="shared" si="483"/>
        <v>44408</v>
      </c>
    </row>
    <row r="11631" spans="1:17" x14ac:dyDescent="0.35">
      <c r="A11631" s="45" t="s">
        <v>598</v>
      </c>
      <c r="B11631" s="56" t="s">
        <v>454</v>
      </c>
      <c r="C11631" s="54">
        <v>10981.723636578799</v>
      </c>
      <c r="D11631" s="56">
        <v>567</v>
      </c>
      <c r="E11631" s="56">
        <v>15</v>
      </c>
      <c r="F11631" s="55">
        <v>9.7564699940159834</v>
      </c>
      <c r="G11631" s="183"/>
      <c r="H11631" s="56" t="s">
        <v>482</v>
      </c>
      <c r="I11631" s="56">
        <v>56239</v>
      </c>
      <c r="J11631" s="56">
        <v>945</v>
      </c>
      <c r="K11631" s="56">
        <v>19</v>
      </c>
      <c r="L11631" s="57">
        <v>2.0105820105820106E-2</v>
      </c>
      <c r="M11631" s="56" t="s">
        <v>482</v>
      </c>
      <c r="N11631" s="60">
        <v>8605.2065347220978</v>
      </c>
      <c r="O11631" s="150">
        <v>44413</v>
      </c>
      <c r="P11631" s="150">
        <f t="shared" si="482"/>
        <v>44395</v>
      </c>
      <c r="Q11631" s="150">
        <f t="shared" si="483"/>
        <v>44408</v>
      </c>
    </row>
    <row r="11632" spans="1:17" x14ac:dyDescent="0.35">
      <c r="A11632" s="45" t="s">
        <v>597</v>
      </c>
      <c r="B11632" s="56" t="s">
        <v>460</v>
      </c>
      <c r="C11632" s="54">
        <v>16752.226867065601</v>
      </c>
      <c r="D11632" s="56">
        <v>1644</v>
      </c>
      <c r="E11632" s="56">
        <v>25</v>
      </c>
      <c r="F11632" s="55">
        <v>10.659563650161333</v>
      </c>
      <c r="G11632" s="183"/>
      <c r="H11632" s="56" t="s">
        <v>482</v>
      </c>
      <c r="I11632" s="56">
        <v>32644</v>
      </c>
      <c r="J11632" s="56">
        <v>616</v>
      </c>
      <c r="K11632" s="56">
        <v>27</v>
      </c>
      <c r="L11632" s="57">
        <v>4.3831168831168832E-2</v>
      </c>
      <c r="M11632" s="56" t="s">
        <v>482</v>
      </c>
      <c r="N11632" s="60">
        <v>3677.1230767596535</v>
      </c>
      <c r="O11632" s="150">
        <v>44413</v>
      </c>
      <c r="P11632" s="150">
        <f t="shared" si="482"/>
        <v>44395</v>
      </c>
      <c r="Q11632" s="150">
        <f t="shared" si="483"/>
        <v>44408</v>
      </c>
    </row>
    <row r="11633" spans="1:17" x14ac:dyDescent="0.35">
      <c r="A11633" s="45" t="s">
        <v>596</v>
      </c>
      <c r="B11633" s="56" t="s">
        <v>452</v>
      </c>
      <c r="C11633" s="54">
        <v>14695.182980035201</v>
      </c>
      <c r="D11633" s="56">
        <v>1107</v>
      </c>
      <c r="E11633" s="56">
        <v>16</v>
      </c>
      <c r="F11633" s="55">
        <v>7.7770868481857125</v>
      </c>
      <c r="G11633" s="183"/>
      <c r="H11633" s="56" t="s">
        <v>482</v>
      </c>
      <c r="I11633" s="56">
        <v>45095</v>
      </c>
      <c r="J11633" s="56">
        <v>962</v>
      </c>
      <c r="K11633" s="56">
        <v>17</v>
      </c>
      <c r="L11633" s="57">
        <v>1.7671517671517672E-2</v>
      </c>
      <c r="M11633" s="56" t="s">
        <v>482</v>
      </c>
      <c r="N11633" s="60">
        <v>6546.3628544603234</v>
      </c>
      <c r="O11633" s="150">
        <v>44413</v>
      </c>
      <c r="P11633" s="150">
        <f t="shared" si="482"/>
        <v>44395</v>
      </c>
      <c r="Q11633" s="150">
        <f t="shared" si="483"/>
        <v>44408</v>
      </c>
    </row>
    <row r="11634" spans="1:17" x14ac:dyDescent="0.35">
      <c r="A11634" s="45" t="s">
        <v>595</v>
      </c>
      <c r="B11634" s="56" t="s">
        <v>452</v>
      </c>
      <c r="C11634" s="54">
        <v>56177.316442514697</v>
      </c>
      <c r="D11634" s="56">
        <v>5344</v>
      </c>
      <c r="E11634" s="56">
        <v>65</v>
      </c>
      <c r="F11634" s="55">
        <v>8.2646474357814874</v>
      </c>
      <c r="G11634" s="183"/>
      <c r="H11634" s="56" t="s">
        <v>482</v>
      </c>
      <c r="I11634" s="56">
        <v>131965</v>
      </c>
      <c r="J11634" s="56">
        <v>3011</v>
      </c>
      <c r="K11634" s="56">
        <v>73</v>
      </c>
      <c r="L11634" s="57">
        <v>2.4244437064098307E-2</v>
      </c>
      <c r="M11634" s="56" t="s">
        <v>482</v>
      </c>
      <c r="N11634" s="60">
        <v>5359.814584737428</v>
      </c>
      <c r="O11634" s="150">
        <v>44413</v>
      </c>
      <c r="P11634" s="150">
        <f t="shared" si="482"/>
        <v>44395</v>
      </c>
      <c r="Q11634" s="150">
        <f t="shared" si="483"/>
        <v>44408</v>
      </c>
    </row>
    <row r="11635" spans="1:17" x14ac:dyDescent="0.35">
      <c r="A11635" s="45" t="s">
        <v>594</v>
      </c>
      <c r="B11635" s="56" t="s">
        <v>457</v>
      </c>
      <c r="C11635" s="54">
        <v>1451.48737987204</v>
      </c>
      <c r="D11635" s="56">
        <v>67</v>
      </c>
      <c r="E11635" s="56">
        <v>0</v>
      </c>
      <c r="F11635" s="55">
        <v>0</v>
      </c>
      <c r="G11635" s="183"/>
      <c r="H11635" s="56" t="s">
        <v>467</v>
      </c>
      <c r="I11635" s="56">
        <v>2471</v>
      </c>
      <c r="J11635" s="56">
        <v>54</v>
      </c>
      <c r="K11635" s="56">
        <v>0</v>
      </c>
      <c r="L11635" s="57">
        <v>0</v>
      </c>
      <c r="M11635" s="56" t="s">
        <v>467</v>
      </c>
      <c r="N11635" s="60">
        <v>3720.3217023327147</v>
      </c>
      <c r="O11635" s="150">
        <v>44413</v>
      </c>
      <c r="P11635" s="150">
        <f t="shared" si="482"/>
        <v>44395</v>
      </c>
      <c r="Q11635" s="150">
        <f t="shared" si="483"/>
        <v>44408</v>
      </c>
    </row>
    <row r="11636" spans="1:17" x14ac:dyDescent="0.35">
      <c r="A11636" s="45" t="s">
        <v>593</v>
      </c>
      <c r="B11636" s="56" t="s">
        <v>451</v>
      </c>
      <c r="C11636" s="54">
        <v>15539.121805317</v>
      </c>
      <c r="D11636" s="56">
        <v>1363</v>
      </c>
      <c r="E11636" s="56">
        <v>14</v>
      </c>
      <c r="F11636" s="55">
        <v>6.4353701098979181</v>
      </c>
      <c r="G11636" s="183"/>
      <c r="H11636" s="56" t="s">
        <v>482</v>
      </c>
      <c r="I11636" s="56">
        <v>30082</v>
      </c>
      <c r="J11636" s="56">
        <v>588</v>
      </c>
      <c r="K11636" s="56">
        <v>14</v>
      </c>
      <c r="L11636" s="57">
        <v>2.3809523809523808E-2</v>
      </c>
      <c r="M11636" s="56" t="s">
        <v>482</v>
      </c>
      <c r="N11636" s="60">
        <v>3783.9976246199758</v>
      </c>
      <c r="O11636" s="150">
        <v>44413</v>
      </c>
      <c r="P11636" s="150">
        <f t="shared" si="482"/>
        <v>44395</v>
      </c>
      <c r="Q11636" s="150">
        <f t="shared" si="483"/>
        <v>44408</v>
      </c>
    </row>
    <row r="11637" spans="1:17" x14ac:dyDescent="0.35">
      <c r="A11637" s="45" t="s">
        <v>592</v>
      </c>
      <c r="B11637" s="56" t="s">
        <v>456</v>
      </c>
      <c r="C11637" s="54">
        <v>14533.4559376543</v>
      </c>
      <c r="D11637" s="56">
        <v>1367</v>
      </c>
      <c r="E11637" s="56">
        <v>18</v>
      </c>
      <c r="F11637" s="55">
        <v>8.8465832987676851</v>
      </c>
      <c r="G11637" s="183"/>
      <c r="H11637" s="56" t="s">
        <v>482</v>
      </c>
      <c r="I11637" s="56">
        <v>52661</v>
      </c>
      <c r="J11637" s="56">
        <v>872</v>
      </c>
      <c r="K11637" s="56">
        <v>20</v>
      </c>
      <c r="L11637" s="57">
        <v>2.2935779816513763E-2</v>
      </c>
      <c r="M11637" s="56" t="s">
        <v>463</v>
      </c>
      <c r="N11637" s="60">
        <v>5999.9493839642164</v>
      </c>
      <c r="O11637" s="150">
        <v>44413</v>
      </c>
      <c r="P11637" s="150">
        <f t="shared" si="482"/>
        <v>44395</v>
      </c>
      <c r="Q11637" s="150">
        <f t="shared" si="483"/>
        <v>44408</v>
      </c>
    </row>
    <row r="11638" spans="1:17" x14ac:dyDescent="0.35">
      <c r="A11638" s="45" t="s">
        <v>591</v>
      </c>
      <c r="B11638" s="56" t="s">
        <v>455</v>
      </c>
      <c r="C11638" s="54">
        <v>2458.2722255157701</v>
      </c>
      <c r="D11638" s="56">
        <v>84</v>
      </c>
      <c r="E11638" s="56" t="s">
        <v>495</v>
      </c>
      <c r="F11638" s="55">
        <v>5.8112824680012807</v>
      </c>
      <c r="G11638" s="183"/>
      <c r="H11638" s="56" t="s">
        <v>482</v>
      </c>
      <c r="I11638" s="56">
        <v>9455</v>
      </c>
      <c r="J11638" s="56">
        <v>255</v>
      </c>
      <c r="K11638" s="56">
        <v>2</v>
      </c>
      <c r="L11638" s="57">
        <v>7.8431372549019607E-3</v>
      </c>
      <c r="M11638" s="56" t="s">
        <v>482</v>
      </c>
      <c r="N11638" s="60">
        <v>10373.139205382287</v>
      </c>
      <c r="O11638" s="150">
        <v>44413</v>
      </c>
      <c r="P11638" s="150">
        <f t="shared" si="482"/>
        <v>44395</v>
      </c>
      <c r="Q11638" s="150">
        <f t="shared" si="483"/>
        <v>44408</v>
      </c>
    </row>
    <row r="11639" spans="1:17" x14ac:dyDescent="0.35">
      <c r="A11639" s="45" t="s">
        <v>590</v>
      </c>
      <c r="B11639" s="56" t="s">
        <v>461</v>
      </c>
      <c r="C11639" s="54">
        <v>7178.4740239266202</v>
      </c>
      <c r="D11639" s="56">
        <v>299</v>
      </c>
      <c r="E11639" s="56" t="s">
        <v>495</v>
      </c>
      <c r="F11639" s="55">
        <v>0.99503837710483267</v>
      </c>
      <c r="G11639" s="183"/>
      <c r="H11639" s="56" t="s">
        <v>482</v>
      </c>
      <c r="I11639" s="56">
        <v>107943</v>
      </c>
      <c r="J11639" s="56">
        <v>395</v>
      </c>
      <c r="K11639" s="56">
        <v>1</v>
      </c>
      <c r="L11639" s="57">
        <v>2.5316455696202532E-3</v>
      </c>
      <c r="M11639" s="56" t="s">
        <v>482</v>
      </c>
      <c r="N11639" s="60">
        <v>5502.5622253897254</v>
      </c>
      <c r="O11639" s="150">
        <v>44413</v>
      </c>
      <c r="P11639" s="150">
        <f t="shared" si="482"/>
        <v>44395</v>
      </c>
      <c r="Q11639" s="150">
        <f t="shared" si="483"/>
        <v>44408</v>
      </c>
    </row>
    <row r="11640" spans="1:17" x14ac:dyDescent="0.35">
      <c r="A11640" s="45" t="s">
        <v>589</v>
      </c>
      <c r="B11640" s="56" t="s">
        <v>454</v>
      </c>
      <c r="C11640" s="54">
        <v>24460.265400539301</v>
      </c>
      <c r="D11640" s="56">
        <v>2267</v>
      </c>
      <c r="E11640" s="56">
        <v>19</v>
      </c>
      <c r="F11640" s="55">
        <v>5.5483570391388097</v>
      </c>
      <c r="G11640" s="183"/>
      <c r="H11640" s="56" t="s">
        <v>482</v>
      </c>
      <c r="I11640" s="56">
        <v>56363</v>
      </c>
      <c r="J11640" s="56">
        <v>1062</v>
      </c>
      <c r="K11640" s="56">
        <v>23</v>
      </c>
      <c r="L11640" s="57">
        <v>2.1657250470809793E-2</v>
      </c>
      <c r="M11640" s="56" t="s">
        <v>482</v>
      </c>
      <c r="N11640" s="60">
        <v>4341.7353925218858</v>
      </c>
      <c r="O11640" s="150">
        <v>44413</v>
      </c>
      <c r="P11640" s="150">
        <f t="shared" si="482"/>
        <v>44395</v>
      </c>
      <c r="Q11640" s="150">
        <f t="shared" si="483"/>
        <v>44408</v>
      </c>
    </row>
    <row r="11641" spans="1:17" x14ac:dyDescent="0.35">
      <c r="A11641" s="45" t="s">
        <v>588</v>
      </c>
      <c r="B11641" s="56" t="s">
        <v>449</v>
      </c>
      <c r="C11641" s="54">
        <v>10765.112077551599</v>
      </c>
      <c r="D11641" s="56">
        <v>792</v>
      </c>
      <c r="E11641" s="56">
        <v>16</v>
      </c>
      <c r="F11641" s="55">
        <v>10.616305103226313</v>
      </c>
      <c r="G11641" s="183"/>
      <c r="H11641" s="56" t="s">
        <v>467</v>
      </c>
      <c r="I11641" s="56">
        <v>20423</v>
      </c>
      <c r="J11641" s="56">
        <v>482</v>
      </c>
      <c r="K11641" s="56">
        <v>18</v>
      </c>
      <c r="L11641" s="57">
        <v>3.7344398340248962E-2</v>
      </c>
      <c r="M11641" s="56" t="s">
        <v>467</v>
      </c>
      <c r="N11641" s="60">
        <v>4477.426677285699</v>
      </c>
      <c r="O11641" s="150">
        <v>44413</v>
      </c>
      <c r="P11641" s="150">
        <f t="shared" si="482"/>
        <v>44395</v>
      </c>
      <c r="Q11641" s="150">
        <f t="shared" si="483"/>
        <v>44408</v>
      </c>
    </row>
    <row r="11642" spans="1:17" x14ac:dyDescent="0.35">
      <c r="A11642" s="45" t="s">
        <v>587</v>
      </c>
      <c r="B11642" s="56" t="s">
        <v>454</v>
      </c>
      <c r="C11642" s="54">
        <v>22284.2851538703</v>
      </c>
      <c r="D11642" s="56">
        <v>1353</v>
      </c>
      <c r="E11642" s="56">
        <v>32</v>
      </c>
      <c r="F11642" s="55">
        <v>10.257068018703336</v>
      </c>
      <c r="G11642" s="183"/>
      <c r="H11642" s="56" t="s">
        <v>482</v>
      </c>
      <c r="I11642" s="56">
        <v>84553</v>
      </c>
      <c r="J11642" s="56">
        <v>2007</v>
      </c>
      <c r="K11642" s="56">
        <v>33</v>
      </c>
      <c r="L11642" s="57">
        <v>1.6442451420029897E-2</v>
      </c>
      <c r="M11642" s="56" t="s">
        <v>482</v>
      </c>
      <c r="N11642" s="60">
        <v>9006.3467871726971</v>
      </c>
      <c r="O11642" s="150">
        <v>44413</v>
      </c>
      <c r="P11642" s="150">
        <f t="shared" si="482"/>
        <v>44395</v>
      </c>
      <c r="Q11642" s="150">
        <f t="shared" si="483"/>
        <v>44408</v>
      </c>
    </row>
    <row r="11643" spans="1:17" x14ac:dyDescent="0.35">
      <c r="A11643" s="45" t="s">
        <v>586</v>
      </c>
      <c r="B11643" s="56" t="s">
        <v>461</v>
      </c>
      <c r="C11643" s="54">
        <v>845.307934845815</v>
      </c>
      <c r="D11643" s="56">
        <v>25</v>
      </c>
      <c r="E11643" s="56">
        <v>0</v>
      </c>
      <c r="F11643" s="55">
        <v>0</v>
      </c>
      <c r="G11643" s="183"/>
      <c r="H11643" s="56" t="s">
        <v>467</v>
      </c>
      <c r="I11643" s="56">
        <v>1225</v>
      </c>
      <c r="J11643" s="56">
        <v>20</v>
      </c>
      <c r="K11643" s="56">
        <v>0</v>
      </c>
      <c r="L11643" s="57">
        <v>0</v>
      </c>
      <c r="M11643" s="56" t="s">
        <v>467</v>
      </c>
      <c r="N11643" s="60">
        <v>2366.0016871423336</v>
      </c>
      <c r="O11643" s="150">
        <v>44413</v>
      </c>
      <c r="P11643" s="150">
        <f t="shared" si="482"/>
        <v>44395</v>
      </c>
      <c r="Q11643" s="150">
        <f t="shared" si="483"/>
        <v>44408</v>
      </c>
    </row>
    <row r="11644" spans="1:17" x14ac:dyDescent="0.35">
      <c r="A11644" s="45" t="s">
        <v>585</v>
      </c>
      <c r="B11644" s="56" t="s">
        <v>450</v>
      </c>
      <c r="C11644" s="54">
        <v>18868.1392219843</v>
      </c>
      <c r="D11644" s="56">
        <v>2445</v>
      </c>
      <c r="E11644" s="56">
        <v>22</v>
      </c>
      <c r="F11644" s="55">
        <v>8.3284766607912992</v>
      </c>
      <c r="G11644" s="183"/>
      <c r="H11644" s="56" t="s">
        <v>482</v>
      </c>
      <c r="I11644" s="56">
        <v>80919</v>
      </c>
      <c r="J11644" s="56">
        <v>1279</v>
      </c>
      <c r="K11644" s="56">
        <v>25</v>
      </c>
      <c r="L11644" s="57">
        <v>1.9546520719311962E-2</v>
      </c>
      <c r="M11644" s="56" t="s">
        <v>467</v>
      </c>
      <c r="N11644" s="60">
        <v>6778.622867642227</v>
      </c>
      <c r="O11644" s="150">
        <v>44413</v>
      </c>
      <c r="P11644" s="150">
        <f t="shared" si="482"/>
        <v>44395</v>
      </c>
      <c r="Q11644" s="150">
        <f t="shared" si="483"/>
        <v>44408</v>
      </c>
    </row>
    <row r="11645" spans="1:17" x14ac:dyDescent="0.35">
      <c r="A11645" s="45" t="s">
        <v>584</v>
      </c>
      <c r="B11645" s="56" t="s">
        <v>454</v>
      </c>
      <c r="C11645" s="54">
        <v>41525.030739602102</v>
      </c>
      <c r="D11645" s="56">
        <v>4371</v>
      </c>
      <c r="E11645" s="56">
        <v>33</v>
      </c>
      <c r="F11645" s="55">
        <v>5.6764385604532936</v>
      </c>
      <c r="G11645" s="183"/>
      <c r="H11645" s="56" t="s">
        <v>482</v>
      </c>
      <c r="I11645" s="56">
        <v>116892</v>
      </c>
      <c r="J11645" s="56">
        <v>2128</v>
      </c>
      <c r="K11645" s="56">
        <v>35</v>
      </c>
      <c r="L11645" s="57">
        <v>1.6447368421052631E-2</v>
      </c>
      <c r="M11645" s="56" t="s">
        <v>482</v>
      </c>
      <c r="N11645" s="60">
        <v>5124.6199270613488</v>
      </c>
      <c r="O11645" s="150">
        <v>44413</v>
      </c>
      <c r="P11645" s="150">
        <f t="shared" si="482"/>
        <v>44395</v>
      </c>
      <c r="Q11645" s="150">
        <f t="shared" si="483"/>
        <v>44408</v>
      </c>
    </row>
    <row r="11646" spans="1:17" x14ac:dyDescent="0.35">
      <c r="A11646" s="45" t="s">
        <v>449</v>
      </c>
      <c r="B11646" s="56" t="s">
        <v>449</v>
      </c>
      <c r="C11646" s="54">
        <v>191574.677370558</v>
      </c>
      <c r="D11646" s="56">
        <v>24280</v>
      </c>
      <c r="E11646" s="56">
        <v>269</v>
      </c>
      <c r="F11646" s="55">
        <v>10.029658396406962</v>
      </c>
      <c r="G11646" s="183"/>
      <c r="H11646" s="56" t="s">
        <v>482</v>
      </c>
      <c r="I11646" s="56">
        <v>987940</v>
      </c>
      <c r="J11646" s="56">
        <v>12062</v>
      </c>
      <c r="K11646" s="56">
        <v>295</v>
      </c>
      <c r="L11646" s="57">
        <v>2.4456972309733045E-2</v>
      </c>
      <c r="M11646" s="56" t="s">
        <v>482</v>
      </c>
      <c r="N11646" s="60">
        <v>6296.2392345146864</v>
      </c>
      <c r="O11646" s="150">
        <v>44413</v>
      </c>
      <c r="P11646" s="150">
        <f t="shared" si="482"/>
        <v>44395</v>
      </c>
      <c r="Q11646" s="150">
        <f t="shared" si="483"/>
        <v>44408</v>
      </c>
    </row>
    <row r="11647" spans="1:17" x14ac:dyDescent="0.35">
      <c r="A11647" s="45" t="s">
        <v>583</v>
      </c>
      <c r="B11647" s="56" t="s">
        <v>455</v>
      </c>
      <c r="C11647" s="54">
        <v>1046.7288034764699</v>
      </c>
      <c r="D11647" s="56">
        <v>37</v>
      </c>
      <c r="E11647" s="56" t="s">
        <v>495</v>
      </c>
      <c r="F11647" s="55">
        <v>6.8239806902549915</v>
      </c>
      <c r="G11647" s="183"/>
      <c r="H11647" s="56" t="s">
        <v>482</v>
      </c>
      <c r="I11647" s="56">
        <v>2322</v>
      </c>
      <c r="J11647" s="56">
        <v>42</v>
      </c>
      <c r="K11647" s="56">
        <v>1</v>
      </c>
      <c r="L11647" s="57">
        <v>2.3809523809523808E-2</v>
      </c>
      <c r="M11647" s="56" t="s">
        <v>482</v>
      </c>
      <c r="N11647" s="60">
        <v>4012.5006458699354</v>
      </c>
      <c r="O11647" s="150">
        <v>44413</v>
      </c>
      <c r="P11647" s="150">
        <f t="shared" si="482"/>
        <v>44395</v>
      </c>
      <c r="Q11647" s="150">
        <f t="shared" si="483"/>
        <v>44408</v>
      </c>
    </row>
    <row r="11648" spans="1:17" x14ac:dyDescent="0.35">
      <c r="A11648" s="45" t="s">
        <v>582</v>
      </c>
      <c r="B11648" s="56" t="s">
        <v>452</v>
      </c>
      <c r="C11648" s="54">
        <v>11271.338775648501</v>
      </c>
      <c r="D11648" s="56">
        <v>1084</v>
      </c>
      <c r="E11648" s="56">
        <v>6</v>
      </c>
      <c r="F11648" s="55">
        <v>3.8023116605930474</v>
      </c>
      <c r="G11648" s="183"/>
      <c r="H11648" s="56" t="s">
        <v>482</v>
      </c>
      <c r="I11648" s="56">
        <v>34304</v>
      </c>
      <c r="J11648" s="56">
        <v>633</v>
      </c>
      <c r="K11648" s="56">
        <v>7</v>
      </c>
      <c r="L11648" s="57">
        <v>1.1058451816745656E-2</v>
      </c>
      <c r="M11648" s="56" t="s">
        <v>482</v>
      </c>
      <c r="N11648" s="60">
        <v>5616.0143226959308</v>
      </c>
      <c r="O11648" s="150">
        <v>44413</v>
      </c>
      <c r="P11648" s="150">
        <f t="shared" si="482"/>
        <v>44395</v>
      </c>
      <c r="Q11648" s="150">
        <f t="shared" si="483"/>
        <v>44408</v>
      </c>
    </row>
    <row r="11649" spans="1:17" x14ac:dyDescent="0.35">
      <c r="A11649" s="45" t="s">
        <v>581</v>
      </c>
      <c r="B11649" s="56" t="s">
        <v>462</v>
      </c>
      <c r="C11649" s="54">
        <v>24061.696973528105</v>
      </c>
      <c r="D11649" s="56">
        <v>1701</v>
      </c>
      <c r="E11649" s="56">
        <v>49</v>
      </c>
      <c r="F11649" s="55">
        <v>14.545939980254035</v>
      </c>
      <c r="G11649" s="183"/>
      <c r="H11649" s="56" t="s">
        <v>463</v>
      </c>
      <c r="I11649" s="56">
        <v>46649</v>
      </c>
      <c r="J11649" s="56">
        <v>1100</v>
      </c>
      <c r="K11649" s="56">
        <v>59</v>
      </c>
      <c r="L11649" s="57">
        <v>5.3636363636363635E-2</v>
      </c>
      <c r="M11649" s="56" t="s">
        <v>463</v>
      </c>
      <c r="N11649" s="60">
        <v>4571.581136651268</v>
      </c>
      <c r="O11649" s="150">
        <v>44413</v>
      </c>
      <c r="P11649" s="150">
        <f t="shared" si="482"/>
        <v>44395</v>
      </c>
      <c r="Q11649" s="150">
        <f t="shared" si="483"/>
        <v>44408</v>
      </c>
    </row>
    <row r="11650" spans="1:17" x14ac:dyDescent="0.35">
      <c r="A11650" s="29" t="s">
        <v>37</v>
      </c>
      <c r="B11650" s="135" t="s">
        <v>926</v>
      </c>
      <c r="C11650" s="182">
        <v>6964382.5242290385</v>
      </c>
      <c r="D11650" s="56">
        <v>676387</v>
      </c>
      <c r="E11650" s="56">
        <v>8277</v>
      </c>
      <c r="F11650" s="55">
        <v>8.5</v>
      </c>
      <c r="G11650" s="183"/>
      <c r="H11650" s="56" t="s">
        <v>482</v>
      </c>
      <c r="I11650" s="56">
        <v>24799971</v>
      </c>
      <c r="J11650" s="56">
        <v>437886</v>
      </c>
      <c r="K11650" s="56">
        <v>9254</v>
      </c>
      <c r="L11650" s="57">
        <v>2.1133354343367907E-2</v>
      </c>
      <c r="M11650" s="56" t="s">
        <v>482</v>
      </c>
      <c r="N11650" s="60">
        <v>6287.5064440615897</v>
      </c>
      <c r="O11650" s="150">
        <v>44413</v>
      </c>
      <c r="P11650" s="150">
        <f t="shared" si="482"/>
        <v>44395</v>
      </c>
      <c r="Q11650" s="150">
        <f t="shared" si="483"/>
        <v>44408</v>
      </c>
    </row>
    <row r="11651" spans="1:17" x14ac:dyDescent="0.35">
      <c r="A11651" s="45" t="s">
        <v>923</v>
      </c>
      <c r="B11651" s="56" t="s">
        <v>451</v>
      </c>
      <c r="C11651" s="54">
        <v>18224.238036758699</v>
      </c>
      <c r="D11651" s="56">
        <v>1737</v>
      </c>
      <c r="E11651" s="56">
        <v>24</v>
      </c>
      <c r="F11651" s="55">
        <v>9.4066249070493999</v>
      </c>
      <c r="G11651" s="183"/>
      <c r="H11651" s="56" t="s">
        <v>482</v>
      </c>
      <c r="I11651" s="56">
        <v>36625</v>
      </c>
      <c r="J11651" s="56">
        <v>920</v>
      </c>
      <c r="K11651" s="56">
        <v>28</v>
      </c>
      <c r="L11651" s="57">
        <v>3.0434782608695653E-2</v>
      </c>
      <c r="M11651" s="56" t="s">
        <v>482</v>
      </c>
      <c r="N11651" s="60">
        <v>5048.2220334498443</v>
      </c>
      <c r="O11651" s="150">
        <v>44420</v>
      </c>
      <c r="P11651" s="150">
        <f t="shared" ref="P11651" si="484">O11651-18</f>
        <v>44402</v>
      </c>
      <c r="Q11651" s="150">
        <f t="shared" ref="Q11651" si="485">O11651-5</f>
        <v>44415</v>
      </c>
    </row>
    <row r="11652" spans="1:17" x14ac:dyDescent="0.35">
      <c r="A11652" s="45" t="s">
        <v>922</v>
      </c>
      <c r="B11652" s="56" t="s">
        <v>454</v>
      </c>
      <c r="C11652" s="54">
        <v>23727.780397963001</v>
      </c>
      <c r="D11652" s="56">
        <v>984</v>
      </c>
      <c r="E11652" s="56">
        <v>14</v>
      </c>
      <c r="F11652" s="55">
        <v>4.2144692138412108</v>
      </c>
      <c r="G11652" s="183"/>
      <c r="H11652" s="56" t="s">
        <v>463</v>
      </c>
      <c r="I11652" s="56">
        <v>54339</v>
      </c>
      <c r="J11652" s="56">
        <v>1826</v>
      </c>
      <c r="K11652" s="56">
        <v>14</v>
      </c>
      <c r="L11652" s="57">
        <v>7.6670317634173054E-3</v>
      </c>
      <c r="M11652" s="56" t="s">
        <v>1053</v>
      </c>
      <c r="N11652" s="60">
        <v>7695.6207844740502</v>
      </c>
      <c r="O11652" s="150">
        <v>44420</v>
      </c>
      <c r="P11652" s="150">
        <f t="shared" ref="P11652:P11715" si="486">O11652-18</f>
        <v>44402</v>
      </c>
      <c r="Q11652" s="150">
        <f t="shared" ref="Q11652:Q11715" si="487">O11652-5</f>
        <v>44415</v>
      </c>
    </row>
    <row r="11653" spans="1:17" x14ac:dyDescent="0.35">
      <c r="A11653" s="45" t="s">
        <v>921</v>
      </c>
      <c r="B11653" s="56" t="s">
        <v>460</v>
      </c>
      <c r="C11653" s="54">
        <v>10449.281569213599</v>
      </c>
      <c r="D11653" s="56">
        <v>1396</v>
      </c>
      <c r="E11653" s="56">
        <v>36</v>
      </c>
      <c r="F11653" s="55">
        <v>24.608663805219809</v>
      </c>
      <c r="G11653" s="183"/>
      <c r="H11653" s="56" t="s">
        <v>482</v>
      </c>
      <c r="I11653" s="56">
        <v>25333</v>
      </c>
      <c r="J11653" s="56">
        <v>627</v>
      </c>
      <c r="K11653" s="56">
        <v>39</v>
      </c>
      <c r="L11653" s="57">
        <v>6.2200956937799042E-2</v>
      </c>
      <c r="M11653" s="56" t="s">
        <v>482</v>
      </c>
      <c r="N11653" s="60">
        <v>6000.4125245060968</v>
      </c>
      <c r="O11653" s="150">
        <v>44420</v>
      </c>
      <c r="P11653" s="150">
        <f t="shared" si="486"/>
        <v>44402</v>
      </c>
      <c r="Q11653" s="150">
        <f t="shared" si="487"/>
        <v>44415</v>
      </c>
    </row>
    <row r="11654" spans="1:17" x14ac:dyDescent="0.35">
      <c r="A11654" s="45" t="s">
        <v>920</v>
      </c>
      <c r="B11654" s="56" t="s">
        <v>461</v>
      </c>
      <c r="C11654" s="54">
        <v>8227.4352056835796</v>
      </c>
      <c r="D11654" s="56">
        <v>373</v>
      </c>
      <c r="E11654" s="56">
        <v>6</v>
      </c>
      <c r="F11654" s="55">
        <v>5.2090526130836974</v>
      </c>
      <c r="G11654" s="183"/>
      <c r="H11654" s="56" t="s">
        <v>463</v>
      </c>
      <c r="I11654" s="56">
        <v>17638</v>
      </c>
      <c r="J11654" s="56">
        <v>433</v>
      </c>
      <c r="K11654" s="56">
        <v>8</v>
      </c>
      <c r="L11654" s="57">
        <v>1.8475750577367205E-2</v>
      </c>
      <c r="M11654" s="56" t="s">
        <v>1053</v>
      </c>
      <c r="N11654" s="60">
        <v>5262.8794900855619</v>
      </c>
      <c r="O11654" s="150">
        <v>44420</v>
      </c>
      <c r="P11654" s="150">
        <f t="shared" si="486"/>
        <v>44402</v>
      </c>
      <c r="Q11654" s="150">
        <f t="shared" si="487"/>
        <v>44415</v>
      </c>
    </row>
    <row r="11655" spans="1:17" x14ac:dyDescent="0.35">
      <c r="A11655" s="45" t="s">
        <v>919</v>
      </c>
      <c r="B11655" s="56" t="s">
        <v>456</v>
      </c>
      <c r="C11655" s="54">
        <v>28496.164598917199</v>
      </c>
      <c r="D11655" s="56">
        <v>2732</v>
      </c>
      <c r="E11655" s="56">
        <v>48</v>
      </c>
      <c r="F11655" s="55">
        <v>12.031694358972461</v>
      </c>
      <c r="G11655" s="183"/>
      <c r="H11655" s="56" t="s">
        <v>482</v>
      </c>
      <c r="I11655" s="56">
        <v>74530</v>
      </c>
      <c r="J11655" s="56">
        <v>1480</v>
      </c>
      <c r="K11655" s="56">
        <v>51</v>
      </c>
      <c r="L11655" s="57">
        <v>3.4459459459459461E-2</v>
      </c>
      <c r="M11655" s="56" t="s">
        <v>482</v>
      </c>
      <c r="N11655" s="60">
        <v>5193.6813982897793</v>
      </c>
      <c r="O11655" s="150">
        <v>44420</v>
      </c>
      <c r="P11655" s="150">
        <f t="shared" si="486"/>
        <v>44402</v>
      </c>
      <c r="Q11655" s="150">
        <f t="shared" si="487"/>
        <v>44415</v>
      </c>
    </row>
    <row r="11656" spans="1:17" x14ac:dyDescent="0.35">
      <c r="A11656" s="45" t="s">
        <v>918</v>
      </c>
      <c r="B11656" s="56" t="s">
        <v>461</v>
      </c>
      <c r="C11656" s="54">
        <v>462.23398096760798</v>
      </c>
      <c r="D11656" s="56" t="s">
        <v>495</v>
      </c>
      <c r="E11656" s="56">
        <v>0</v>
      </c>
      <c r="F11656" s="55">
        <v>0</v>
      </c>
      <c r="G11656" s="183"/>
      <c r="H11656" s="56" t="s">
        <v>463</v>
      </c>
      <c r="I11656" s="56">
        <v>280</v>
      </c>
      <c r="J11656" s="56">
        <v>10</v>
      </c>
      <c r="K11656" s="56">
        <v>0</v>
      </c>
      <c r="L11656" s="57">
        <v>0</v>
      </c>
      <c r="M11656" s="56" t="s">
        <v>1053</v>
      </c>
      <c r="N11656" s="60">
        <v>2163.406502279799</v>
      </c>
      <c r="O11656" s="150">
        <v>44420</v>
      </c>
      <c r="P11656" s="150">
        <f t="shared" si="486"/>
        <v>44402</v>
      </c>
      <c r="Q11656" s="150">
        <f t="shared" si="487"/>
        <v>44415</v>
      </c>
    </row>
    <row r="11657" spans="1:17" x14ac:dyDescent="0.35">
      <c r="A11657" s="45" t="s">
        <v>917</v>
      </c>
      <c r="B11657" s="56" t="s">
        <v>458</v>
      </c>
      <c r="C11657" s="54">
        <v>16598.0263143665</v>
      </c>
      <c r="D11657" s="56">
        <v>1120</v>
      </c>
      <c r="E11657" s="56">
        <v>15</v>
      </c>
      <c r="F11657" s="55">
        <v>6.4551564814738933</v>
      </c>
      <c r="G11657" s="183"/>
      <c r="H11657" s="56" t="s">
        <v>482</v>
      </c>
      <c r="I11657" s="56">
        <v>36195</v>
      </c>
      <c r="J11657" s="56">
        <v>648</v>
      </c>
      <c r="K11657" s="56">
        <v>17</v>
      </c>
      <c r="L11657" s="57">
        <v>2.6234567901234566E-2</v>
      </c>
      <c r="M11657" s="56" t="s">
        <v>482</v>
      </c>
      <c r="N11657" s="60">
        <v>3904.0786399954104</v>
      </c>
      <c r="O11657" s="150">
        <v>44420</v>
      </c>
      <c r="P11657" s="150">
        <f t="shared" si="486"/>
        <v>44402</v>
      </c>
      <c r="Q11657" s="150">
        <f t="shared" si="487"/>
        <v>44415</v>
      </c>
    </row>
    <row r="11658" spans="1:17" x14ac:dyDescent="0.35">
      <c r="A11658" s="45" t="s">
        <v>916</v>
      </c>
      <c r="B11658" s="56" t="s">
        <v>455</v>
      </c>
      <c r="C11658" s="54">
        <v>40259.238105780198</v>
      </c>
      <c r="D11658" s="56">
        <v>2778</v>
      </c>
      <c r="E11658" s="56">
        <v>18</v>
      </c>
      <c r="F11658" s="55">
        <v>3.1935882202641332</v>
      </c>
      <c r="G11658" s="183"/>
      <c r="H11658" s="56" t="s">
        <v>482</v>
      </c>
      <c r="I11658" s="56">
        <v>503187</v>
      </c>
      <c r="J11658" s="56">
        <v>3762</v>
      </c>
      <c r="K11658" s="56">
        <v>25</v>
      </c>
      <c r="L11658" s="57">
        <v>6.6454013822434873E-3</v>
      </c>
      <c r="M11658" s="56" t="s">
        <v>482</v>
      </c>
      <c r="N11658" s="60">
        <v>9344.4391324928547</v>
      </c>
      <c r="O11658" s="150">
        <v>44420</v>
      </c>
      <c r="P11658" s="150">
        <f t="shared" si="486"/>
        <v>44402</v>
      </c>
      <c r="Q11658" s="150">
        <f t="shared" si="487"/>
        <v>44415</v>
      </c>
    </row>
    <row r="11659" spans="1:17" x14ac:dyDescent="0.35">
      <c r="A11659" s="45" t="s">
        <v>915</v>
      </c>
      <c r="B11659" s="56" t="s">
        <v>458</v>
      </c>
      <c r="C11659" s="54">
        <v>36064.049778037697</v>
      </c>
      <c r="D11659" s="56">
        <v>2884</v>
      </c>
      <c r="E11659" s="56">
        <v>53</v>
      </c>
      <c r="F11659" s="55">
        <v>10.497196817922852</v>
      </c>
      <c r="G11659" s="183"/>
      <c r="H11659" s="56" t="s">
        <v>482</v>
      </c>
      <c r="I11659" s="56">
        <v>112911</v>
      </c>
      <c r="J11659" s="56">
        <v>2246</v>
      </c>
      <c r="K11659" s="56">
        <v>57</v>
      </c>
      <c r="L11659" s="57">
        <v>2.5378450578806767E-2</v>
      </c>
      <c r="M11659" s="56" t="s">
        <v>482</v>
      </c>
      <c r="N11659" s="60">
        <v>6227.8086177880396</v>
      </c>
      <c r="O11659" s="150">
        <v>44420</v>
      </c>
      <c r="P11659" s="150">
        <f t="shared" si="486"/>
        <v>44402</v>
      </c>
      <c r="Q11659" s="150">
        <f t="shared" si="487"/>
        <v>44415</v>
      </c>
    </row>
    <row r="11660" spans="1:17" x14ac:dyDescent="0.35">
      <c r="A11660" s="45" t="s">
        <v>914</v>
      </c>
      <c r="B11660" s="56" t="s">
        <v>459</v>
      </c>
      <c r="C11660" s="54">
        <v>260.803252500962</v>
      </c>
      <c r="D11660" s="56">
        <v>6</v>
      </c>
      <c r="E11660" s="56" t="s">
        <v>495</v>
      </c>
      <c r="F11660" s="55">
        <v>27.387914354445392</v>
      </c>
      <c r="G11660" s="183"/>
      <c r="H11660" s="56" t="s">
        <v>482</v>
      </c>
      <c r="I11660" s="56">
        <v>659</v>
      </c>
      <c r="J11660" s="56">
        <v>17</v>
      </c>
      <c r="K11660" s="56">
        <v>1</v>
      </c>
      <c r="L11660" s="57">
        <v>5.8823529411764705E-2</v>
      </c>
      <c r="M11660" s="56" t="s">
        <v>482</v>
      </c>
      <c r="N11660" s="60">
        <v>6518.3236163580032</v>
      </c>
      <c r="O11660" s="150">
        <v>44420</v>
      </c>
      <c r="P11660" s="150">
        <f t="shared" si="486"/>
        <v>44402</v>
      </c>
      <c r="Q11660" s="150">
        <f t="shared" si="487"/>
        <v>44415</v>
      </c>
    </row>
    <row r="11661" spans="1:17" x14ac:dyDescent="0.35">
      <c r="A11661" s="45" t="s">
        <v>913</v>
      </c>
      <c r="B11661" s="56" t="s">
        <v>454</v>
      </c>
      <c r="C11661" s="54">
        <v>45827.143129014403</v>
      </c>
      <c r="D11661" s="56">
        <v>1951</v>
      </c>
      <c r="E11661" s="56">
        <v>41</v>
      </c>
      <c r="F11661" s="55">
        <v>6.390473480589435</v>
      </c>
      <c r="G11661" s="183"/>
      <c r="H11661" s="56" t="s">
        <v>482</v>
      </c>
      <c r="I11661" s="56">
        <v>147254</v>
      </c>
      <c r="J11661" s="56">
        <v>4120</v>
      </c>
      <c r="K11661" s="56">
        <v>42</v>
      </c>
      <c r="L11661" s="57">
        <v>1.0194174757281554E-2</v>
      </c>
      <c r="M11661" s="56" t="s">
        <v>482</v>
      </c>
      <c r="N11661" s="60">
        <v>8990.305130741428</v>
      </c>
      <c r="O11661" s="150">
        <v>44420</v>
      </c>
      <c r="P11661" s="150">
        <f t="shared" si="486"/>
        <v>44402</v>
      </c>
      <c r="Q11661" s="150">
        <f t="shared" si="487"/>
        <v>44415</v>
      </c>
    </row>
    <row r="11662" spans="1:17" x14ac:dyDescent="0.35">
      <c r="A11662" s="45" t="s">
        <v>912</v>
      </c>
      <c r="B11662" s="56" t="s">
        <v>449</v>
      </c>
      <c r="C11662" s="54">
        <v>6286.5177862111304</v>
      </c>
      <c r="D11662" s="56">
        <v>436</v>
      </c>
      <c r="E11662" s="56">
        <v>10</v>
      </c>
      <c r="F11662" s="55">
        <v>11.362183939929846</v>
      </c>
      <c r="G11662" s="183"/>
      <c r="H11662" s="56" t="s">
        <v>482</v>
      </c>
      <c r="I11662" s="56">
        <v>17761</v>
      </c>
      <c r="J11662" s="56">
        <v>371</v>
      </c>
      <c r="K11662" s="56">
        <v>11</v>
      </c>
      <c r="L11662" s="57">
        <v>2.9649595687331536E-2</v>
      </c>
      <c r="M11662" s="56" t="s">
        <v>482</v>
      </c>
      <c r="N11662" s="60">
        <v>5901.5183383995609</v>
      </c>
      <c r="O11662" s="150">
        <v>44420</v>
      </c>
      <c r="P11662" s="150">
        <f t="shared" si="486"/>
        <v>44402</v>
      </c>
      <c r="Q11662" s="150">
        <f t="shared" si="487"/>
        <v>44415</v>
      </c>
    </row>
    <row r="11663" spans="1:17" x14ac:dyDescent="0.35">
      <c r="A11663" s="45" t="s">
        <v>911</v>
      </c>
      <c r="B11663" s="56" t="s">
        <v>454</v>
      </c>
      <c r="C11663" s="54">
        <v>3488.02577394533</v>
      </c>
      <c r="D11663" s="56">
        <v>185</v>
      </c>
      <c r="E11663" s="56" t="s">
        <v>495</v>
      </c>
      <c r="F11663" s="55">
        <v>6.1434670548129073</v>
      </c>
      <c r="G11663" s="183"/>
      <c r="H11663" s="56" t="s">
        <v>482</v>
      </c>
      <c r="I11663" s="56">
        <v>5136</v>
      </c>
      <c r="J11663" s="56">
        <v>100</v>
      </c>
      <c r="K11663" s="56">
        <v>3</v>
      </c>
      <c r="L11663" s="57">
        <v>0.03</v>
      </c>
      <c r="M11663" s="56" t="s">
        <v>482</v>
      </c>
      <c r="N11663" s="60">
        <v>2866.9512922460235</v>
      </c>
      <c r="O11663" s="150">
        <v>44420</v>
      </c>
      <c r="P11663" s="150">
        <f t="shared" si="486"/>
        <v>44402</v>
      </c>
      <c r="Q11663" s="150">
        <f t="shared" si="487"/>
        <v>44415</v>
      </c>
    </row>
    <row r="11664" spans="1:17" x14ac:dyDescent="0.35">
      <c r="A11664" s="45" t="s">
        <v>910</v>
      </c>
      <c r="B11664" s="56" t="s">
        <v>457</v>
      </c>
      <c r="C11664" s="54">
        <v>1695.3715782397301</v>
      </c>
      <c r="D11664" s="56">
        <v>30</v>
      </c>
      <c r="E11664" s="56" t="s">
        <v>495</v>
      </c>
      <c r="F11664" s="55">
        <v>4.2131514026402561</v>
      </c>
      <c r="G11664" s="183"/>
      <c r="H11664" s="56" t="s">
        <v>482</v>
      </c>
      <c r="I11664" s="56">
        <v>3165</v>
      </c>
      <c r="J11664" s="56">
        <v>85</v>
      </c>
      <c r="K11664" s="56">
        <v>1</v>
      </c>
      <c r="L11664" s="57">
        <v>1.1764705882352941E-2</v>
      </c>
      <c r="M11664" s="56" t="s">
        <v>482</v>
      </c>
      <c r="N11664" s="60">
        <v>5013.6501691419044</v>
      </c>
      <c r="O11664" s="150">
        <v>44420</v>
      </c>
      <c r="P11664" s="150">
        <f t="shared" si="486"/>
        <v>44402</v>
      </c>
      <c r="Q11664" s="150">
        <f t="shared" si="487"/>
        <v>44415</v>
      </c>
    </row>
    <row r="11665" spans="1:17" x14ac:dyDescent="0.35">
      <c r="A11665" s="45" t="s">
        <v>909</v>
      </c>
      <c r="B11665" s="56" t="s">
        <v>454</v>
      </c>
      <c r="C11665" s="54">
        <v>19700.450804414999</v>
      </c>
      <c r="D11665" s="56">
        <v>1603</v>
      </c>
      <c r="E11665" s="56">
        <v>31</v>
      </c>
      <c r="F11665" s="55">
        <v>11.239771801513694</v>
      </c>
      <c r="G11665" s="183"/>
      <c r="H11665" s="56" t="s">
        <v>482</v>
      </c>
      <c r="I11665" s="56">
        <v>52003</v>
      </c>
      <c r="J11665" s="56">
        <v>1175</v>
      </c>
      <c r="K11665" s="56">
        <v>33</v>
      </c>
      <c r="L11665" s="57">
        <v>2.8085106382978724E-2</v>
      </c>
      <c r="M11665" s="56" t="s">
        <v>482</v>
      </c>
      <c r="N11665" s="60">
        <v>5964.3305204806529</v>
      </c>
      <c r="O11665" s="150">
        <v>44420</v>
      </c>
      <c r="P11665" s="150">
        <f t="shared" si="486"/>
        <v>44402</v>
      </c>
      <c r="Q11665" s="150">
        <f t="shared" si="487"/>
        <v>44415</v>
      </c>
    </row>
    <row r="11666" spans="1:17" x14ac:dyDescent="0.35">
      <c r="A11666" s="45" t="s">
        <v>908</v>
      </c>
      <c r="B11666" s="56" t="s">
        <v>449</v>
      </c>
      <c r="C11666" s="54">
        <v>11981.336652870101</v>
      </c>
      <c r="D11666" s="56">
        <v>834</v>
      </c>
      <c r="E11666" s="56">
        <v>19</v>
      </c>
      <c r="F11666" s="55">
        <v>11.327140672720827</v>
      </c>
      <c r="G11666" s="183"/>
      <c r="H11666" s="56" t="s">
        <v>482</v>
      </c>
      <c r="I11666" s="56">
        <v>27754</v>
      </c>
      <c r="J11666" s="56">
        <v>669</v>
      </c>
      <c r="K11666" s="56">
        <v>21</v>
      </c>
      <c r="L11666" s="57">
        <v>3.1390134529147982E-2</v>
      </c>
      <c r="M11666" s="56" t="s">
        <v>482</v>
      </c>
      <c r="N11666" s="60">
        <v>5583.6841863528025</v>
      </c>
      <c r="O11666" s="150">
        <v>44420</v>
      </c>
      <c r="P11666" s="150">
        <f t="shared" si="486"/>
        <v>44402</v>
      </c>
      <c r="Q11666" s="150">
        <f t="shared" si="487"/>
        <v>44415</v>
      </c>
    </row>
    <row r="11667" spans="1:17" x14ac:dyDescent="0.35">
      <c r="A11667" s="45" t="s">
        <v>907</v>
      </c>
      <c r="B11667" s="56" t="s">
        <v>460</v>
      </c>
      <c r="C11667" s="54">
        <v>46517.435301401703</v>
      </c>
      <c r="D11667" s="56">
        <v>4407</v>
      </c>
      <c r="E11667" s="56">
        <v>91</v>
      </c>
      <c r="F11667" s="55">
        <v>13.973255313592357</v>
      </c>
      <c r="G11667" s="183"/>
      <c r="H11667" s="56" t="s">
        <v>482</v>
      </c>
      <c r="I11667" s="56">
        <v>97112</v>
      </c>
      <c r="J11667" s="56">
        <v>2155</v>
      </c>
      <c r="K11667" s="56">
        <v>96</v>
      </c>
      <c r="L11667" s="57">
        <v>4.4547563805104405E-2</v>
      </c>
      <c r="M11667" s="56" t="s">
        <v>482</v>
      </c>
      <c r="N11667" s="60">
        <v>4632.671569352543</v>
      </c>
      <c r="O11667" s="150">
        <v>44420</v>
      </c>
      <c r="P11667" s="150">
        <f t="shared" si="486"/>
        <v>44402</v>
      </c>
      <c r="Q11667" s="150">
        <f t="shared" si="487"/>
        <v>44415</v>
      </c>
    </row>
    <row r="11668" spans="1:17" x14ac:dyDescent="0.35">
      <c r="A11668" s="45" t="s">
        <v>906</v>
      </c>
      <c r="B11668" s="56" t="s">
        <v>449</v>
      </c>
      <c r="C11668" s="54">
        <v>16484.126202190801</v>
      </c>
      <c r="D11668" s="56">
        <v>1637</v>
      </c>
      <c r="E11668" s="56">
        <v>28</v>
      </c>
      <c r="F11668" s="55">
        <v>12.1328845427924</v>
      </c>
      <c r="G11668" s="183"/>
      <c r="H11668" s="56" t="s">
        <v>482</v>
      </c>
      <c r="I11668" s="56">
        <v>46405</v>
      </c>
      <c r="J11668" s="56">
        <v>970</v>
      </c>
      <c r="K11668" s="56">
        <v>30</v>
      </c>
      <c r="L11668" s="57">
        <v>3.0927835051546393E-2</v>
      </c>
      <c r="M11668" s="56" t="s">
        <v>482</v>
      </c>
      <c r="N11668" s="60">
        <v>5884.4490032543154</v>
      </c>
      <c r="O11668" s="150">
        <v>44420</v>
      </c>
      <c r="P11668" s="150">
        <f t="shared" si="486"/>
        <v>44402</v>
      </c>
      <c r="Q11668" s="150">
        <f t="shared" si="487"/>
        <v>44415</v>
      </c>
    </row>
    <row r="11669" spans="1:17" x14ac:dyDescent="0.35">
      <c r="A11669" s="45" t="s">
        <v>905</v>
      </c>
      <c r="B11669" s="56" t="s">
        <v>452</v>
      </c>
      <c r="C11669" s="54">
        <v>4376.1911247030603</v>
      </c>
      <c r="D11669" s="56">
        <v>523</v>
      </c>
      <c r="E11669" s="56" t="s">
        <v>495</v>
      </c>
      <c r="F11669" s="55">
        <v>6.5288347234530901</v>
      </c>
      <c r="G11669" s="183"/>
      <c r="H11669" s="56" t="s">
        <v>482</v>
      </c>
      <c r="I11669" s="56">
        <v>10399</v>
      </c>
      <c r="J11669" s="56">
        <v>220</v>
      </c>
      <c r="K11669" s="56">
        <v>4</v>
      </c>
      <c r="L11669" s="57">
        <v>1.8181818181818181E-2</v>
      </c>
      <c r="M11669" s="56" t="s">
        <v>482</v>
      </c>
      <c r="N11669" s="60">
        <v>5027.2027370588794</v>
      </c>
      <c r="O11669" s="150">
        <v>44420</v>
      </c>
      <c r="P11669" s="150">
        <f t="shared" si="486"/>
        <v>44402</v>
      </c>
      <c r="Q11669" s="150">
        <f t="shared" si="487"/>
        <v>44415</v>
      </c>
    </row>
    <row r="11670" spans="1:17" x14ac:dyDescent="0.35">
      <c r="A11670" s="45" t="s">
        <v>904</v>
      </c>
      <c r="B11670" s="56" t="s">
        <v>454</v>
      </c>
      <c r="C11670" s="54">
        <v>8098.2221370774687</v>
      </c>
      <c r="D11670" s="56">
        <v>893</v>
      </c>
      <c r="E11670" s="56">
        <v>14</v>
      </c>
      <c r="F11670" s="55">
        <v>12.348389351059286</v>
      </c>
      <c r="G11670" s="183"/>
      <c r="H11670" s="56" t="s">
        <v>482</v>
      </c>
      <c r="I11670" s="56">
        <v>26535</v>
      </c>
      <c r="J11670" s="56">
        <v>599</v>
      </c>
      <c r="K11670" s="56">
        <v>15</v>
      </c>
      <c r="L11670" s="57">
        <v>2.5041736227045076E-2</v>
      </c>
      <c r="M11670" s="56" t="s">
        <v>482</v>
      </c>
      <c r="N11670" s="60">
        <v>7396.6852212845133</v>
      </c>
      <c r="O11670" s="150">
        <v>44420</v>
      </c>
      <c r="P11670" s="150">
        <f t="shared" si="486"/>
        <v>44402</v>
      </c>
      <c r="Q11670" s="150">
        <f t="shared" si="487"/>
        <v>44415</v>
      </c>
    </row>
    <row r="11671" spans="1:17" x14ac:dyDescent="0.35">
      <c r="A11671" s="45" t="s">
        <v>462</v>
      </c>
      <c r="B11671" s="56" t="s">
        <v>462</v>
      </c>
      <c r="C11671" s="54">
        <v>44772.5204478296</v>
      </c>
      <c r="D11671" s="56">
        <v>4376</v>
      </c>
      <c r="E11671" s="56">
        <v>80</v>
      </c>
      <c r="F11671" s="55">
        <v>12.762930603704088</v>
      </c>
      <c r="G11671" s="183"/>
      <c r="H11671" s="56" t="s">
        <v>482</v>
      </c>
      <c r="I11671" s="56">
        <v>93227</v>
      </c>
      <c r="J11671" s="56">
        <v>2178</v>
      </c>
      <c r="K11671" s="56">
        <v>84</v>
      </c>
      <c r="L11671" s="57">
        <v>3.8567493112947659E-2</v>
      </c>
      <c r="M11671" s="56" t="s">
        <v>482</v>
      </c>
      <c r="N11671" s="60">
        <v>4864.5909996018127</v>
      </c>
      <c r="O11671" s="150">
        <v>44420</v>
      </c>
      <c r="P11671" s="150">
        <f t="shared" si="486"/>
        <v>44402</v>
      </c>
      <c r="Q11671" s="150">
        <f t="shared" si="487"/>
        <v>44415</v>
      </c>
    </row>
    <row r="11672" spans="1:17" x14ac:dyDescent="0.35">
      <c r="A11672" s="45" t="s">
        <v>903</v>
      </c>
      <c r="B11672" s="56" t="s">
        <v>449</v>
      </c>
      <c r="C11672" s="54">
        <v>5560.1288200980598</v>
      </c>
      <c r="D11672" s="56">
        <v>334</v>
      </c>
      <c r="E11672" s="56">
        <v>11</v>
      </c>
      <c r="F11672" s="55">
        <v>14.13122449383158</v>
      </c>
      <c r="G11672" s="183"/>
      <c r="H11672" s="56" t="s">
        <v>482</v>
      </c>
      <c r="I11672" s="56">
        <v>10455</v>
      </c>
      <c r="J11672" s="56">
        <v>261</v>
      </c>
      <c r="K11672" s="56">
        <v>11</v>
      </c>
      <c r="L11672" s="57">
        <v>4.2145593869731802E-2</v>
      </c>
      <c r="M11672" s="56" t="s">
        <v>482</v>
      </c>
      <c r="N11672" s="60">
        <v>4694.1358454964166</v>
      </c>
      <c r="O11672" s="150">
        <v>44420</v>
      </c>
      <c r="P11672" s="150">
        <f t="shared" si="486"/>
        <v>44402</v>
      </c>
      <c r="Q11672" s="150">
        <f t="shared" si="487"/>
        <v>44415</v>
      </c>
    </row>
    <row r="11673" spans="1:17" x14ac:dyDescent="0.35">
      <c r="A11673" s="45" t="s">
        <v>902</v>
      </c>
      <c r="B11673" s="56" t="s">
        <v>461</v>
      </c>
      <c r="C11673" s="54">
        <v>1795.3967800267301</v>
      </c>
      <c r="D11673" s="56">
        <v>74</v>
      </c>
      <c r="E11673" s="56" t="s">
        <v>495</v>
      </c>
      <c r="F11673" s="55">
        <v>3.978428179397091</v>
      </c>
      <c r="G11673" s="183"/>
      <c r="H11673" s="56" t="s">
        <v>463</v>
      </c>
      <c r="I11673" s="56">
        <v>4454</v>
      </c>
      <c r="J11673" s="56">
        <v>136</v>
      </c>
      <c r="K11673" s="56">
        <v>1</v>
      </c>
      <c r="L11673" s="57">
        <v>7.3529411764705881E-3</v>
      </c>
      <c r="M11673" s="56" t="s">
        <v>1053</v>
      </c>
      <c r="N11673" s="60">
        <v>7574.9272535720611</v>
      </c>
      <c r="O11673" s="150">
        <v>44420</v>
      </c>
      <c r="P11673" s="150">
        <f t="shared" si="486"/>
        <v>44402</v>
      </c>
      <c r="Q11673" s="150">
        <f t="shared" si="487"/>
        <v>44415</v>
      </c>
    </row>
    <row r="11674" spans="1:17" x14ac:dyDescent="0.35">
      <c r="A11674" s="45" t="s">
        <v>901</v>
      </c>
      <c r="B11674" s="56" t="s">
        <v>454</v>
      </c>
      <c r="C11674" s="54">
        <v>14994.700089288801</v>
      </c>
      <c r="D11674" s="56">
        <v>925</v>
      </c>
      <c r="E11674" s="56">
        <v>15</v>
      </c>
      <c r="F11674" s="55">
        <v>7.1453818018936417</v>
      </c>
      <c r="G11674" s="183"/>
      <c r="H11674" s="56" t="s">
        <v>463</v>
      </c>
      <c r="I11674" s="56">
        <v>54575</v>
      </c>
      <c r="J11674" s="56">
        <v>1668</v>
      </c>
      <c r="K11674" s="56">
        <v>19</v>
      </c>
      <c r="L11674" s="57">
        <v>1.1390887290167866E-2</v>
      </c>
      <c r="M11674" s="56" t="s">
        <v>1053</v>
      </c>
      <c r="N11674" s="60">
        <v>11123.930389188019</v>
      </c>
      <c r="O11674" s="150">
        <v>44420</v>
      </c>
      <c r="P11674" s="150">
        <f t="shared" si="486"/>
        <v>44402</v>
      </c>
      <c r="Q11674" s="150">
        <f t="shared" si="487"/>
        <v>44415</v>
      </c>
    </row>
    <row r="11675" spans="1:17" x14ac:dyDescent="0.35">
      <c r="A11675" s="45" t="s">
        <v>900</v>
      </c>
      <c r="B11675" s="56" t="s">
        <v>455</v>
      </c>
      <c r="C11675" s="54">
        <v>16054.358189729401</v>
      </c>
      <c r="D11675" s="56">
        <v>906</v>
      </c>
      <c r="E11675" s="56">
        <v>9</v>
      </c>
      <c r="F11675" s="55">
        <v>4.0042531458430002</v>
      </c>
      <c r="G11675" s="183"/>
      <c r="H11675" s="56" t="s">
        <v>482</v>
      </c>
      <c r="I11675" s="56">
        <v>45312</v>
      </c>
      <c r="J11675" s="56">
        <v>1066</v>
      </c>
      <c r="K11675" s="56">
        <v>11</v>
      </c>
      <c r="L11675" s="57">
        <v>1.0318949343339587E-2</v>
      </c>
      <c r="M11675" s="56" t="s">
        <v>482</v>
      </c>
      <c r="N11675" s="60">
        <v>6639.9415498401031</v>
      </c>
      <c r="O11675" s="150">
        <v>44420</v>
      </c>
      <c r="P11675" s="150">
        <f t="shared" si="486"/>
        <v>44402</v>
      </c>
      <c r="Q11675" s="150">
        <f t="shared" si="487"/>
        <v>44415</v>
      </c>
    </row>
    <row r="11676" spans="1:17" x14ac:dyDescent="0.35">
      <c r="A11676" s="45" t="s">
        <v>899</v>
      </c>
      <c r="B11676" s="56" t="s">
        <v>452</v>
      </c>
      <c r="C11676" s="54">
        <v>18017.1246620739</v>
      </c>
      <c r="D11676" s="56">
        <v>1274</v>
      </c>
      <c r="E11676" s="56">
        <v>18</v>
      </c>
      <c r="F11676" s="55">
        <v>7.1360681009257716</v>
      </c>
      <c r="G11676" s="183"/>
      <c r="H11676" s="56" t="s">
        <v>482</v>
      </c>
      <c r="I11676" s="56">
        <v>31031</v>
      </c>
      <c r="J11676" s="56">
        <v>823</v>
      </c>
      <c r="K11676" s="56">
        <v>20</v>
      </c>
      <c r="L11676" s="57">
        <v>2.4301336573511544E-2</v>
      </c>
      <c r="M11676" s="56" t="s">
        <v>482</v>
      </c>
      <c r="N11676" s="60">
        <v>4567.8764810481516</v>
      </c>
      <c r="O11676" s="150">
        <v>44420</v>
      </c>
      <c r="P11676" s="150">
        <f t="shared" si="486"/>
        <v>44402</v>
      </c>
      <c r="Q11676" s="150">
        <f t="shared" si="487"/>
        <v>44415</v>
      </c>
    </row>
    <row r="11677" spans="1:17" x14ac:dyDescent="0.35">
      <c r="A11677" s="45" t="s">
        <v>898</v>
      </c>
      <c r="B11677" s="56" t="s">
        <v>454</v>
      </c>
      <c r="C11677" s="54">
        <v>27408.591693709299</v>
      </c>
      <c r="D11677" s="56">
        <v>1200</v>
      </c>
      <c r="E11677" s="56">
        <v>30</v>
      </c>
      <c r="F11677" s="55">
        <v>7.8181949908391761</v>
      </c>
      <c r="G11677" s="183"/>
      <c r="H11677" s="56" t="s">
        <v>482</v>
      </c>
      <c r="I11677" s="56">
        <v>90780</v>
      </c>
      <c r="J11677" s="56">
        <v>2515</v>
      </c>
      <c r="K11677" s="56">
        <v>34</v>
      </c>
      <c r="L11677" s="57">
        <v>1.3518886679920477E-2</v>
      </c>
      <c r="M11677" s="56" t="s">
        <v>482</v>
      </c>
      <c r="N11677" s="60">
        <v>9175.9548542482462</v>
      </c>
      <c r="O11677" s="150">
        <v>44420</v>
      </c>
      <c r="P11677" s="150">
        <f t="shared" si="486"/>
        <v>44402</v>
      </c>
      <c r="Q11677" s="150">
        <f t="shared" si="487"/>
        <v>44415</v>
      </c>
    </row>
    <row r="11678" spans="1:17" x14ac:dyDescent="0.35">
      <c r="A11678" s="45" t="s">
        <v>897</v>
      </c>
      <c r="B11678" s="56" t="s">
        <v>460</v>
      </c>
      <c r="C11678" s="54">
        <v>6815.0684702353301</v>
      </c>
      <c r="D11678" s="56">
        <v>756</v>
      </c>
      <c r="E11678" s="56">
        <v>18</v>
      </c>
      <c r="F11678" s="55">
        <v>18.865757421654912</v>
      </c>
      <c r="G11678" s="183"/>
      <c r="H11678" s="56" t="s">
        <v>482</v>
      </c>
      <c r="I11678" s="56">
        <v>14252</v>
      </c>
      <c r="J11678" s="56">
        <v>362</v>
      </c>
      <c r="K11678" s="56">
        <v>24</v>
      </c>
      <c r="L11678" s="57">
        <v>6.6298342541436461E-2</v>
      </c>
      <c r="M11678" s="56" t="s">
        <v>482</v>
      </c>
      <c r="N11678" s="60">
        <v>5311.7588118303947</v>
      </c>
      <c r="O11678" s="150">
        <v>44420</v>
      </c>
      <c r="P11678" s="150">
        <f t="shared" si="486"/>
        <v>44402</v>
      </c>
      <c r="Q11678" s="150">
        <f t="shared" si="487"/>
        <v>44415</v>
      </c>
    </row>
    <row r="11679" spans="1:17" x14ac:dyDescent="0.35">
      <c r="A11679" s="45" t="s">
        <v>896</v>
      </c>
      <c r="B11679" s="56" t="s">
        <v>449</v>
      </c>
      <c r="C11679" s="54">
        <v>3227.2105007745699</v>
      </c>
      <c r="D11679" s="56">
        <v>208</v>
      </c>
      <c r="E11679" s="56" t="s">
        <v>495</v>
      </c>
      <c r="F11679" s="55">
        <v>6.6399670623990312</v>
      </c>
      <c r="G11679" s="183"/>
      <c r="H11679" s="56" t="s">
        <v>482</v>
      </c>
      <c r="I11679" s="56">
        <v>7703</v>
      </c>
      <c r="J11679" s="56">
        <v>184</v>
      </c>
      <c r="K11679" s="56">
        <v>4</v>
      </c>
      <c r="L11679" s="57">
        <v>2.1739130434782608E-2</v>
      </c>
      <c r="M11679" s="56" t="s">
        <v>482</v>
      </c>
      <c r="N11679" s="60">
        <v>5701.5183842466349</v>
      </c>
      <c r="O11679" s="150">
        <v>44420</v>
      </c>
      <c r="P11679" s="150">
        <f t="shared" si="486"/>
        <v>44402</v>
      </c>
      <c r="Q11679" s="150">
        <f t="shared" si="487"/>
        <v>44415</v>
      </c>
    </row>
    <row r="11680" spans="1:17" x14ac:dyDescent="0.35">
      <c r="A11680" s="45" t="s">
        <v>895</v>
      </c>
      <c r="B11680" s="56" t="s">
        <v>457</v>
      </c>
      <c r="C11680" s="54">
        <v>2072.5449926586398</v>
      </c>
      <c r="D11680" s="56">
        <v>50</v>
      </c>
      <c r="E11680" s="56">
        <v>0</v>
      </c>
      <c r="F11680" s="55">
        <v>0</v>
      </c>
      <c r="G11680" s="183"/>
      <c r="H11680" s="56" t="s">
        <v>467</v>
      </c>
      <c r="I11680" s="56">
        <v>5259</v>
      </c>
      <c r="J11680" s="56">
        <v>115</v>
      </c>
      <c r="K11680" s="56">
        <v>0</v>
      </c>
      <c r="L11680" s="57">
        <v>0</v>
      </c>
      <c r="M11680" s="56" t="s">
        <v>467</v>
      </c>
      <c r="N11680" s="60">
        <v>5548.7335815315237</v>
      </c>
      <c r="O11680" s="150">
        <v>44420</v>
      </c>
      <c r="P11680" s="150">
        <f t="shared" si="486"/>
        <v>44402</v>
      </c>
      <c r="Q11680" s="150">
        <f t="shared" si="487"/>
        <v>44415</v>
      </c>
    </row>
    <row r="11681" spans="1:17" x14ac:dyDescent="0.35">
      <c r="A11681" s="45" t="s">
        <v>894</v>
      </c>
      <c r="B11681" s="56" t="s">
        <v>458</v>
      </c>
      <c r="C11681" s="54">
        <v>41070.9163256869</v>
      </c>
      <c r="D11681" s="56">
        <v>3793</v>
      </c>
      <c r="E11681" s="56">
        <v>52</v>
      </c>
      <c r="F11681" s="55">
        <v>9.0435910531723298</v>
      </c>
      <c r="G11681" s="183"/>
      <c r="H11681" s="56" t="s">
        <v>482</v>
      </c>
      <c r="I11681" s="56">
        <v>188891</v>
      </c>
      <c r="J11681" s="56">
        <v>2639</v>
      </c>
      <c r="K11681" s="56">
        <v>57</v>
      </c>
      <c r="L11681" s="57">
        <v>2.1599090564607806E-2</v>
      </c>
      <c r="M11681" s="56" t="s">
        <v>482</v>
      </c>
      <c r="N11681" s="60">
        <v>6425.4714432789406</v>
      </c>
      <c r="O11681" s="150">
        <v>44420</v>
      </c>
      <c r="P11681" s="150">
        <f t="shared" si="486"/>
        <v>44402</v>
      </c>
      <c r="Q11681" s="150">
        <f t="shared" si="487"/>
        <v>44415</v>
      </c>
    </row>
    <row r="11682" spans="1:17" x14ac:dyDescent="0.35">
      <c r="A11682" s="45" t="s">
        <v>893</v>
      </c>
      <c r="B11682" s="56" t="s">
        <v>454</v>
      </c>
      <c r="C11682" s="54">
        <v>43672.597856087901</v>
      </c>
      <c r="D11682" s="56">
        <v>4003</v>
      </c>
      <c r="E11682" s="56">
        <v>49</v>
      </c>
      <c r="F11682" s="55">
        <v>8.0141786195851523</v>
      </c>
      <c r="G11682" s="183"/>
      <c r="H11682" s="56" t="s">
        <v>482</v>
      </c>
      <c r="I11682" s="56">
        <v>99583</v>
      </c>
      <c r="J11682" s="56">
        <v>2086</v>
      </c>
      <c r="K11682" s="56">
        <v>52</v>
      </c>
      <c r="L11682" s="57">
        <v>2.4928092042186004E-2</v>
      </c>
      <c r="M11682" s="56" t="s">
        <v>482</v>
      </c>
      <c r="N11682" s="60">
        <v>4776.4504572727501</v>
      </c>
      <c r="O11682" s="150">
        <v>44420</v>
      </c>
      <c r="P11682" s="150">
        <f t="shared" si="486"/>
        <v>44402</v>
      </c>
      <c r="Q11682" s="150">
        <f t="shared" si="487"/>
        <v>44415</v>
      </c>
    </row>
    <row r="11683" spans="1:17" x14ac:dyDescent="0.35">
      <c r="A11683" s="45" t="s">
        <v>892</v>
      </c>
      <c r="B11683" s="56" t="s">
        <v>449</v>
      </c>
      <c r="C11683" s="54">
        <v>9025.9672012139599</v>
      </c>
      <c r="D11683" s="56">
        <v>657</v>
      </c>
      <c r="E11683" s="56">
        <v>7</v>
      </c>
      <c r="F11683" s="55">
        <v>5.539572533930234</v>
      </c>
      <c r="G11683" s="183"/>
      <c r="H11683" s="56" t="s">
        <v>463</v>
      </c>
      <c r="I11683" s="56">
        <v>16524</v>
      </c>
      <c r="J11683" s="56">
        <v>423</v>
      </c>
      <c r="K11683" s="56">
        <v>8</v>
      </c>
      <c r="L11683" s="57">
        <v>1.8912529550827423E-2</v>
      </c>
      <c r="M11683" s="56" t="s">
        <v>1053</v>
      </c>
      <c r="N11683" s="60">
        <v>4686.4783637049777</v>
      </c>
      <c r="O11683" s="150">
        <v>44420</v>
      </c>
      <c r="P11683" s="150">
        <f t="shared" si="486"/>
        <v>44402</v>
      </c>
      <c r="Q11683" s="150">
        <f t="shared" si="487"/>
        <v>44415</v>
      </c>
    </row>
    <row r="11684" spans="1:17" x14ac:dyDescent="0.35">
      <c r="A11684" s="45" t="s">
        <v>891</v>
      </c>
      <c r="B11684" s="56" t="s">
        <v>456</v>
      </c>
      <c r="C11684" s="54">
        <v>1208.9750880147301</v>
      </c>
      <c r="D11684" s="56">
        <v>58</v>
      </c>
      <c r="E11684" s="56">
        <v>0</v>
      </c>
      <c r="F11684" s="55">
        <v>0</v>
      </c>
      <c r="G11684" s="183"/>
      <c r="H11684" s="56" t="s">
        <v>463</v>
      </c>
      <c r="I11684" s="56">
        <v>1989</v>
      </c>
      <c r="J11684" s="56">
        <v>34</v>
      </c>
      <c r="K11684" s="56">
        <v>0</v>
      </c>
      <c r="L11684" s="57">
        <v>0</v>
      </c>
      <c r="M11684" s="56" t="s">
        <v>1053</v>
      </c>
      <c r="N11684" s="60">
        <v>2812.299470606275</v>
      </c>
      <c r="O11684" s="150">
        <v>44420</v>
      </c>
      <c r="P11684" s="150">
        <f t="shared" si="486"/>
        <v>44402</v>
      </c>
      <c r="Q11684" s="150">
        <f t="shared" si="487"/>
        <v>44415</v>
      </c>
    </row>
    <row r="11685" spans="1:17" x14ac:dyDescent="0.35">
      <c r="A11685" s="45" t="s">
        <v>890</v>
      </c>
      <c r="B11685" s="56" t="s">
        <v>449</v>
      </c>
      <c r="C11685" s="54">
        <v>5055.24299668805</v>
      </c>
      <c r="D11685" s="56">
        <v>230</v>
      </c>
      <c r="E11685" s="56" t="s">
        <v>495</v>
      </c>
      <c r="F11685" s="55">
        <v>5.6518407898783867</v>
      </c>
      <c r="G11685" s="183"/>
      <c r="H11685" s="56" t="s">
        <v>482</v>
      </c>
      <c r="I11685" s="56">
        <v>13493</v>
      </c>
      <c r="J11685" s="56">
        <v>317</v>
      </c>
      <c r="K11685" s="56">
        <v>4</v>
      </c>
      <c r="L11685" s="57">
        <v>1.2618296529968454E-2</v>
      </c>
      <c r="M11685" s="56" t="s">
        <v>482</v>
      </c>
      <c r="N11685" s="60">
        <v>6270.7173563700699</v>
      </c>
      <c r="O11685" s="150">
        <v>44420</v>
      </c>
      <c r="P11685" s="150">
        <f t="shared" si="486"/>
        <v>44402</v>
      </c>
      <c r="Q11685" s="150">
        <f t="shared" si="487"/>
        <v>44415</v>
      </c>
    </row>
    <row r="11686" spans="1:17" x14ac:dyDescent="0.35">
      <c r="A11686" s="45" t="s">
        <v>889</v>
      </c>
      <c r="B11686" s="56" t="s">
        <v>450</v>
      </c>
      <c r="C11686" s="54">
        <v>692958.26281431701</v>
      </c>
      <c r="D11686" s="56">
        <v>73440</v>
      </c>
      <c r="E11686" s="56">
        <v>1412</v>
      </c>
      <c r="F11686" s="55">
        <v>14.554576843853612</v>
      </c>
      <c r="G11686" s="183"/>
      <c r="H11686" s="56" t="s">
        <v>482</v>
      </c>
      <c r="I11686" s="56">
        <v>4272756</v>
      </c>
      <c r="J11686" s="56">
        <v>71433</v>
      </c>
      <c r="K11686" s="56">
        <v>1589</v>
      </c>
      <c r="L11686" s="57">
        <v>2.2244620833508321E-2</v>
      </c>
      <c r="M11686" s="56" t="s">
        <v>482</v>
      </c>
      <c r="N11686" s="60">
        <v>10308.413050720916</v>
      </c>
      <c r="O11686" s="150">
        <v>44420</v>
      </c>
      <c r="P11686" s="150">
        <f t="shared" si="486"/>
        <v>44402</v>
      </c>
      <c r="Q11686" s="150">
        <f t="shared" si="487"/>
        <v>44415</v>
      </c>
    </row>
    <row r="11687" spans="1:17" x14ac:dyDescent="0.35">
      <c r="A11687" s="45" t="s">
        <v>888</v>
      </c>
      <c r="B11687" s="56" t="s">
        <v>462</v>
      </c>
      <c r="C11687" s="54">
        <v>21025.5302833235</v>
      </c>
      <c r="D11687" s="56">
        <v>1344</v>
      </c>
      <c r="E11687" s="56">
        <v>19</v>
      </c>
      <c r="F11687" s="55">
        <v>6.4547378299384972</v>
      </c>
      <c r="G11687" s="183"/>
      <c r="H11687" s="56" t="s">
        <v>463</v>
      </c>
      <c r="I11687" s="56">
        <v>54642</v>
      </c>
      <c r="J11687" s="56">
        <v>1082</v>
      </c>
      <c r="K11687" s="56">
        <v>20</v>
      </c>
      <c r="L11687" s="57">
        <v>1.8484288354898338E-2</v>
      </c>
      <c r="M11687" s="56" t="s">
        <v>1053</v>
      </c>
      <c r="N11687" s="60">
        <v>5146.1246656793883</v>
      </c>
      <c r="O11687" s="150">
        <v>44420</v>
      </c>
      <c r="P11687" s="150">
        <f t="shared" si="486"/>
        <v>44402</v>
      </c>
      <c r="Q11687" s="150">
        <f t="shared" si="487"/>
        <v>44415</v>
      </c>
    </row>
    <row r="11688" spans="1:17" x14ac:dyDescent="0.35">
      <c r="A11688" s="45" t="s">
        <v>887</v>
      </c>
      <c r="B11688" s="56" t="s">
        <v>454</v>
      </c>
      <c r="C11688" s="54">
        <v>5073.1152154421097</v>
      </c>
      <c r="D11688" s="56">
        <v>212</v>
      </c>
      <c r="E11688" s="56">
        <v>8</v>
      </c>
      <c r="F11688" s="55">
        <v>11.263859525389721</v>
      </c>
      <c r="G11688" s="183"/>
      <c r="H11688" s="56" t="s">
        <v>482</v>
      </c>
      <c r="I11688" s="56">
        <v>11428</v>
      </c>
      <c r="J11688" s="56">
        <v>360</v>
      </c>
      <c r="K11688" s="56">
        <v>9</v>
      </c>
      <c r="L11688" s="57">
        <v>2.5000000000000001E-2</v>
      </c>
      <c r="M11688" s="56" t="s">
        <v>1053</v>
      </c>
      <c r="N11688" s="60">
        <v>7096.2315009955255</v>
      </c>
      <c r="O11688" s="150">
        <v>44420</v>
      </c>
      <c r="P11688" s="150">
        <f t="shared" si="486"/>
        <v>44402</v>
      </c>
      <c r="Q11688" s="150">
        <f t="shared" si="487"/>
        <v>44415</v>
      </c>
    </row>
    <row r="11689" spans="1:17" x14ac:dyDescent="0.35">
      <c r="A11689" s="45" t="s">
        <v>886</v>
      </c>
      <c r="B11689" s="56" t="s">
        <v>458</v>
      </c>
      <c r="C11689" s="54">
        <v>7640.4843218528404</v>
      </c>
      <c r="D11689" s="56">
        <v>564</v>
      </c>
      <c r="E11689" s="56">
        <v>9</v>
      </c>
      <c r="F11689" s="55">
        <v>8.4138271315927273</v>
      </c>
      <c r="G11689" s="183"/>
      <c r="H11689" s="56" t="s">
        <v>482</v>
      </c>
      <c r="I11689" s="56">
        <v>21050</v>
      </c>
      <c r="J11689" s="56">
        <v>481</v>
      </c>
      <c r="K11689" s="56">
        <v>11</v>
      </c>
      <c r="L11689" s="57">
        <v>2.286902286902287E-2</v>
      </c>
      <c r="M11689" s="56" t="s">
        <v>482</v>
      </c>
      <c r="N11689" s="60">
        <v>6295.4124337939356</v>
      </c>
      <c r="O11689" s="150">
        <v>44420</v>
      </c>
      <c r="P11689" s="150">
        <f t="shared" si="486"/>
        <v>44402</v>
      </c>
      <c r="Q11689" s="150">
        <f t="shared" si="487"/>
        <v>44415</v>
      </c>
    </row>
    <row r="11690" spans="1:17" x14ac:dyDescent="0.35">
      <c r="A11690" s="45" t="s">
        <v>885</v>
      </c>
      <c r="B11690" s="56" t="s">
        <v>449</v>
      </c>
      <c r="C11690" s="54">
        <v>4489.38887213825</v>
      </c>
      <c r="D11690" s="56">
        <v>313</v>
      </c>
      <c r="E11690" s="56" t="s">
        <v>495</v>
      </c>
      <c r="F11690" s="55">
        <v>4.7731600088288229</v>
      </c>
      <c r="G11690" s="183"/>
      <c r="H11690" s="56" t="s">
        <v>482</v>
      </c>
      <c r="I11690" s="56">
        <v>11921</v>
      </c>
      <c r="J11690" s="56">
        <v>232</v>
      </c>
      <c r="K11690" s="56">
        <v>3</v>
      </c>
      <c r="L11690" s="57">
        <v>1.2931034482758621E-2</v>
      </c>
      <c r="M11690" s="56" t="s">
        <v>482</v>
      </c>
      <c r="N11690" s="60">
        <v>5167.741236225339</v>
      </c>
      <c r="O11690" s="150">
        <v>44420</v>
      </c>
      <c r="P11690" s="150">
        <f t="shared" si="486"/>
        <v>44402</v>
      </c>
      <c r="Q11690" s="150">
        <f t="shared" si="487"/>
        <v>44415</v>
      </c>
    </row>
    <row r="11691" spans="1:17" x14ac:dyDescent="0.35">
      <c r="A11691" s="45" t="s">
        <v>884</v>
      </c>
      <c r="B11691" s="56" t="s">
        <v>452</v>
      </c>
      <c r="C11691" s="54">
        <v>39657.353717883198</v>
      </c>
      <c r="D11691" s="56">
        <v>4172</v>
      </c>
      <c r="E11691" s="56">
        <v>47</v>
      </c>
      <c r="F11691" s="55">
        <v>8.4653728562553532</v>
      </c>
      <c r="G11691" s="183"/>
      <c r="H11691" s="56" t="s">
        <v>482</v>
      </c>
      <c r="I11691" s="56">
        <v>111154</v>
      </c>
      <c r="J11691" s="56">
        <v>2325</v>
      </c>
      <c r="K11691" s="56">
        <v>53</v>
      </c>
      <c r="L11691" s="57">
        <v>2.2795698924731184E-2</v>
      </c>
      <c r="M11691" s="56" t="s">
        <v>482</v>
      </c>
      <c r="N11691" s="60">
        <v>5862.7209887470581</v>
      </c>
      <c r="O11691" s="150">
        <v>44420</v>
      </c>
      <c r="P11691" s="150">
        <f t="shared" si="486"/>
        <v>44402</v>
      </c>
      <c r="Q11691" s="150">
        <f t="shared" si="487"/>
        <v>44415</v>
      </c>
    </row>
    <row r="11692" spans="1:17" x14ac:dyDescent="0.35">
      <c r="A11692" s="45" t="s">
        <v>883</v>
      </c>
      <c r="B11692" s="56" t="s">
        <v>462</v>
      </c>
      <c r="C11692" s="54">
        <v>9926.4673993127308</v>
      </c>
      <c r="D11692" s="56">
        <v>552</v>
      </c>
      <c r="E11692" s="56">
        <v>22</v>
      </c>
      <c r="F11692" s="55">
        <v>15.830692916367918</v>
      </c>
      <c r="G11692" s="183"/>
      <c r="H11692" s="56" t="s">
        <v>482</v>
      </c>
      <c r="I11692" s="56">
        <v>22937</v>
      </c>
      <c r="J11692" s="56">
        <v>503</v>
      </c>
      <c r="K11692" s="56">
        <v>22</v>
      </c>
      <c r="L11692" s="57">
        <v>4.37375745526839E-2</v>
      </c>
      <c r="M11692" s="56" t="s">
        <v>482</v>
      </c>
      <c r="N11692" s="60">
        <v>5067.2608871392222</v>
      </c>
      <c r="O11692" s="150">
        <v>44420</v>
      </c>
      <c r="P11692" s="150">
        <f t="shared" si="486"/>
        <v>44402</v>
      </c>
      <c r="Q11692" s="150">
        <f t="shared" si="487"/>
        <v>44415</v>
      </c>
    </row>
    <row r="11693" spans="1:17" x14ac:dyDescent="0.35">
      <c r="A11693" s="45" t="s">
        <v>882</v>
      </c>
      <c r="B11693" s="56" t="s">
        <v>451</v>
      </c>
      <c r="C11693" s="54">
        <v>28615.425420800198</v>
      </c>
      <c r="D11693" s="56">
        <v>2969</v>
      </c>
      <c r="E11693" s="56">
        <v>43</v>
      </c>
      <c r="F11693" s="55">
        <v>10.7334716372799</v>
      </c>
      <c r="G11693" s="183"/>
      <c r="H11693" s="56" t="s">
        <v>482</v>
      </c>
      <c r="I11693" s="56">
        <v>83467</v>
      </c>
      <c r="J11693" s="56">
        <v>1398</v>
      </c>
      <c r="K11693" s="56">
        <v>48</v>
      </c>
      <c r="L11693" s="57">
        <v>3.4334763948497854E-2</v>
      </c>
      <c r="M11693" s="56" t="s">
        <v>482</v>
      </c>
      <c r="N11693" s="60">
        <v>4885.4769042986554</v>
      </c>
      <c r="O11693" s="150">
        <v>44420</v>
      </c>
      <c r="P11693" s="150">
        <f t="shared" si="486"/>
        <v>44402</v>
      </c>
      <c r="Q11693" s="150">
        <f t="shared" si="487"/>
        <v>44415</v>
      </c>
    </row>
    <row r="11694" spans="1:17" x14ac:dyDescent="0.35">
      <c r="A11694" s="45" t="s">
        <v>881</v>
      </c>
      <c r="B11694" s="56" t="s">
        <v>456</v>
      </c>
      <c r="C11694" s="54">
        <v>3727.2357787096198</v>
      </c>
      <c r="D11694" s="56">
        <v>228</v>
      </c>
      <c r="E11694" s="56">
        <v>11</v>
      </c>
      <c r="F11694" s="55">
        <v>21.080348342929419</v>
      </c>
      <c r="G11694" s="183"/>
      <c r="H11694" s="56" t="s">
        <v>463</v>
      </c>
      <c r="I11694" s="56">
        <v>6933</v>
      </c>
      <c r="J11694" s="56">
        <v>177</v>
      </c>
      <c r="K11694" s="56">
        <v>12</v>
      </c>
      <c r="L11694" s="57">
        <v>6.7796610169491525E-2</v>
      </c>
      <c r="M11694" s="56" t="s">
        <v>1053</v>
      </c>
      <c r="N11694" s="60">
        <v>4748.8275630708267</v>
      </c>
      <c r="O11694" s="150">
        <v>44420</v>
      </c>
      <c r="P11694" s="150">
        <f t="shared" si="486"/>
        <v>44402</v>
      </c>
      <c r="Q11694" s="150">
        <f t="shared" si="487"/>
        <v>44415</v>
      </c>
    </row>
    <row r="11695" spans="1:17" x14ac:dyDescent="0.35">
      <c r="A11695" s="45" t="s">
        <v>880</v>
      </c>
      <c r="B11695" s="56" t="s">
        <v>451</v>
      </c>
      <c r="C11695" s="54">
        <v>99226.362872711004</v>
      </c>
      <c r="D11695" s="56">
        <v>14647</v>
      </c>
      <c r="E11695" s="56">
        <v>301</v>
      </c>
      <c r="F11695" s="55">
        <v>21.667628821163696</v>
      </c>
      <c r="G11695" s="183"/>
      <c r="H11695" s="56" t="s">
        <v>482</v>
      </c>
      <c r="I11695" s="56">
        <v>267458</v>
      </c>
      <c r="J11695" s="56">
        <v>7276</v>
      </c>
      <c r="K11695" s="56">
        <v>339</v>
      </c>
      <c r="L11695" s="57">
        <v>4.6591533809785597E-2</v>
      </c>
      <c r="M11695" s="56" t="s">
        <v>482</v>
      </c>
      <c r="N11695" s="60">
        <v>7332.7287117575361</v>
      </c>
      <c r="O11695" s="150">
        <v>44420</v>
      </c>
      <c r="P11695" s="150">
        <f t="shared" si="486"/>
        <v>44402</v>
      </c>
      <c r="Q11695" s="150">
        <f t="shared" si="487"/>
        <v>44415</v>
      </c>
    </row>
    <row r="11696" spans="1:17" x14ac:dyDescent="0.35">
      <c r="A11696" s="45" t="s">
        <v>879</v>
      </c>
      <c r="B11696" s="56" t="s">
        <v>449</v>
      </c>
      <c r="C11696" s="54">
        <v>3688.3663500984599</v>
      </c>
      <c r="D11696" s="56">
        <v>224</v>
      </c>
      <c r="E11696" s="56" t="s">
        <v>495</v>
      </c>
      <c r="F11696" s="55">
        <v>5.8097730525058608</v>
      </c>
      <c r="G11696" s="183"/>
      <c r="H11696" s="56" t="s">
        <v>482</v>
      </c>
      <c r="I11696" s="56">
        <v>6940</v>
      </c>
      <c r="J11696" s="56">
        <v>152</v>
      </c>
      <c r="K11696" s="56">
        <v>3</v>
      </c>
      <c r="L11696" s="57">
        <v>1.9736842105263157E-2</v>
      </c>
      <c r="M11696" s="56" t="s">
        <v>482</v>
      </c>
      <c r="N11696" s="60">
        <v>4121.0656852441571</v>
      </c>
      <c r="O11696" s="150">
        <v>44420</v>
      </c>
      <c r="P11696" s="150">
        <f t="shared" si="486"/>
        <v>44402</v>
      </c>
      <c r="Q11696" s="150">
        <f t="shared" si="487"/>
        <v>44415</v>
      </c>
    </row>
    <row r="11697" spans="1:17" x14ac:dyDescent="0.35">
      <c r="A11697" s="45" t="s">
        <v>878</v>
      </c>
      <c r="B11697" s="56" t="s">
        <v>452</v>
      </c>
      <c r="C11697" s="54">
        <v>64727.380689706901</v>
      </c>
      <c r="D11697" s="56">
        <v>2423</v>
      </c>
      <c r="E11697" s="56">
        <v>66</v>
      </c>
      <c r="F11697" s="55">
        <v>7.2832944328232196</v>
      </c>
      <c r="G11697" s="183"/>
      <c r="H11697" s="56" t="s">
        <v>482</v>
      </c>
      <c r="I11697" s="56">
        <v>268442</v>
      </c>
      <c r="J11697" s="56">
        <v>6592</v>
      </c>
      <c r="K11697" s="56">
        <v>73</v>
      </c>
      <c r="L11697" s="57">
        <v>1.1074029126213593E-2</v>
      </c>
      <c r="M11697" s="56" t="s">
        <v>467</v>
      </c>
      <c r="N11697" s="60">
        <v>10184.252676005897</v>
      </c>
      <c r="O11697" s="150">
        <v>44420</v>
      </c>
      <c r="P11697" s="150">
        <f t="shared" si="486"/>
        <v>44402</v>
      </c>
      <c r="Q11697" s="150">
        <f t="shared" si="487"/>
        <v>44415</v>
      </c>
    </row>
    <row r="11698" spans="1:17" x14ac:dyDescent="0.35">
      <c r="A11698" s="45" t="s">
        <v>877</v>
      </c>
      <c r="B11698" s="56" t="s">
        <v>457</v>
      </c>
      <c r="C11698" s="54">
        <v>1838.08536362777</v>
      </c>
      <c r="D11698" s="56">
        <v>44</v>
      </c>
      <c r="E11698" s="56" t="s">
        <v>495</v>
      </c>
      <c r="F11698" s="55">
        <v>3.8860312389189131</v>
      </c>
      <c r="G11698" s="183"/>
      <c r="H11698" s="56" t="s">
        <v>467</v>
      </c>
      <c r="I11698" s="56">
        <v>682</v>
      </c>
      <c r="J11698" s="56">
        <v>16</v>
      </c>
      <c r="K11698" s="56">
        <v>1</v>
      </c>
      <c r="L11698" s="57">
        <v>6.25E-2</v>
      </c>
      <c r="M11698" s="56" t="s">
        <v>1053</v>
      </c>
      <c r="N11698" s="60">
        <v>870.47099751783651</v>
      </c>
      <c r="O11698" s="150">
        <v>44420</v>
      </c>
      <c r="P11698" s="150">
        <f t="shared" si="486"/>
        <v>44402</v>
      </c>
      <c r="Q11698" s="150">
        <f t="shared" si="487"/>
        <v>44415</v>
      </c>
    </row>
    <row r="11699" spans="1:17" x14ac:dyDescent="0.35">
      <c r="A11699" s="45" t="s">
        <v>876</v>
      </c>
      <c r="B11699" s="56" t="s">
        <v>454</v>
      </c>
      <c r="C11699" s="54">
        <v>27818.816168915801</v>
      </c>
      <c r="D11699" s="56">
        <v>2104</v>
      </c>
      <c r="E11699" s="56">
        <v>35</v>
      </c>
      <c r="F11699" s="55">
        <v>8.9867231762128359</v>
      </c>
      <c r="G11699" s="183"/>
      <c r="H11699" s="56" t="s">
        <v>482</v>
      </c>
      <c r="I11699" s="56">
        <v>67254</v>
      </c>
      <c r="J11699" s="56">
        <v>1650</v>
      </c>
      <c r="K11699" s="56">
        <v>36</v>
      </c>
      <c r="L11699" s="57">
        <v>2.181818181818182E-2</v>
      </c>
      <c r="M11699" s="56" t="s">
        <v>1053</v>
      </c>
      <c r="N11699" s="60">
        <v>5931.2372963004718</v>
      </c>
      <c r="O11699" s="150">
        <v>44420</v>
      </c>
      <c r="P11699" s="150">
        <f t="shared" si="486"/>
        <v>44402</v>
      </c>
      <c r="Q11699" s="150">
        <f t="shared" si="487"/>
        <v>44415</v>
      </c>
    </row>
    <row r="11700" spans="1:17" x14ac:dyDescent="0.35">
      <c r="A11700" s="45" t="s">
        <v>875</v>
      </c>
      <c r="B11700" s="56" t="s">
        <v>454</v>
      </c>
      <c r="C11700" s="54">
        <v>111989.024087531</v>
      </c>
      <c r="D11700" s="56">
        <v>6103</v>
      </c>
      <c r="E11700" s="56">
        <v>167</v>
      </c>
      <c r="F11700" s="55">
        <v>10.651554048053868</v>
      </c>
      <c r="G11700" s="183"/>
      <c r="H11700" s="56" t="s">
        <v>482</v>
      </c>
      <c r="I11700" s="56">
        <v>1165339</v>
      </c>
      <c r="J11700" s="56">
        <v>24223</v>
      </c>
      <c r="K11700" s="56">
        <v>187</v>
      </c>
      <c r="L11700" s="57">
        <v>7.7199355983982162E-3</v>
      </c>
      <c r="M11700" s="56" t="s">
        <v>467</v>
      </c>
      <c r="N11700" s="60">
        <v>21629.798274755234</v>
      </c>
      <c r="O11700" s="150">
        <v>44420</v>
      </c>
      <c r="P11700" s="150">
        <f t="shared" si="486"/>
        <v>44402</v>
      </c>
      <c r="Q11700" s="150">
        <f t="shared" si="487"/>
        <v>44415</v>
      </c>
    </row>
    <row r="11701" spans="1:17" x14ac:dyDescent="0.35">
      <c r="A11701" s="45" t="s">
        <v>874</v>
      </c>
      <c r="B11701" s="56" t="s">
        <v>452</v>
      </c>
      <c r="C11701" s="54">
        <v>23172.8895591976</v>
      </c>
      <c r="D11701" s="56">
        <v>2084</v>
      </c>
      <c r="E11701" s="56">
        <v>33</v>
      </c>
      <c r="F11701" s="55">
        <v>10.171985030702738</v>
      </c>
      <c r="G11701" s="183"/>
      <c r="H11701" s="56" t="s">
        <v>482</v>
      </c>
      <c r="I11701" s="56">
        <v>70271</v>
      </c>
      <c r="J11701" s="56">
        <v>1412</v>
      </c>
      <c r="K11701" s="56">
        <v>34</v>
      </c>
      <c r="L11701" s="57">
        <v>2.4079320113314446E-2</v>
      </c>
      <c r="M11701" s="56" t="s">
        <v>482</v>
      </c>
      <c r="N11701" s="60">
        <v>6093.3272753615665</v>
      </c>
      <c r="O11701" s="150">
        <v>44420</v>
      </c>
      <c r="P11701" s="150">
        <f t="shared" si="486"/>
        <v>44402</v>
      </c>
      <c r="Q11701" s="150">
        <f t="shared" si="487"/>
        <v>44415</v>
      </c>
    </row>
    <row r="11702" spans="1:17" x14ac:dyDescent="0.35">
      <c r="A11702" s="45" t="s">
        <v>873</v>
      </c>
      <c r="B11702" s="56" t="s">
        <v>454</v>
      </c>
      <c r="C11702" s="54">
        <v>4723.0019559667198</v>
      </c>
      <c r="D11702" s="56">
        <v>196</v>
      </c>
      <c r="E11702" s="56" t="s">
        <v>495</v>
      </c>
      <c r="F11702" s="55">
        <v>6.0494212870975774</v>
      </c>
      <c r="G11702" s="183"/>
      <c r="H11702" s="56" t="s">
        <v>482</v>
      </c>
      <c r="I11702" s="56">
        <v>12778</v>
      </c>
      <c r="J11702" s="56">
        <v>378</v>
      </c>
      <c r="K11702" s="56">
        <v>6</v>
      </c>
      <c r="L11702" s="57">
        <v>1.5873015873015872E-2</v>
      </c>
      <c r="M11702" s="56" t="s">
        <v>482</v>
      </c>
      <c r="N11702" s="60">
        <v>8003.3843628300956</v>
      </c>
      <c r="O11702" s="150">
        <v>44420</v>
      </c>
      <c r="P11702" s="150">
        <f t="shared" si="486"/>
        <v>44402</v>
      </c>
      <c r="Q11702" s="150">
        <f t="shared" si="487"/>
        <v>44415</v>
      </c>
    </row>
    <row r="11703" spans="1:17" x14ac:dyDescent="0.35">
      <c r="A11703" s="45" t="s">
        <v>872</v>
      </c>
      <c r="B11703" s="56" t="s">
        <v>451</v>
      </c>
      <c r="C11703" s="54">
        <v>12248.3187771581</v>
      </c>
      <c r="D11703" s="56">
        <v>800</v>
      </c>
      <c r="E11703" s="56">
        <v>13</v>
      </c>
      <c r="F11703" s="55">
        <v>7.5812153934393205</v>
      </c>
      <c r="G11703" s="183"/>
      <c r="H11703" s="56" t="s">
        <v>463</v>
      </c>
      <c r="I11703" s="56">
        <v>19874</v>
      </c>
      <c r="J11703" s="56">
        <v>416</v>
      </c>
      <c r="K11703" s="56">
        <v>14</v>
      </c>
      <c r="L11703" s="57">
        <v>3.3653846153846152E-2</v>
      </c>
      <c r="M11703" s="56" t="s">
        <v>467</v>
      </c>
      <c r="N11703" s="60">
        <v>3396.3844962608155</v>
      </c>
      <c r="O11703" s="150">
        <v>44420</v>
      </c>
      <c r="P11703" s="150">
        <f t="shared" si="486"/>
        <v>44402</v>
      </c>
      <c r="Q11703" s="150">
        <f t="shared" si="487"/>
        <v>44415</v>
      </c>
    </row>
    <row r="11704" spans="1:17" x14ac:dyDescent="0.35">
      <c r="A11704" s="45" t="s">
        <v>871</v>
      </c>
      <c r="B11704" s="56" t="s">
        <v>457</v>
      </c>
      <c r="C11704" s="54">
        <v>1174.1958259012499</v>
      </c>
      <c r="D11704" s="56">
        <v>18</v>
      </c>
      <c r="E11704" s="56">
        <v>0</v>
      </c>
      <c r="F11704" s="55">
        <v>0</v>
      </c>
      <c r="G11704" s="183"/>
      <c r="H11704" s="56" t="s">
        <v>467</v>
      </c>
      <c r="I11704" s="56">
        <v>2700</v>
      </c>
      <c r="J11704" s="56">
        <v>65</v>
      </c>
      <c r="K11704" s="56">
        <v>0</v>
      </c>
      <c r="L11704" s="57">
        <v>0</v>
      </c>
      <c r="M11704" s="56" t="s">
        <v>467</v>
      </c>
      <c r="N11704" s="60">
        <v>5535.7035484357539</v>
      </c>
      <c r="O11704" s="150">
        <v>44420</v>
      </c>
      <c r="P11704" s="150">
        <f t="shared" si="486"/>
        <v>44402</v>
      </c>
      <c r="Q11704" s="150">
        <f t="shared" si="487"/>
        <v>44415</v>
      </c>
    </row>
    <row r="11705" spans="1:17" x14ac:dyDescent="0.35">
      <c r="A11705" s="45" t="s">
        <v>870</v>
      </c>
      <c r="B11705" s="56" t="s">
        <v>449</v>
      </c>
      <c r="C11705" s="54">
        <v>14163.6711170745</v>
      </c>
      <c r="D11705" s="56">
        <v>1033</v>
      </c>
      <c r="E11705" s="56">
        <v>20</v>
      </c>
      <c r="F11705" s="55">
        <v>10.086166338960428</v>
      </c>
      <c r="G11705" s="183"/>
      <c r="H11705" s="56" t="s">
        <v>482</v>
      </c>
      <c r="I11705" s="56">
        <v>33878</v>
      </c>
      <c r="J11705" s="56">
        <v>625</v>
      </c>
      <c r="K11705" s="56">
        <v>23</v>
      </c>
      <c r="L11705" s="57">
        <v>3.6799999999999999E-2</v>
      </c>
      <c r="M11705" s="56" t="s">
        <v>482</v>
      </c>
      <c r="N11705" s="60">
        <v>4412.6977732951873</v>
      </c>
      <c r="O11705" s="150">
        <v>44420</v>
      </c>
      <c r="P11705" s="150">
        <f t="shared" si="486"/>
        <v>44402</v>
      </c>
      <c r="Q11705" s="150">
        <f t="shared" si="487"/>
        <v>44415</v>
      </c>
    </row>
    <row r="11706" spans="1:17" x14ac:dyDescent="0.35">
      <c r="A11706" s="45" t="s">
        <v>869</v>
      </c>
      <c r="B11706" s="56" t="s">
        <v>462</v>
      </c>
      <c r="C11706" s="54">
        <v>5829.5344790318404</v>
      </c>
      <c r="D11706" s="56">
        <v>341</v>
      </c>
      <c r="E11706" s="56">
        <v>6</v>
      </c>
      <c r="F11706" s="55">
        <v>7.3517264562539308</v>
      </c>
      <c r="G11706" s="183"/>
      <c r="H11706" s="56" t="s">
        <v>467</v>
      </c>
      <c r="I11706" s="56">
        <v>11200</v>
      </c>
      <c r="J11706" s="56">
        <v>433</v>
      </c>
      <c r="K11706" s="56">
        <v>6</v>
      </c>
      <c r="L11706" s="57">
        <v>1.3856812933025405E-2</v>
      </c>
      <c r="M11706" s="56" t="s">
        <v>1053</v>
      </c>
      <c r="N11706" s="60">
        <v>7427.6942963018882</v>
      </c>
      <c r="O11706" s="150">
        <v>44420</v>
      </c>
      <c r="P11706" s="150">
        <f t="shared" si="486"/>
        <v>44402</v>
      </c>
      <c r="Q11706" s="150">
        <f t="shared" si="487"/>
        <v>44415</v>
      </c>
    </row>
    <row r="11707" spans="1:17" x14ac:dyDescent="0.35">
      <c r="A11707" s="45" t="s">
        <v>868</v>
      </c>
      <c r="B11707" s="56" t="s">
        <v>454</v>
      </c>
      <c r="C11707" s="54">
        <v>35973.240681719501</v>
      </c>
      <c r="D11707" s="56">
        <v>3056</v>
      </c>
      <c r="E11707" s="56">
        <v>42</v>
      </c>
      <c r="F11707" s="55">
        <v>8.339532227699765</v>
      </c>
      <c r="G11707" s="183"/>
      <c r="H11707" s="56" t="s">
        <v>482</v>
      </c>
      <c r="I11707" s="56">
        <v>83842</v>
      </c>
      <c r="J11707" s="56">
        <v>1770</v>
      </c>
      <c r="K11707" s="56">
        <v>46</v>
      </c>
      <c r="L11707" s="57">
        <v>2.598870056497175E-2</v>
      </c>
      <c r="M11707" s="56" t="s">
        <v>482</v>
      </c>
      <c r="N11707" s="60">
        <v>4920.3240143428602</v>
      </c>
      <c r="O11707" s="150">
        <v>44420</v>
      </c>
      <c r="P11707" s="150">
        <f t="shared" si="486"/>
        <v>44402</v>
      </c>
      <c r="Q11707" s="150">
        <f t="shared" si="487"/>
        <v>44415</v>
      </c>
    </row>
    <row r="11708" spans="1:17" x14ac:dyDescent="0.35">
      <c r="A11708" s="45" t="s">
        <v>867</v>
      </c>
      <c r="B11708" s="56" t="s">
        <v>450</v>
      </c>
      <c r="C11708" s="54">
        <v>36918.336746757697</v>
      </c>
      <c r="D11708" s="56">
        <v>9037</v>
      </c>
      <c r="E11708" s="56">
        <v>88</v>
      </c>
      <c r="F11708" s="55">
        <v>17.025995317262826</v>
      </c>
      <c r="G11708" s="183"/>
      <c r="H11708" s="56" t="s">
        <v>482</v>
      </c>
      <c r="I11708" s="56">
        <v>155637</v>
      </c>
      <c r="J11708" s="56">
        <v>3157</v>
      </c>
      <c r="K11708" s="56">
        <v>107</v>
      </c>
      <c r="L11708" s="57">
        <v>3.3892936331960721E-2</v>
      </c>
      <c r="M11708" s="56" t="s">
        <v>482</v>
      </c>
      <c r="N11708" s="60">
        <v>8551.3061480952529</v>
      </c>
      <c r="O11708" s="150">
        <v>44420</v>
      </c>
      <c r="P11708" s="150">
        <f t="shared" si="486"/>
        <v>44402</v>
      </c>
      <c r="Q11708" s="150">
        <f t="shared" si="487"/>
        <v>44415</v>
      </c>
    </row>
    <row r="11709" spans="1:17" x14ac:dyDescent="0.35">
      <c r="A11709" s="45" t="s">
        <v>866</v>
      </c>
      <c r="B11709" s="56" t="s">
        <v>461</v>
      </c>
      <c r="C11709" s="54">
        <v>2936.1193472292898</v>
      </c>
      <c r="D11709" s="56">
        <v>142</v>
      </c>
      <c r="E11709" s="56">
        <v>9</v>
      </c>
      <c r="F11709" s="55">
        <v>21.894789238175349</v>
      </c>
      <c r="G11709" s="183"/>
      <c r="H11709" s="56" t="s">
        <v>482</v>
      </c>
      <c r="I11709" s="56">
        <v>6704</v>
      </c>
      <c r="J11709" s="56">
        <v>177</v>
      </c>
      <c r="K11709" s="56">
        <v>9</v>
      </c>
      <c r="L11709" s="57">
        <v>5.0847457627118647E-2</v>
      </c>
      <c r="M11709" s="56" t="s">
        <v>482</v>
      </c>
      <c r="N11709" s="60">
        <v>6028.3653035776124</v>
      </c>
      <c r="O11709" s="150">
        <v>44420</v>
      </c>
      <c r="P11709" s="150">
        <f t="shared" si="486"/>
        <v>44402</v>
      </c>
      <c r="Q11709" s="150">
        <f t="shared" si="487"/>
        <v>44415</v>
      </c>
    </row>
    <row r="11710" spans="1:17" x14ac:dyDescent="0.35">
      <c r="A11710" s="45" t="s">
        <v>865</v>
      </c>
      <c r="B11710" s="56" t="s">
        <v>456</v>
      </c>
      <c r="C11710" s="54">
        <v>1357.7287896405801</v>
      </c>
      <c r="D11710" s="56">
        <v>72</v>
      </c>
      <c r="E11710" s="56">
        <v>5</v>
      </c>
      <c r="F11710" s="55">
        <v>26.304432804831407</v>
      </c>
      <c r="G11710" s="183"/>
      <c r="H11710" s="56" t="s">
        <v>482</v>
      </c>
      <c r="I11710" s="56">
        <v>1807</v>
      </c>
      <c r="J11710" s="56">
        <v>59</v>
      </c>
      <c r="K11710" s="56">
        <v>6</v>
      </c>
      <c r="L11710" s="57">
        <v>0.10169491525423729</v>
      </c>
      <c r="M11710" s="56" t="s">
        <v>482</v>
      </c>
      <c r="N11710" s="60">
        <v>4345.4922993581476</v>
      </c>
      <c r="O11710" s="150">
        <v>44420</v>
      </c>
      <c r="P11710" s="150">
        <f t="shared" si="486"/>
        <v>44402</v>
      </c>
      <c r="Q11710" s="150">
        <f t="shared" si="487"/>
        <v>44415</v>
      </c>
    </row>
    <row r="11711" spans="1:17" x14ac:dyDescent="0.35">
      <c r="A11711" s="45" t="s">
        <v>864</v>
      </c>
      <c r="B11711" s="56" t="s">
        <v>455</v>
      </c>
      <c r="C11711" s="54">
        <v>1223.64361651632</v>
      </c>
      <c r="D11711" s="56">
        <v>32</v>
      </c>
      <c r="E11711" s="56">
        <v>0</v>
      </c>
      <c r="F11711" s="55">
        <v>0</v>
      </c>
      <c r="G11711" s="183"/>
      <c r="H11711" s="56" t="s">
        <v>467</v>
      </c>
      <c r="I11711" s="56">
        <v>2140</v>
      </c>
      <c r="J11711" s="56">
        <v>34</v>
      </c>
      <c r="K11711" s="56">
        <v>0</v>
      </c>
      <c r="L11711" s="57">
        <v>0</v>
      </c>
      <c r="M11711" s="56" t="s">
        <v>467</v>
      </c>
      <c r="N11711" s="60">
        <v>2778.5867993817574</v>
      </c>
      <c r="O11711" s="150">
        <v>44420</v>
      </c>
      <c r="P11711" s="150">
        <f t="shared" si="486"/>
        <v>44402</v>
      </c>
      <c r="Q11711" s="150">
        <f t="shared" si="487"/>
        <v>44415</v>
      </c>
    </row>
    <row r="11712" spans="1:17" x14ac:dyDescent="0.35">
      <c r="A11712" s="45" t="s">
        <v>863</v>
      </c>
      <c r="B11712" s="56" t="s">
        <v>456</v>
      </c>
      <c r="C11712" s="54">
        <v>56710.292083490698</v>
      </c>
      <c r="D11712" s="56">
        <v>6183</v>
      </c>
      <c r="E11712" s="56">
        <v>135</v>
      </c>
      <c r="F11712" s="55">
        <v>17.003716236658807</v>
      </c>
      <c r="G11712" s="183"/>
      <c r="H11712" s="56" t="s">
        <v>482</v>
      </c>
      <c r="I11712" s="56">
        <v>138841</v>
      </c>
      <c r="J11712" s="56">
        <v>3197</v>
      </c>
      <c r="K11712" s="56">
        <v>168</v>
      </c>
      <c r="L11712" s="57">
        <v>5.2549264935877388E-2</v>
      </c>
      <c r="M11712" s="56" t="s">
        <v>482</v>
      </c>
      <c r="N11712" s="60">
        <v>5637.4246764472218</v>
      </c>
      <c r="O11712" s="150">
        <v>44420</v>
      </c>
      <c r="P11712" s="150">
        <f t="shared" si="486"/>
        <v>44402</v>
      </c>
      <c r="Q11712" s="150">
        <f t="shared" si="487"/>
        <v>44415</v>
      </c>
    </row>
    <row r="11713" spans="1:17" x14ac:dyDescent="0.35">
      <c r="A11713" s="45" t="s">
        <v>862</v>
      </c>
      <c r="B11713" s="56" t="s">
        <v>459</v>
      </c>
      <c r="C11713" s="54">
        <v>758.61581752920097</v>
      </c>
      <c r="D11713" s="56">
        <v>34</v>
      </c>
      <c r="E11713" s="56">
        <v>8</v>
      </c>
      <c r="F11713" s="55">
        <v>75.325159089050459</v>
      </c>
      <c r="G11713" s="183"/>
      <c r="H11713" s="56" t="s">
        <v>482</v>
      </c>
      <c r="I11713" s="56">
        <v>4401</v>
      </c>
      <c r="J11713" s="56">
        <v>134</v>
      </c>
      <c r="K11713" s="56">
        <v>8</v>
      </c>
      <c r="L11713" s="57">
        <v>5.9701492537313432E-2</v>
      </c>
      <c r="M11713" s="56" t="s">
        <v>482</v>
      </c>
      <c r="N11713" s="60">
        <v>17663.749806382333</v>
      </c>
      <c r="O11713" s="150">
        <v>44420</v>
      </c>
      <c r="P11713" s="150">
        <f t="shared" si="486"/>
        <v>44402</v>
      </c>
      <c r="Q11713" s="150">
        <f t="shared" si="487"/>
        <v>44415</v>
      </c>
    </row>
    <row r="11714" spans="1:17" x14ac:dyDescent="0.35">
      <c r="A11714" s="45" t="s">
        <v>861</v>
      </c>
      <c r="B11714" s="56" t="s">
        <v>461</v>
      </c>
      <c r="C11714" s="54">
        <v>1673.49740572871</v>
      </c>
      <c r="D11714" s="56">
        <v>46</v>
      </c>
      <c r="E11714" s="56" t="s">
        <v>495</v>
      </c>
      <c r="F11714" s="55">
        <v>8.5364424449129608</v>
      </c>
      <c r="G11714" s="183"/>
      <c r="H11714" s="56" t="s">
        <v>482</v>
      </c>
      <c r="I11714" s="56">
        <v>2341</v>
      </c>
      <c r="J11714" s="56">
        <v>69</v>
      </c>
      <c r="K11714" s="56">
        <v>2</v>
      </c>
      <c r="L11714" s="57">
        <v>2.8985507246376812E-2</v>
      </c>
      <c r="M11714" s="56" t="s">
        <v>482</v>
      </c>
      <c r="N11714" s="60">
        <v>4123.1017008929603</v>
      </c>
      <c r="O11714" s="150">
        <v>44420</v>
      </c>
      <c r="P11714" s="150">
        <f t="shared" si="486"/>
        <v>44402</v>
      </c>
      <c r="Q11714" s="150">
        <f t="shared" si="487"/>
        <v>44415</v>
      </c>
    </row>
    <row r="11715" spans="1:17" x14ac:dyDescent="0.35">
      <c r="A11715" s="45" t="s">
        <v>860</v>
      </c>
      <c r="B11715" s="56" t="s">
        <v>449</v>
      </c>
      <c r="C11715" s="54">
        <v>14079.6128022015</v>
      </c>
      <c r="D11715" s="56">
        <v>1634</v>
      </c>
      <c r="E11715" s="56">
        <v>16</v>
      </c>
      <c r="F11715" s="55">
        <v>8.1171063360381943</v>
      </c>
      <c r="G11715" s="183"/>
      <c r="H11715" s="56" t="s">
        <v>482</v>
      </c>
      <c r="I11715" s="56">
        <v>31413</v>
      </c>
      <c r="J11715" s="56">
        <v>643</v>
      </c>
      <c r="K11715" s="56">
        <v>17</v>
      </c>
      <c r="L11715" s="57">
        <v>2.6438569206842923E-2</v>
      </c>
      <c r="M11715" s="56" t="s">
        <v>467</v>
      </c>
      <c r="N11715" s="60">
        <v>4566.8869523134899</v>
      </c>
      <c r="O11715" s="150">
        <v>44420</v>
      </c>
      <c r="P11715" s="150">
        <f t="shared" si="486"/>
        <v>44402</v>
      </c>
      <c r="Q11715" s="150">
        <f t="shared" si="487"/>
        <v>44415</v>
      </c>
    </row>
    <row r="11716" spans="1:17" x14ac:dyDescent="0.35">
      <c r="A11716" s="45" t="s">
        <v>859</v>
      </c>
      <c r="B11716" s="56" t="s">
        <v>452</v>
      </c>
      <c r="C11716" s="54">
        <v>7354.9427443027298</v>
      </c>
      <c r="D11716" s="56">
        <v>452</v>
      </c>
      <c r="E11716" s="56">
        <v>11</v>
      </c>
      <c r="F11716" s="55">
        <v>10.682806284561687</v>
      </c>
      <c r="G11716" s="183"/>
      <c r="H11716" s="56" t="s">
        <v>482</v>
      </c>
      <c r="I11716" s="56">
        <v>21318</v>
      </c>
      <c r="J11716" s="56">
        <v>460</v>
      </c>
      <c r="K11716" s="56">
        <v>11</v>
      </c>
      <c r="L11716" s="57">
        <v>2.391304347826087E-2</v>
      </c>
      <c r="M11716" s="56" t="s">
        <v>482</v>
      </c>
      <c r="N11716" s="60">
        <v>6254.2974975070238</v>
      </c>
      <c r="O11716" s="150">
        <v>44420</v>
      </c>
      <c r="P11716" s="150">
        <f t="shared" ref="P11716:P11779" si="488">O11716-18</f>
        <v>44402</v>
      </c>
      <c r="Q11716" s="150">
        <f t="shared" ref="Q11716:Q11779" si="489">O11716-5</f>
        <v>44415</v>
      </c>
    </row>
    <row r="11717" spans="1:17" x14ac:dyDescent="0.35">
      <c r="A11717" s="45" t="s">
        <v>858</v>
      </c>
      <c r="B11717" s="56" t="s">
        <v>457</v>
      </c>
      <c r="C11717" s="54">
        <v>1582.42316470797</v>
      </c>
      <c r="D11717" s="56">
        <v>55</v>
      </c>
      <c r="E11717" s="56" t="s">
        <v>495</v>
      </c>
      <c r="F11717" s="55">
        <v>13.541618895932926</v>
      </c>
      <c r="G11717" s="183"/>
      <c r="H11717" s="56" t="s">
        <v>482</v>
      </c>
      <c r="I11717" s="56">
        <v>3270</v>
      </c>
      <c r="J11717" s="56">
        <v>67</v>
      </c>
      <c r="K11717" s="56">
        <v>3</v>
      </c>
      <c r="L11717" s="57">
        <v>4.4776119402985072E-2</v>
      </c>
      <c r="M11717" s="56" t="s">
        <v>482</v>
      </c>
      <c r="N11717" s="60">
        <v>4234.0128414616947</v>
      </c>
      <c r="O11717" s="150">
        <v>44420</v>
      </c>
      <c r="P11717" s="150">
        <f t="shared" si="488"/>
        <v>44402</v>
      </c>
      <c r="Q11717" s="150">
        <f t="shared" si="489"/>
        <v>44415</v>
      </c>
    </row>
    <row r="11718" spans="1:17" x14ac:dyDescent="0.35">
      <c r="A11718" s="45" t="s">
        <v>857</v>
      </c>
      <c r="B11718" s="56" t="s">
        <v>454</v>
      </c>
      <c r="C11718" s="54">
        <v>18730.958831312699</v>
      </c>
      <c r="D11718" s="56">
        <v>1148</v>
      </c>
      <c r="E11718" s="56">
        <v>33</v>
      </c>
      <c r="F11718" s="55">
        <v>12.584208199755382</v>
      </c>
      <c r="G11718" s="183"/>
      <c r="H11718" s="56" t="s">
        <v>482</v>
      </c>
      <c r="I11718" s="56">
        <v>73853</v>
      </c>
      <c r="J11718" s="56">
        <v>1693</v>
      </c>
      <c r="K11718" s="56">
        <v>36</v>
      </c>
      <c r="L11718" s="57">
        <v>2.1264028352037802E-2</v>
      </c>
      <c r="M11718" s="56" t="s">
        <v>482</v>
      </c>
      <c r="N11718" s="60">
        <v>9038.5122045636981</v>
      </c>
      <c r="O11718" s="150">
        <v>44420</v>
      </c>
      <c r="P11718" s="150">
        <f t="shared" si="488"/>
        <v>44402</v>
      </c>
      <c r="Q11718" s="150">
        <f t="shared" si="489"/>
        <v>44415</v>
      </c>
    </row>
    <row r="11719" spans="1:17" x14ac:dyDescent="0.35">
      <c r="A11719" s="45" t="s">
        <v>856</v>
      </c>
      <c r="B11719" s="56" t="s">
        <v>457</v>
      </c>
      <c r="C11719" s="54">
        <v>1931.62596058402</v>
      </c>
      <c r="D11719" s="56">
        <v>32</v>
      </c>
      <c r="E11719" s="56">
        <v>0</v>
      </c>
      <c r="F11719" s="55">
        <v>0</v>
      </c>
      <c r="G11719" s="183"/>
      <c r="H11719" s="56" t="s">
        <v>467</v>
      </c>
      <c r="I11719" s="56">
        <v>4208</v>
      </c>
      <c r="J11719" s="56">
        <v>98</v>
      </c>
      <c r="K11719" s="56">
        <v>0</v>
      </c>
      <c r="L11719" s="57">
        <v>0</v>
      </c>
      <c r="M11719" s="56" t="s">
        <v>467</v>
      </c>
      <c r="N11719" s="60">
        <v>5073.4459983324132</v>
      </c>
      <c r="O11719" s="150">
        <v>44420</v>
      </c>
      <c r="P11719" s="150">
        <f t="shared" si="488"/>
        <v>44402</v>
      </c>
      <c r="Q11719" s="150">
        <f t="shared" si="489"/>
        <v>44415</v>
      </c>
    </row>
    <row r="11720" spans="1:17" x14ac:dyDescent="0.35">
      <c r="A11720" s="45" t="s">
        <v>855</v>
      </c>
      <c r="B11720" s="56" t="s">
        <v>455</v>
      </c>
      <c r="C11720" s="54">
        <v>784.07156341524001</v>
      </c>
      <c r="D11720" s="56">
        <v>28</v>
      </c>
      <c r="E11720" s="56">
        <v>0</v>
      </c>
      <c r="F11720" s="55">
        <v>0</v>
      </c>
      <c r="G11720" s="183"/>
      <c r="H11720" s="56" t="s">
        <v>467</v>
      </c>
      <c r="I11720" s="56">
        <v>2165</v>
      </c>
      <c r="J11720" s="56">
        <v>36</v>
      </c>
      <c r="K11720" s="56">
        <v>0</v>
      </c>
      <c r="L11720" s="57">
        <v>0</v>
      </c>
      <c r="M11720" s="56" t="s">
        <v>467</v>
      </c>
      <c r="N11720" s="60">
        <v>4591.4176307060625</v>
      </c>
      <c r="O11720" s="150">
        <v>44420</v>
      </c>
      <c r="P11720" s="150">
        <f t="shared" si="488"/>
        <v>44402</v>
      </c>
      <c r="Q11720" s="150">
        <f t="shared" si="489"/>
        <v>44415</v>
      </c>
    </row>
    <row r="11721" spans="1:17" x14ac:dyDescent="0.35">
      <c r="A11721" s="45" t="s">
        <v>854</v>
      </c>
      <c r="B11721" s="56" t="s">
        <v>461</v>
      </c>
      <c r="C11721" s="54">
        <v>6466.0125528356502</v>
      </c>
      <c r="D11721" s="56">
        <v>306</v>
      </c>
      <c r="E11721" s="56" t="s">
        <v>495</v>
      </c>
      <c r="F11721" s="55">
        <v>4.4187091098204956</v>
      </c>
      <c r="G11721" s="183"/>
      <c r="H11721" s="56" t="s">
        <v>467</v>
      </c>
      <c r="I11721" s="56">
        <v>17324</v>
      </c>
      <c r="J11721" s="56">
        <v>363</v>
      </c>
      <c r="K11721" s="56">
        <v>4</v>
      </c>
      <c r="L11721" s="57">
        <v>1.1019283746556474E-2</v>
      </c>
      <c r="M11721" s="56" t="s">
        <v>1053</v>
      </c>
      <c r="N11721" s="60">
        <v>5613.969924026941</v>
      </c>
      <c r="O11721" s="150">
        <v>44420</v>
      </c>
      <c r="P11721" s="150">
        <f t="shared" si="488"/>
        <v>44402</v>
      </c>
      <c r="Q11721" s="150">
        <f t="shared" si="489"/>
        <v>44415</v>
      </c>
    </row>
    <row r="11722" spans="1:17" x14ac:dyDescent="0.35">
      <c r="A11722" s="45" t="s">
        <v>853</v>
      </c>
      <c r="B11722" s="56" t="s">
        <v>458</v>
      </c>
      <c r="C11722" s="54">
        <v>28666.8719119466</v>
      </c>
      <c r="D11722" s="56">
        <v>3166</v>
      </c>
      <c r="E11722" s="56">
        <v>42</v>
      </c>
      <c r="F11722" s="55">
        <v>10.465041352313653</v>
      </c>
      <c r="G11722" s="183"/>
      <c r="H11722" s="56" t="s">
        <v>482</v>
      </c>
      <c r="I11722" s="56">
        <v>88183</v>
      </c>
      <c r="J11722" s="56">
        <v>1725</v>
      </c>
      <c r="K11722" s="56">
        <v>46</v>
      </c>
      <c r="L11722" s="57">
        <v>2.6666666666666668E-2</v>
      </c>
      <c r="M11722" s="56" t="s">
        <v>482</v>
      </c>
      <c r="N11722" s="60">
        <v>6017.3987775803516</v>
      </c>
      <c r="O11722" s="150">
        <v>44420</v>
      </c>
      <c r="P11722" s="150">
        <f t="shared" si="488"/>
        <v>44402</v>
      </c>
      <c r="Q11722" s="150">
        <f t="shared" si="489"/>
        <v>44415</v>
      </c>
    </row>
    <row r="11723" spans="1:17" x14ac:dyDescent="0.35">
      <c r="A11723" s="45" t="s">
        <v>852</v>
      </c>
      <c r="B11723" s="56" t="s">
        <v>460</v>
      </c>
      <c r="C11723" s="54">
        <v>37104.373350893802</v>
      </c>
      <c r="D11723" s="56">
        <v>3965</v>
      </c>
      <c r="E11723" s="56">
        <v>91</v>
      </c>
      <c r="F11723" s="55">
        <v>17.518150592464924</v>
      </c>
      <c r="G11723" s="183"/>
      <c r="H11723" s="56" t="s">
        <v>482</v>
      </c>
      <c r="I11723" s="56">
        <v>96180</v>
      </c>
      <c r="J11723" s="56">
        <v>2308</v>
      </c>
      <c r="K11723" s="56">
        <v>98</v>
      </c>
      <c r="L11723" s="57">
        <v>4.2461005199306762E-2</v>
      </c>
      <c r="M11723" s="56" t="s">
        <v>482</v>
      </c>
      <c r="N11723" s="60">
        <v>6220.2910103706226</v>
      </c>
      <c r="O11723" s="150">
        <v>44420</v>
      </c>
      <c r="P11723" s="150">
        <f t="shared" si="488"/>
        <v>44402</v>
      </c>
      <c r="Q11723" s="150">
        <f t="shared" si="489"/>
        <v>44415</v>
      </c>
    </row>
    <row r="11724" spans="1:17" x14ac:dyDescent="0.35">
      <c r="A11724" s="45" t="s">
        <v>851</v>
      </c>
      <c r="B11724" s="56" t="s">
        <v>452</v>
      </c>
      <c r="C11724" s="54">
        <v>27391.508223539095</v>
      </c>
      <c r="D11724" s="56">
        <v>2509</v>
      </c>
      <c r="E11724" s="56">
        <v>29</v>
      </c>
      <c r="F11724" s="55">
        <v>7.5623019898133013</v>
      </c>
      <c r="G11724" s="183"/>
      <c r="H11724" s="56" t="s">
        <v>482</v>
      </c>
      <c r="I11724" s="56">
        <v>83236</v>
      </c>
      <c r="J11724" s="56">
        <v>1712</v>
      </c>
      <c r="K11724" s="56">
        <v>32</v>
      </c>
      <c r="L11724" s="57">
        <v>1.8691588785046728E-2</v>
      </c>
      <c r="M11724" s="56" t="s">
        <v>482</v>
      </c>
      <c r="N11724" s="60">
        <v>6250.1122100636294</v>
      </c>
      <c r="O11724" s="150">
        <v>44420</v>
      </c>
      <c r="P11724" s="150">
        <f t="shared" si="488"/>
        <v>44402</v>
      </c>
      <c r="Q11724" s="150">
        <f t="shared" si="489"/>
        <v>44415</v>
      </c>
    </row>
    <row r="11725" spans="1:17" x14ac:dyDescent="0.35">
      <c r="A11725" s="45" t="s">
        <v>850</v>
      </c>
      <c r="B11725" s="56" t="s">
        <v>457</v>
      </c>
      <c r="C11725" s="54">
        <v>5307.8849770148699</v>
      </c>
      <c r="D11725" s="56">
        <v>199</v>
      </c>
      <c r="E11725" s="56" t="s">
        <v>495</v>
      </c>
      <c r="F11725" s="55">
        <v>4.0371205332001674</v>
      </c>
      <c r="G11725" s="183"/>
      <c r="H11725" s="56" t="s">
        <v>482</v>
      </c>
      <c r="I11725" s="56">
        <v>47158</v>
      </c>
      <c r="J11725" s="56">
        <v>347</v>
      </c>
      <c r="K11725" s="56">
        <v>4</v>
      </c>
      <c r="L11725" s="57">
        <v>1.1527377521613832E-2</v>
      </c>
      <c r="M11725" s="56" t="s">
        <v>482</v>
      </c>
      <c r="N11725" s="60">
        <v>6537.4438500954702</v>
      </c>
      <c r="O11725" s="150">
        <v>44420</v>
      </c>
      <c r="P11725" s="150">
        <f t="shared" si="488"/>
        <v>44402</v>
      </c>
      <c r="Q11725" s="150">
        <f t="shared" si="489"/>
        <v>44415</v>
      </c>
    </row>
    <row r="11726" spans="1:17" x14ac:dyDescent="0.35">
      <c r="A11726" s="45" t="s">
        <v>849</v>
      </c>
      <c r="B11726" s="56" t="s">
        <v>462</v>
      </c>
      <c r="C11726" s="54">
        <v>13087.712635498299</v>
      </c>
      <c r="D11726" s="56">
        <v>863</v>
      </c>
      <c r="E11726" s="56">
        <v>18</v>
      </c>
      <c r="F11726" s="55">
        <v>9.823827291462635</v>
      </c>
      <c r="G11726" s="183"/>
      <c r="H11726" s="56" t="s">
        <v>482</v>
      </c>
      <c r="I11726" s="56">
        <v>24995</v>
      </c>
      <c r="J11726" s="56">
        <v>713</v>
      </c>
      <c r="K11726" s="56">
        <v>22</v>
      </c>
      <c r="L11726" s="57">
        <v>3.0855539971949508E-2</v>
      </c>
      <c r="M11726" s="56" t="s">
        <v>482</v>
      </c>
      <c r="N11726" s="60">
        <v>5447.8580012988905</v>
      </c>
      <c r="O11726" s="150">
        <v>44420</v>
      </c>
      <c r="P11726" s="150">
        <f t="shared" si="488"/>
        <v>44402</v>
      </c>
      <c r="Q11726" s="150">
        <f t="shared" si="489"/>
        <v>44415</v>
      </c>
    </row>
    <row r="11727" spans="1:17" x14ac:dyDescent="0.35">
      <c r="A11727" s="45" t="s">
        <v>848</v>
      </c>
      <c r="B11727" s="56" t="s">
        <v>460</v>
      </c>
      <c r="C11727" s="54">
        <v>7927.2612196189812</v>
      </c>
      <c r="D11727" s="56">
        <v>763</v>
      </c>
      <c r="E11727" s="56">
        <v>13</v>
      </c>
      <c r="F11727" s="55">
        <v>11.713647410449024</v>
      </c>
      <c r="G11727" s="183"/>
      <c r="H11727" s="56" t="s">
        <v>482</v>
      </c>
      <c r="I11727" s="56">
        <v>15559</v>
      </c>
      <c r="J11727" s="56">
        <v>357</v>
      </c>
      <c r="K11727" s="56">
        <v>16</v>
      </c>
      <c r="L11727" s="57">
        <v>4.4817927170868348E-2</v>
      </c>
      <c r="M11727" s="56" t="s">
        <v>482</v>
      </c>
      <c r="N11727" s="60">
        <v>4503.4469044172474</v>
      </c>
      <c r="O11727" s="150">
        <v>44420</v>
      </c>
      <c r="P11727" s="150">
        <f t="shared" si="488"/>
        <v>44402</v>
      </c>
      <c r="Q11727" s="150">
        <f t="shared" si="489"/>
        <v>44415</v>
      </c>
    </row>
    <row r="11728" spans="1:17" x14ac:dyDescent="0.35">
      <c r="A11728" s="45" t="s">
        <v>847</v>
      </c>
      <c r="B11728" s="56" t="s">
        <v>449</v>
      </c>
      <c r="C11728" s="54">
        <v>9485.9761215318194</v>
      </c>
      <c r="D11728" s="56">
        <v>531</v>
      </c>
      <c r="E11728" s="56">
        <v>9</v>
      </c>
      <c r="F11728" s="55">
        <v>6.7769213691983525</v>
      </c>
      <c r="G11728" s="183"/>
      <c r="H11728" s="56" t="s">
        <v>482</v>
      </c>
      <c r="I11728" s="56">
        <v>16248</v>
      </c>
      <c r="J11728" s="56">
        <v>352</v>
      </c>
      <c r="K11728" s="56">
        <v>10</v>
      </c>
      <c r="L11728" s="57">
        <v>2.8409090909090908E-2</v>
      </c>
      <c r="M11728" s="56" t="s">
        <v>482</v>
      </c>
      <c r="N11728" s="60">
        <v>3710.7409452677193</v>
      </c>
      <c r="O11728" s="150">
        <v>44420</v>
      </c>
      <c r="P11728" s="150">
        <f t="shared" si="488"/>
        <v>44402</v>
      </c>
      <c r="Q11728" s="150">
        <f t="shared" si="489"/>
        <v>44415</v>
      </c>
    </row>
    <row r="11729" spans="1:17" x14ac:dyDescent="0.35">
      <c r="A11729" s="45" t="s">
        <v>846</v>
      </c>
      <c r="B11729" s="56" t="s">
        <v>452</v>
      </c>
      <c r="C11729" s="54">
        <v>5133.8205219983302</v>
      </c>
      <c r="D11729" s="56">
        <v>253</v>
      </c>
      <c r="E11729" s="56" t="s">
        <v>495</v>
      </c>
      <c r="F11729" s="55">
        <v>2.7826672600844247</v>
      </c>
      <c r="G11729" s="183"/>
      <c r="H11729" s="56" t="s">
        <v>482</v>
      </c>
      <c r="I11729" s="56">
        <v>18173</v>
      </c>
      <c r="J11729" s="56">
        <v>417</v>
      </c>
      <c r="K11729" s="56">
        <v>2</v>
      </c>
      <c r="L11729" s="57">
        <v>4.7961630695443642E-3</v>
      </c>
      <c r="M11729" s="56" t="s">
        <v>482</v>
      </c>
      <c r="N11729" s="60">
        <v>8122.6057321864355</v>
      </c>
      <c r="O11729" s="150">
        <v>44420</v>
      </c>
      <c r="P11729" s="150">
        <f t="shared" si="488"/>
        <v>44402</v>
      </c>
      <c r="Q11729" s="150">
        <f t="shared" si="489"/>
        <v>44415</v>
      </c>
    </row>
    <row r="11730" spans="1:17" x14ac:dyDescent="0.35">
      <c r="A11730" s="45" t="s">
        <v>845</v>
      </c>
      <c r="B11730" s="56" t="s">
        <v>454</v>
      </c>
      <c r="C11730" s="54">
        <v>32414.524512956301</v>
      </c>
      <c r="D11730" s="56">
        <v>3966</v>
      </c>
      <c r="E11730" s="56">
        <v>53</v>
      </c>
      <c r="F11730" s="55">
        <v>11.679067771613031</v>
      </c>
      <c r="G11730" s="183"/>
      <c r="H11730" s="56" t="s">
        <v>482</v>
      </c>
      <c r="I11730" s="56">
        <v>76271</v>
      </c>
      <c r="J11730" s="56">
        <v>1507</v>
      </c>
      <c r="K11730" s="56">
        <v>60</v>
      </c>
      <c r="L11730" s="57">
        <v>3.9814200398142006E-2</v>
      </c>
      <c r="M11730" s="56" t="s">
        <v>482</v>
      </c>
      <c r="N11730" s="60">
        <v>4649.1504121790904</v>
      </c>
      <c r="O11730" s="150">
        <v>44420</v>
      </c>
      <c r="P11730" s="150">
        <f t="shared" si="488"/>
        <v>44402</v>
      </c>
      <c r="Q11730" s="150">
        <f t="shared" si="489"/>
        <v>44415</v>
      </c>
    </row>
    <row r="11731" spans="1:17" x14ac:dyDescent="0.35">
      <c r="A11731" s="45" t="s">
        <v>844</v>
      </c>
      <c r="B11731" s="56" t="s">
        <v>449</v>
      </c>
      <c r="C11731" s="54">
        <v>12469.6895953656</v>
      </c>
      <c r="D11731" s="56">
        <v>1099</v>
      </c>
      <c r="E11731" s="56">
        <v>19</v>
      </c>
      <c r="F11731" s="55">
        <v>10.883533601728496</v>
      </c>
      <c r="G11731" s="183"/>
      <c r="H11731" s="56" t="s">
        <v>482</v>
      </c>
      <c r="I11731" s="56">
        <v>59421</v>
      </c>
      <c r="J11731" s="56">
        <v>471</v>
      </c>
      <c r="K11731" s="56">
        <v>21</v>
      </c>
      <c r="L11731" s="57">
        <v>4.4585987261146494E-2</v>
      </c>
      <c r="M11731" s="56" t="s">
        <v>482</v>
      </c>
      <c r="N11731" s="60">
        <v>3777.1589773577739</v>
      </c>
      <c r="O11731" s="150">
        <v>44420</v>
      </c>
      <c r="P11731" s="150">
        <f t="shared" si="488"/>
        <v>44402</v>
      </c>
      <c r="Q11731" s="150">
        <f t="shared" si="489"/>
        <v>44415</v>
      </c>
    </row>
    <row r="11732" spans="1:17" x14ac:dyDescent="0.35">
      <c r="A11732" s="45" t="s">
        <v>843</v>
      </c>
      <c r="B11732" s="56" t="s">
        <v>454</v>
      </c>
      <c r="C11732" s="54">
        <v>3330.26120665499</v>
      </c>
      <c r="D11732" s="56">
        <v>187</v>
      </c>
      <c r="E11732" s="56" t="s">
        <v>495</v>
      </c>
      <c r="F11732" s="55">
        <v>2.1448339032936201</v>
      </c>
      <c r="G11732" s="183"/>
      <c r="H11732" s="56" t="s">
        <v>467</v>
      </c>
      <c r="I11732" s="56">
        <v>6008</v>
      </c>
      <c r="J11732" s="56">
        <v>117</v>
      </c>
      <c r="K11732" s="56">
        <v>1</v>
      </c>
      <c r="L11732" s="57">
        <v>8.5470085470085479E-3</v>
      </c>
      <c r="M11732" s="56" t="s">
        <v>1053</v>
      </c>
      <c r="N11732" s="60">
        <v>3513.2379335949495</v>
      </c>
      <c r="O11732" s="150">
        <v>44420</v>
      </c>
      <c r="P11732" s="150">
        <f t="shared" si="488"/>
        <v>44402</v>
      </c>
      <c r="Q11732" s="150">
        <f t="shared" si="489"/>
        <v>44415</v>
      </c>
    </row>
    <row r="11733" spans="1:17" x14ac:dyDescent="0.35">
      <c r="A11733" s="45" t="s">
        <v>842</v>
      </c>
      <c r="B11733" s="56" t="s">
        <v>451</v>
      </c>
      <c r="C11733" s="54">
        <v>15120.384628985899</v>
      </c>
      <c r="D11733" s="56">
        <v>1005</v>
      </c>
      <c r="E11733" s="56">
        <v>16</v>
      </c>
      <c r="F11733" s="55">
        <v>7.5583867136969269</v>
      </c>
      <c r="G11733" s="183"/>
      <c r="H11733" s="56" t="s">
        <v>482</v>
      </c>
      <c r="I11733" s="56">
        <v>37433</v>
      </c>
      <c r="J11733" s="56">
        <v>800</v>
      </c>
      <c r="K11733" s="56">
        <v>20</v>
      </c>
      <c r="L11733" s="57">
        <v>2.5000000000000001E-2</v>
      </c>
      <c r="M11733" s="56" t="s">
        <v>482</v>
      </c>
      <c r="N11733" s="60">
        <v>5290.8706995878501</v>
      </c>
      <c r="O11733" s="150">
        <v>44420</v>
      </c>
      <c r="P11733" s="150">
        <f t="shared" si="488"/>
        <v>44402</v>
      </c>
      <c r="Q11733" s="150">
        <f t="shared" si="489"/>
        <v>44415</v>
      </c>
    </row>
    <row r="11734" spans="1:17" x14ac:dyDescent="0.35">
      <c r="A11734" s="45" t="s">
        <v>841</v>
      </c>
      <c r="B11734" s="56" t="s">
        <v>451</v>
      </c>
      <c r="C11734" s="54">
        <v>14878.570537017</v>
      </c>
      <c r="D11734" s="56">
        <v>1345</v>
      </c>
      <c r="E11734" s="56">
        <v>46</v>
      </c>
      <c r="F11734" s="55">
        <v>22.083534688629019</v>
      </c>
      <c r="G11734" s="183"/>
      <c r="H11734" s="56" t="s">
        <v>482</v>
      </c>
      <c r="I11734" s="56">
        <v>29972</v>
      </c>
      <c r="J11734" s="56">
        <v>802</v>
      </c>
      <c r="K11734" s="56">
        <v>52</v>
      </c>
      <c r="L11734" s="57">
        <v>6.4837905236907731E-2</v>
      </c>
      <c r="M11734" s="56" t="s">
        <v>482</v>
      </c>
      <c r="N11734" s="60">
        <v>5390.3027713897091</v>
      </c>
      <c r="O11734" s="150">
        <v>44420</v>
      </c>
      <c r="P11734" s="150">
        <f t="shared" si="488"/>
        <v>44402</v>
      </c>
      <c r="Q11734" s="150">
        <f t="shared" si="489"/>
        <v>44415</v>
      </c>
    </row>
    <row r="11735" spans="1:17" x14ac:dyDescent="0.35">
      <c r="A11735" s="45" t="s">
        <v>840</v>
      </c>
      <c r="B11735" s="56" t="s">
        <v>449</v>
      </c>
      <c r="C11735" s="54">
        <v>2244.2586476452502</v>
      </c>
      <c r="D11735" s="56">
        <v>179</v>
      </c>
      <c r="E11735" s="56" t="s">
        <v>495</v>
      </c>
      <c r="F11735" s="55">
        <v>6.3654491431739952</v>
      </c>
      <c r="G11735" s="183"/>
      <c r="H11735" s="56" t="s">
        <v>482</v>
      </c>
      <c r="I11735" s="56">
        <v>3939</v>
      </c>
      <c r="J11735" s="56">
        <v>123</v>
      </c>
      <c r="K11735" s="56">
        <v>2</v>
      </c>
      <c r="L11735" s="57">
        <v>1.6260162601626018E-2</v>
      </c>
      <c r="M11735" s="56" t="s">
        <v>482</v>
      </c>
      <c r="N11735" s="60">
        <v>5480.6517122728092</v>
      </c>
      <c r="O11735" s="150">
        <v>44420</v>
      </c>
      <c r="P11735" s="150">
        <f t="shared" si="488"/>
        <v>44402</v>
      </c>
      <c r="Q11735" s="150">
        <f t="shared" si="489"/>
        <v>44415</v>
      </c>
    </row>
    <row r="11736" spans="1:17" x14ac:dyDescent="0.35">
      <c r="A11736" s="45" t="s">
        <v>839</v>
      </c>
      <c r="B11736" s="56" t="s">
        <v>456</v>
      </c>
      <c r="C11736" s="54">
        <v>17005.439503125901</v>
      </c>
      <c r="D11736" s="56">
        <v>1658</v>
      </c>
      <c r="E11736" s="56">
        <v>33</v>
      </c>
      <c r="F11736" s="55">
        <v>13.861111068076612</v>
      </c>
      <c r="G11736" s="183"/>
      <c r="H11736" s="56" t="s">
        <v>482</v>
      </c>
      <c r="I11736" s="56">
        <v>45801</v>
      </c>
      <c r="J11736" s="56">
        <v>904</v>
      </c>
      <c r="K11736" s="56">
        <v>41</v>
      </c>
      <c r="L11736" s="57">
        <v>4.5353982300884957E-2</v>
      </c>
      <c r="M11736" s="56" t="s">
        <v>482</v>
      </c>
      <c r="N11736" s="60">
        <v>5315.9461114417463</v>
      </c>
      <c r="O11736" s="150">
        <v>44420</v>
      </c>
      <c r="P11736" s="150">
        <f t="shared" si="488"/>
        <v>44402</v>
      </c>
      <c r="Q11736" s="150">
        <f t="shared" si="489"/>
        <v>44415</v>
      </c>
    </row>
    <row r="11737" spans="1:17" x14ac:dyDescent="0.35">
      <c r="A11737" s="45" t="s">
        <v>838</v>
      </c>
      <c r="B11737" s="56" t="s">
        <v>462</v>
      </c>
      <c r="C11737" s="54">
        <v>4602.6150295043099</v>
      </c>
      <c r="D11737" s="56">
        <v>216</v>
      </c>
      <c r="E11737" s="56">
        <v>20</v>
      </c>
      <c r="F11737" s="55">
        <v>31.038255848334156</v>
      </c>
      <c r="G11737" s="183"/>
      <c r="H11737" s="56" t="s">
        <v>482</v>
      </c>
      <c r="I11737" s="56">
        <v>6836</v>
      </c>
      <c r="J11737" s="56">
        <v>295</v>
      </c>
      <c r="K11737" s="56">
        <v>21</v>
      </c>
      <c r="L11737" s="57">
        <v>7.1186440677966104E-2</v>
      </c>
      <c r="M11737" s="56" t="s">
        <v>482</v>
      </c>
      <c r="N11737" s="60">
        <v>6409.3998326810051</v>
      </c>
      <c r="O11737" s="150">
        <v>44420</v>
      </c>
      <c r="P11737" s="150">
        <f t="shared" si="488"/>
        <v>44402</v>
      </c>
      <c r="Q11737" s="150">
        <f t="shared" si="489"/>
        <v>44415</v>
      </c>
    </row>
    <row r="11738" spans="1:17" x14ac:dyDescent="0.35">
      <c r="A11738" s="45" t="s">
        <v>837</v>
      </c>
      <c r="B11738" s="56" t="s">
        <v>455</v>
      </c>
      <c r="C11738" s="54">
        <v>16194.1783185606</v>
      </c>
      <c r="D11738" s="56">
        <v>984</v>
      </c>
      <c r="E11738" s="56">
        <v>30</v>
      </c>
      <c r="F11738" s="55">
        <v>13.232268415873591</v>
      </c>
      <c r="G11738" s="183"/>
      <c r="H11738" s="56" t="s">
        <v>482</v>
      </c>
      <c r="I11738" s="56">
        <v>69399</v>
      </c>
      <c r="J11738" s="56">
        <v>1305</v>
      </c>
      <c r="K11738" s="56">
        <v>30</v>
      </c>
      <c r="L11738" s="57">
        <v>2.2988505747126436E-2</v>
      </c>
      <c r="M11738" s="56" t="s">
        <v>482</v>
      </c>
      <c r="N11738" s="60">
        <v>8058.451465267015</v>
      </c>
      <c r="O11738" s="150">
        <v>44420</v>
      </c>
      <c r="P11738" s="150">
        <f t="shared" si="488"/>
        <v>44402</v>
      </c>
      <c r="Q11738" s="150">
        <f t="shared" si="489"/>
        <v>44415</v>
      </c>
    </row>
    <row r="11739" spans="1:17" x14ac:dyDescent="0.35">
      <c r="A11739" s="45" t="s">
        <v>836</v>
      </c>
      <c r="B11739" s="56" t="s">
        <v>460</v>
      </c>
      <c r="C11739" s="54">
        <v>23741.067234681399</v>
      </c>
      <c r="D11739" s="56">
        <v>2256</v>
      </c>
      <c r="E11739" s="56">
        <v>41</v>
      </c>
      <c r="F11739" s="55">
        <v>12.335466639399076</v>
      </c>
      <c r="G11739" s="183"/>
      <c r="H11739" s="56" t="s">
        <v>482</v>
      </c>
      <c r="I11739" s="56">
        <v>123445</v>
      </c>
      <c r="J11739" s="56">
        <v>1278</v>
      </c>
      <c r="K11739" s="56">
        <v>47</v>
      </c>
      <c r="L11739" s="57">
        <v>3.6776212832550864E-2</v>
      </c>
      <c r="M11739" s="56" t="s">
        <v>482</v>
      </c>
      <c r="N11739" s="60">
        <v>5383.0772954177628</v>
      </c>
      <c r="O11739" s="150">
        <v>44420</v>
      </c>
      <c r="P11739" s="150">
        <f t="shared" si="488"/>
        <v>44402</v>
      </c>
      <c r="Q11739" s="150">
        <f t="shared" si="489"/>
        <v>44415</v>
      </c>
    </row>
    <row r="11740" spans="1:17" x14ac:dyDescent="0.35">
      <c r="A11740" s="45" t="s">
        <v>835</v>
      </c>
      <c r="B11740" s="56" t="s">
        <v>459</v>
      </c>
      <c r="C11740" s="54">
        <v>4086.1741400712999</v>
      </c>
      <c r="D11740" s="56">
        <v>506</v>
      </c>
      <c r="E11740" s="56">
        <v>19</v>
      </c>
      <c r="F11740" s="55">
        <v>33.213045029920735</v>
      </c>
      <c r="G11740" s="183"/>
      <c r="H11740" s="56" t="s">
        <v>482</v>
      </c>
      <c r="I11740" s="56">
        <v>15107</v>
      </c>
      <c r="J11740" s="56">
        <v>341</v>
      </c>
      <c r="K11740" s="56">
        <v>19</v>
      </c>
      <c r="L11740" s="57">
        <v>5.5718475073313782E-2</v>
      </c>
      <c r="M11740" s="56" t="s">
        <v>482</v>
      </c>
      <c r="N11740" s="60">
        <v>8345.2145775179779</v>
      </c>
      <c r="O11740" s="150">
        <v>44420</v>
      </c>
      <c r="P11740" s="150">
        <f t="shared" si="488"/>
        <v>44402</v>
      </c>
      <c r="Q11740" s="150">
        <f t="shared" si="489"/>
        <v>44415</v>
      </c>
    </row>
    <row r="11741" spans="1:17" x14ac:dyDescent="0.35">
      <c r="A11741" s="45" t="s">
        <v>834</v>
      </c>
      <c r="B11741" s="56" t="s">
        <v>461</v>
      </c>
      <c r="C11741" s="54">
        <v>1073.55719304948</v>
      </c>
      <c r="D11741" s="56">
        <v>21</v>
      </c>
      <c r="E11741" s="56">
        <v>5</v>
      </c>
      <c r="F11741" s="55">
        <v>33.267240856388774</v>
      </c>
      <c r="G11741" s="183"/>
      <c r="H11741" s="56" t="s">
        <v>482</v>
      </c>
      <c r="I11741" s="56">
        <v>1747</v>
      </c>
      <c r="J11741" s="56">
        <v>49</v>
      </c>
      <c r="K11741" s="56">
        <v>7</v>
      </c>
      <c r="L11741" s="57">
        <v>0.14285714285714285</v>
      </c>
      <c r="M11741" s="56" t="s">
        <v>482</v>
      </c>
      <c r="N11741" s="60">
        <v>4564.2654454965405</v>
      </c>
      <c r="O11741" s="150">
        <v>44420</v>
      </c>
      <c r="P11741" s="150">
        <f t="shared" si="488"/>
        <v>44402</v>
      </c>
      <c r="Q11741" s="150">
        <f t="shared" si="489"/>
        <v>44415</v>
      </c>
    </row>
    <row r="11742" spans="1:17" x14ac:dyDescent="0.35">
      <c r="A11742" s="45" t="s">
        <v>833</v>
      </c>
      <c r="B11742" s="56" t="s">
        <v>457</v>
      </c>
      <c r="C11742" s="54">
        <v>2112.6874094155901</v>
      </c>
      <c r="D11742" s="56">
        <v>74</v>
      </c>
      <c r="E11742" s="56">
        <v>0</v>
      </c>
      <c r="F11742" s="55">
        <v>0</v>
      </c>
      <c r="G11742" s="183"/>
      <c r="H11742" s="56" t="s">
        <v>463</v>
      </c>
      <c r="I11742" s="56">
        <v>4559</v>
      </c>
      <c r="J11742" s="56">
        <v>111</v>
      </c>
      <c r="K11742" s="56">
        <v>1</v>
      </c>
      <c r="L11742" s="57">
        <v>9.0090090090090089E-3</v>
      </c>
      <c r="M11742" s="56" t="s">
        <v>1053</v>
      </c>
      <c r="N11742" s="60">
        <v>5253.9717662588209</v>
      </c>
      <c r="O11742" s="150">
        <v>44420</v>
      </c>
      <c r="P11742" s="150">
        <f t="shared" si="488"/>
        <v>44402</v>
      </c>
      <c r="Q11742" s="150">
        <f t="shared" si="489"/>
        <v>44415</v>
      </c>
    </row>
    <row r="11743" spans="1:17" x14ac:dyDescent="0.35">
      <c r="A11743" s="45" t="s">
        <v>458</v>
      </c>
      <c r="B11743" s="56" t="s">
        <v>458</v>
      </c>
      <c r="C11743" s="54">
        <v>3727.91584807558</v>
      </c>
      <c r="D11743" s="56">
        <v>199</v>
      </c>
      <c r="E11743" s="56" t="s">
        <v>495</v>
      </c>
      <c r="F11743" s="55">
        <v>3.8320914065398868</v>
      </c>
      <c r="G11743" s="183"/>
      <c r="H11743" s="56" t="s">
        <v>482</v>
      </c>
      <c r="I11743" s="56">
        <v>7271</v>
      </c>
      <c r="J11743" s="56">
        <v>166</v>
      </c>
      <c r="K11743" s="56">
        <v>2</v>
      </c>
      <c r="L11743" s="57">
        <v>1.2048192771084338E-2</v>
      </c>
      <c r="M11743" s="56" t="s">
        <v>482</v>
      </c>
      <c r="N11743" s="60">
        <v>4452.8902143993482</v>
      </c>
      <c r="O11743" s="150">
        <v>44420</v>
      </c>
      <c r="P11743" s="150">
        <f t="shared" si="488"/>
        <v>44402</v>
      </c>
      <c r="Q11743" s="150">
        <f t="shared" si="489"/>
        <v>44415</v>
      </c>
    </row>
    <row r="11744" spans="1:17" x14ac:dyDescent="0.35">
      <c r="A11744" s="45" t="s">
        <v>832</v>
      </c>
      <c r="B11744" s="56" t="s">
        <v>454</v>
      </c>
      <c r="C11744" s="54">
        <v>48551.911070702001</v>
      </c>
      <c r="D11744" s="56">
        <v>8755</v>
      </c>
      <c r="E11744" s="56">
        <v>67</v>
      </c>
      <c r="F11744" s="55">
        <v>9.856901984239629</v>
      </c>
      <c r="G11744" s="183"/>
      <c r="H11744" s="56" t="s">
        <v>482</v>
      </c>
      <c r="I11744" s="56">
        <v>154013</v>
      </c>
      <c r="J11744" s="56">
        <v>3468</v>
      </c>
      <c r="K11744" s="56">
        <v>77</v>
      </c>
      <c r="L11744" s="57">
        <v>2.2202998846597464E-2</v>
      </c>
      <c r="M11744" s="56" t="s">
        <v>482</v>
      </c>
      <c r="N11744" s="60">
        <v>7142.8702259522761</v>
      </c>
      <c r="O11744" s="150">
        <v>44420</v>
      </c>
      <c r="P11744" s="150">
        <f t="shared" si="488"/>
        <v>44402</v>
      </c>
      <c r="Q11744" s="150">
        <f t="shared" si="489"/>
        <v>44415</v>
      </c>
    </row>
    <row r="11745" spans="1:17" x14ac:dyDescent="0.35">
      <c r="A11745" s="45" t="s">
        <v>831</v>
      </c>
      <c r="B11745" s="56" t="s">
        <v>460</v>
      </c>
      <c r="C11745" s="54">
        <v>16012.7421223003</v>
      </c>
      <c r="D11745" s="56">
        <v>2115</v>
      </c>
      <c r="E11745" s="56">
        <v>50</v>
      </c>
      <c r="F11745" s="55">
        <v>22.303666318679966</v>
      </c>
      <c r="G11745" s="183"/>
      <c r="H11745" s="56" t="s">
        <v>482</v>
      </c>
      <c r="I11745" s="56">
        <v>47891</v>
      </c>
      <c r="J11745" s="56">
        <v>1014</v>
      </c>
      <c r="K11745" s="56">
        <v>60</v>
      </c>
      <c r="L11745" s="57">
        <v>5.9171597633136092E-2</v>
      </c>
      <c r="M11745" s="56" t="s">
        <v>482</v>
      </c>
      <c r="N11745" s="60">
        <v>6332.4569411996154</v>
      </c>
      <c r="O11745" s="150">
        <v>44420</v>
      </c>
      <c r="P11745" s="150">
        <f t="shared" si="488"/>
        <v>44402</v>
      </c>
      <c r="Q11745" s="150">
        <f t="shared" si="489"/>
        <v>44415</v>
      </c>
    </row>
    <row r="11746" spans="1:17" x14ac:dyDescent="0.35">
      <c r="A11746" s="45" t="s">
        <v>830</v>
      </c>
      <c r="B11746" s="56" t="s">
        <v>460</v>
      </c>
      <c r="C11746" s="54">
        <v>89317.120164774096</v>
      </c>
      <c r="D11746" s="56">
        <v>14728</v>
      </c>
      <c r="E11746" s="56">
        <v>267</v>
      </c>
      <c r="F11746" s="55">
        <v>21.352489350580491</v>
      </c>
      <c r="G11746" s="183"/>
      <c r="H11746" s="56" t="s">
        <v>482</v>
      </c>
      <c r="I11746" s="56">
        <v>235122</v>
      </c>
      <c r="J11746" s="56">
        <v>4855</v>
      </c>
      <c r="K11746" s="56">
        <v>296</v>
      </c>
      <c r="L11746" s="57">
        <v>6.096807415036045E-2</v>
      </c>
      <c r="M11746" s="56" t="s">
        <v>482</v>
      </c>
      <c r="N11746" s="60">
        <v>5435.6880193219331</v>
      </c>
      <c r="O11746" s="150">
        <v>44420</v>
      </c>
      <c r="P11746" s="150">
        <f t="shared" si="488"/>
        <v>44402</v>
      </c>
      <c r="Q11746" s="150">
        <f t="shared" si="489"/>
        <v>44415</v>
      </c>
    </row>
    <row r="11747" spans="1:17" x14ac:dyDescent="0.35">
      <c r="A11747" s="45" t="s">
        <v>829</v>
      </c>
      <c r="B11747" s="56" t="s">
        <v>462</v>
      </c>
      <c r="C11747" s="54">
        <v>31190.337467089099</v>
      </c>
      <c r="D11747" s="56">
        <v>1645</v>
      </c>
      <c r="E11747" s="56">
        <v>40</v>
      </c>
      <c r="F11747" s="55">
        <v>9.1603460852503105</v>
      </c>
      <c r="G11747" s="183"/>
      <c r="H11747" s="56" t="s">
        <v>482</v>
      </c>
      <c r="I11747" s="56">
        <v>71770</v>
      </c>
      <c r="J11747" s="56">
        <v>1715</v>
      </c>
      <c r="K11747" s="56">
        <v>45</v>
      </c>
      <c r="L11747" s="57">
        <v>2.6239067055393587E-2</v>
      </c>
      <c r="M11747" s="56" t="s">
        <v>482</v>
      </c>
      <c r="N11747" s="60">
        <v>5498.4977376714987</v>
      </c>
      <c r="O11747" s="150">
        <v>44420</v>
      </c>
      <c r="P11747" s="150">
        <f t="shared" si="488"/>
        <v>44402</v>
      </c>
      <c r="Q11747" s="150">
        <f t="shared" si="489"/>
        <v>44415</v>
      </c>
    </row>
    <row r="11748" spans="1:17" x14ac:dyDescent="0.35">
      <c r="A11748" s="45" t="s">
        <v>828</v>
      </c>
      <c r="B11748" s="56" t="s">
        <v>449</v>
      </c>
      <c r="C11748" s="54">
        <v>42123.258085424597</v>
      </c>
      <c r="D11748" s="56">
        <v>4887</v>
      </c>
      <c r="E11748" s="56">
        <v>40</v>
      </c>
      <c r="F11748" s="55">
        <v>6.7828154492434178</v>
      </c>
      <c r="G11748" s="183"/>
      <c r="H11748" s="56" t="s">
        <v>482</v>
      </c>
      <c r="I11748" s="56">
        <v>102060</v>
      </c>
      <c r="J11748" s="56">
        <v>1976</v>
      </c>
      <c r="K11748" s="56">
        <v>44</v>
      </c>
      <c r="L11748" s="57">
        <v>2.2267206477732792E-2</v>
      </c>
      <c r="M11748" s="56" t="s">
        <v>467</v>
      </c>
      <c r="N11748" s="60">
        <v>4690.9951646967484</v>
      </c>
      <c r="O11748" s="150">
        <v>44420</v>
      </c>
      <c r="P11748" s="150">
        <f t="shared" si="488"/>
        <v>44402</v>
      </c>
      <c r="Q11748" s="150">
        <f t="shared" si="489"/>
        <v>44415</v>
      </c>
    </row>
    <row r="11749" spans="1:17" x14ac:dyDescent="0.35">
      <c r="A11749" s="45" t="s">
        <v>827</v>
      </c>
      <c r="B11749" s="56" t="s">
        <v>461</v>
      </c>
      <c r="C11749" s="54">
        <v>783.91291893709104</v>
      </c>
      <c r="D11749" s="56">
        <v>19</v>
      </c>
      <c r="E11749" s="56">
        <v>0</v>
      </c>
      <c r="F11749" s="55">
        <v>0</v>
      </c>
      <c r="G11749" s="183"/>
      <c r="H11749" s="56" t="s">
        <v>467</v>
      </c>
      <c r="I11749" s="56">
        <v>913</v>
      </c>
      <c r="J11749" s="56">
        <v>21</v>
      </c>
      <c r="K11749" s="56">
        <v>0</v>
      </c>
      <c r="L11749" s="57">
        <v>0</v>
      </c>
      <c r="M11749" s="56" t="s">
        <v>467</v>
      </c>
      <c r="N11749" s="60">
        <v>2678.8689780076515</v>
      </c>
      <c r="O11749" s="150">
        <v>44420</v>
      </c>
      <c r="P11749" s="150">
        <f t="shared" si="488"/>
        <v>44402</v>
      </c>
      <c r="Q11749" s="150">
        <f t="shared" si="489"/>
        <v>44415</v>
      </c>
    </row>
    <row r="11750" spans="1:17" x14ac:dyDescent="0.35">
      <c r="A11750" s="45" t="s">
        <v>826</v>
      </c>
      <c r="B11750" s="56" t="s">
        <v>452</v>
      </c>
      <c r="C11750" s="54">
        <v>18209.461158597402</v>
      </c>
      <c r="D11750" s="56">
        <v>1409</v>
      </c>
      <c r="E11750" s="56">
        <v>19</v>
      </c>
      <c r="F11750" s="55">
        <v>7.4529545126166274</v>
      </c>
      <c r="G11750" s="183"/>
      <c r="H11750" s="56" t="s">
        <v>482</v>
      </c>
      <c r="I11750" s="56">
        <v>59045</v>
      </c>
      <c r="J11750" s="56">
        <v>1094</v>
      </c>
      <c r="K11750" s="56">
        <v>19</v>
      </c>
      <c r="L11750" s="57">
        <v>1.736745886654479E-2</v>
      </c>
      <c r="M11750" s="56" t="s">
        <v>482</v>
      </c>
      <c r="N11750" s="60">
        <v>6007.8658586966458</v>
      </c>
      <c r="O11750" s="150">
        <v>44420</v>
      </c>
      <c r="P11750" s="150">
        <f t="shared" si="488"/>
        <v>44402</v>
      </c>
      <c r="Q11750" s="150">
        <f t="shared" si="489"/>
        <v>44415</v>
      </c>
    </row>
    <row r="11751" spans="1:17" x14ac:dyDescent="0.35">
      <c r="A11751" s="45" t="s">
        <v>825</v>
      </c>
      <c r="B11751" s="56" t="s">
        <v>454</v>
      </c>
      <c r="C11751" s="54">
        <v>74397.767487715595</v>
      </c>
      <c r="D11751" s="56">
        <v>8524</v>
      </c>
      <c r="E11751" s="56">
        <v>98</v>
      </c>
      <c r="F11751" s="55">
        <v>9.4088844818573687</v>
      </c>
      <c r="G11751" s="183"/>
      <c r="H11751" s="56" t="s">
        <v>482</v>
      </c>
      <c r="I11751" s="56">
        <v>227817</v>
      </c>
      <c r="J11751" s="56">
        <v>4588</v>
      </c>
      <c r="K11751" s="56">
        <v>112</v>
      </c>
      <c r="L11751" s="57">
        <v>2.4411508282476024E-2</v>
      </c>
      <c r="M11751" s="56" t="s">
        <v>482</v>
      </c>
      <c r="N11751" s="60">
        <v>6166.8517146802305</v>
      </c>
      <c r="O11751" s="150">
        <v>44420</v>
      </c>
      <c r="P11751" s="150">
        <f t="shared" si="488"/>
        <v>44402</v>
      </c>
      <c r="Q11751" s="150">
        <f t="shared" si="489"/>
        <v>44415</v>
      </c>
    </row>
    <row r="11752" spans="1:17" x14ac:dyDescent="0.35">
      <c r="A11752" s="45" t="s">
        <v>457</v>
      </c>
      <c r="B11752" s="56" t="s">
        <v>452</v>
      </c>
      <c r="C11752" s="54">
        <v>33920.0551131428</v>
      </c>
      <c r="D11752" s="56">
        <v>2020</v>
      </c>
      <c r="E11752" s="56">
        <v>51</v>
      </c>
      <c r="F11752" s="55">
        <v>10.739537806486837</v>
      </c>
      <c r="G11752" s="183"/>
      <c r="H11752" s="56" t="s">
        <v>482</v>
      </c>
      <c r="I11752" s="56">
        <v>84663</v>
      </c>
      <c r="J11752" s="56">
        <v>1912</v>
      </c>
      <c r="K11752" s="56">
        <v>60</v>
      </c>
      <c r="L11752" s="57">
        <v>3.1380753138075312E-2</v>
      </c>
      <c r="M11752" s="56" t="s">
        <v>482</v>
      </c>
      <c r="N11752" s="60">
        <v>5636.7832941968563</v>
      </c>
      <c r="O11752" s="150">
        <v>44420</v>
      </c>
      <c r="P11752" s="150">
        <f t="shared" si="488"/>
        <v>44402</v>
      </c>
      <c r="Q11752" s="150">
        <f t="shared" si="489"/>
        <v>44415</v>
      </c>
    </row>
    <row r="11753" spans="1:17" x14ac:dyDescent="0.35">
      <c r="A11753" s="45" t="s">
        <v>824</v>
      </c>
      <c r="B11753" s="56" t="s">
        <v>460</v>
      </c>
      <c r="C11753" s="54">
        <v>9049.1751865497099</v>
      </c>
      <c r="D11753" s="56">
        <v>1021</v>
      </c>
      <c r="E11753" s="56">
        <v>14</v>
      </c>
      <c r="F11753" s="55">
        <v>11.050730916187318</v>
      </c>
      <c r="G11753" s="183"/>
      <c r="H11753" s="56" t="s">
        <v>482</v>
      </c>
      <c r="I11753" s="56">
        <v>19106</v>
      </c>
      <c r="J11753" s="56">
        <v>419</v>
      </c>
      <c r="K11753" s="56">
        <v>14</v>
      </c>
      <c r="L11753" s="57">
        <v>3.3412887828162291E-2</v>
      </c>
      <c r="M11753" s="56" t="s">
        <v>482</v>
      </c>
      <c r="N11753" s="60">
        <v>4630.256253882485</v>
      </c>
      <c r="O11753" s="150">
        <v>44420</v>
      </c>
      <c r="P11753" s="150">
        <f t="shared" si="488"/>
        <v>44402</v>
      </c>
      <c r="Q11753" s="150">
        <f t="shared" si="489"/>
        <v>44415</v>
      </c>
    </row>
    <row r="11754" spans="1:17" x14ac:dyDescent="0.35">
      <c r="A11754" s="45" t="s">
        <v>823</v>
      </c>
      <c r="B11754" s="56" t="s">
        <v>449</v>
      </c>
      <c r="C11754" s="54">
        <v>19873.653859741695</v>
      </c>
      <c r="D11754" s="56">
        <v>2380</v>
      </c>
      <c r="E11754" s="56">
        <v>35</v>
      </c>
      <c r="F11754" s="55">
        <v>12.579468363712826</v>
      </c>
      <c r="G11754" s="183"/>
      <c r="H11754" s="56" t="s">
        <v>482</v>
      </c>
      <c r="I11754" s="56">
        <v>47935</v>
      </c>
      <c r="J11754" s="56">
        <v>1169</v>
      </c>
      <c r="K11754" s="56">
        <v>35</v>
      </c>
      <c r="L11754" s="57">
        <v>2.9940119760479042E-2</v>
      </c>
      <c r="M11754" s="56" t="s">
        <v>482</v>
      </c>
      <c r="N11754" s="60">
        <v>5882.1594068721188</v>
      </c>
      <c r="O11754" s="150">
        <v>44420</v>
      </c>
      <c r="P11754" s="150">
        <f t="shared" si="488"/>
        <v>44402</v>
      </c>
      <c r="Q11754" s="150">
        <f t="shared" si="489"/>
        <v>44415</v>
      </c>
    </row>
    <row r="11755" spans="1:17" x14ac:dyDescent="0.35">
      <c r="A11755" s="45" t="s">
        <v>822</v>
      </c>
      <c r="B11755" s="56" t="s">
        <v>458</v>
      </c>
      <c r="C11755" s="54">
        <v>8985.7757628436302</v>
      </c>
      <c r="D11755" s="56">
        <v>597</v>
      </c>
      <c r="E11755" s="56">
        <v>10</v>
      </c>
      <c r="F11755" s="55">
        <v>7.9490712114061486</v>
      </c>
      <c r="G11755" s="183"/>
      <c r="H11755" s="56" t="s">
        <v>482</v>
      </c>
      <c r="I11755" s="56">
        <v>18506</v>
      </c>
      <c r="J11755" s="56">
        <v>394</v>
      </c>
      <c r="K11755" s="56">
        <v>13</v>
      </c>
      <c r="L11755" s="57">
        <v>3.2994923857868022E-2</v>
      </c>
      <c r="M11755" s="56" t="s">
        <v>482</v>
      </c>
      <c r="N11755" s="60">
        <v>4384.7076802116317</v>
      </c>
      <c r="O11755" s="150">
        <v>44420</v>
      </c>
      <c r="P11755" s="150">
        <f t="shared" si="488"/>
        <v>44402</v>
      </c>
      <c r="Q11755" s="150">
        <f t="shared" si="489"/>
        <v>44415</v>
      </c>
    </row>
    <row r="11756" spans="1:17" x14ac:dyDescent="0.35">
      <c r="A11756" s="45" t="s">
        <v>821</v>
      </c>
      <c r="B11756" s="56" t="s">
        <v>457</v>
      </c>
      <c r="C11756" s="54">
        <v>1671.6385468424</v>
      </c>
      <c r="D11756" s="56">
        <v>39</v>
      </c>
      <c r="E11756" s="56">
        <v>0</v>
      </c>
      <c r="F11756" s="55">
        <v>0</v>
      </c>
      <c r="G11756" s="183"/>
      <c r="H11756" s="56" t="s">
        <v>467</v>
      </c>
      <c r="I11756" s="56">
        <v>5726</v>
      </c>
      <c r="J11756" s="56">
        <v>79</v>
      </c>
      <c r="K11756" s="56">
        <v>0</v>
      </c>
      <c r="L11756" s="57">
        <v>0</v>
      </c>
      <c r="M11756" s="56" t="s">
        <v>467</v>
      </c>
      <c r="N11756" s="60">
        <v>4725.902028834229</v>
      </c>
      <c r="O11756" s="150">
        <v>44420</v>
      </c>
      <c r="P11756" s="150">
        <f t="shared" si="488"/>
        <v>44402</v>
      </c>
      <c r="Q11756" s="150">
        <f t="shared" si="489"/>
        <v>44415</v>
      </c>
    </row>
    <row r="11757" spans="1:17" x14ac:dyDescent="0.35">
      <c r="A11757" s="45" t="s">
        <v>820</v>
      </c>
      <c r="B11757" s="56" t="s">
        <v>458</v>
      </c>
      <c r="C11757" s="54">
        <v>28406.395546395601</v>
      </c>
      <c r="D11757" s="56">
        <v>2058</v>
      </c>
      <c r="E11757" s="56">
        <v>30</v>
      </c>
      <c r="F11757" s="55">
        <v>7.5435728526600867</v>
      </c>
      <c r="G11757" s="183"/>
      <c r="H11757" s="56" t="s">
        <v>482</v>
      </c>
      <c r="I11757" s="56">
        <v>63436</v>
      </c>
      <c r="J11757" s="56">
        <v>1321</v>
      </c>
      <c r="K11757" s="56">
        <v>33</v>
      </c>
      <c r="L11757" s="57">
        <v>2.4981074943224831E-2</v>
      </c>
      <c r="M11757" s="56" t="s">
        <v>467</v>
      </c>
      <c r="N11757" s="60">
        <v>4650.3612112365217</v>
      </c>
      <c r="O11757" s="150">
        <v>44420</v>
      </c>
      <c r="P11757" s="150">
        <f t="shared" si="488"/>
        <v>44402</v>
      </c>
      <c r="Q11757" s="150">
        <f t="shared" si="489"/>
        <v>44415</v>
      </c>
    </row>
    <row r="11758" spans="1:17" x14ac:dyDescent="0.35">
      <c r="A11758" s="45" t="s">
        <v>819</v>
      </c>
      <c r="B11758" s="56" t="s">
        <v>455</v>
      </c>
      <c r="C11758" s="54">
        <v>1156.5421476148199</v>
      </c>
      <c r="D11758" s="56">
        <v>27</v>
      </c>
      <c r="E11758" s="56">
        <v>0</v>
      </c>
      <c r="F11758" s="55">
        <v>0</v>
      </c>
      <c r="G11758" s="183"/>
      <c r="H11758" s="56" t="s">
        <v>467</v>
      </c>
      <c r="I11758" s="56">
        <v>1409</v>
      </c>
      <c r="J11758" s="56">
        <v>33</v>
      </c>
      <c r="K11758" s="56">
        <v>0</v>
      </c>
      <c r="L11758" s="57">
        <v>0</v>
      </c>
      <c r="M11758" s="56" t="s">
        <v>467</v>
      </c>
      <c r="N11758" s="60">
        <v>2853.333107492635</v>
      </c>
      <c r="O11758" s="150">
        <v>44420</v>
      </c>
      <c r="P11758" s="150">
        <f t="shared" si="488"/>
        <v>44402</v>
      </c>
      <c r="Q11758" s="150">
        <f t="shared" si="489"/>
        <v>44415</v>
      </c>
    </row>
    <row r="11759" spans="1:17" x14ac:dyDescent="0.35">
      <c r="A11759" s="45" t="s">
        <v>818</v>
      </c>
      <c r="B11759" s="56" t="s">
        <v>459</v>
      </c>
      <c r="C11759" s="54">
        <v>44.670954202623797</v>
      </c>
      <c r="D11759" s="56">
        <v>5</v>
      </c>
      <c r="E11759" s="56">
        <v>0</v>
      </c>
      <c r="F11759" s="55">
        <v>0</v>
      </c>
      <c r="G11759" s="183"/>
      <c r="H11759" s="56" t="s">
        <v>467</v>
      </c>
      <c r="I11759" s="56">
        <v>133</v>
      </c>
      <c r="J11759" s="56">
        <v>1</v>
      </c>
      <c r="K11759" s="56">
        <v>0</v>
      </c>
      <c r="L11759" s="57">
        <v>0</v>
      </c>
      <c r="M11759" s="56" t="s">
        <v>467</v>
      </c>
      <c r="N11759" s="60">
        <v>2238.5910886615084</v>
      </c>
      <c r="O11759" s="150">
        <v>44420</v>
      </c>
      <c r="P11759" s="150">
        <f t="shared" si="488"/>
        <v>44402</v>
      </c>
      <c r="Q11759" s="150">
        <f t="shared" si="489"/>
        <v>44415</v>
      </c>
    </row>
    <row r="11760" spans="1:17" x14ac:dyDescent="0.35">
      <c r="A11760" s="45" t="s">
        <v>817</v>
      </c>
      <c r="B11760" s="56" t="s">
        <v>449</v>
      </c>
      <c r="C11760" s="54">
        <v>20124.902253938701</v>
      </c>
      <c r="D11760" s="56">
        <v>1218</v>
      </c>
      <c r="E11760" s="56">
        <v>18</v>
      </c>
      <c r="F11760" s="55">
        <v>6.3886734429363754</v>
      </c>
      <c r="G11760" s="183"/>
      <c r="H11760" s="56" t="s">
        <v>482</v>
      </c>
      <c r="I11760" s="56">
        <v>52544</v>
      </c>
      <c r="J11760" s="56">
        <v>1172</v>
      </c>
      <c r="K11760" s="56">
        <v>20</v>
      </c>
      <c r="L11760" s="57">
        <v>1.7064846416382253E-2</v>
      </c>
      <c r="M11760" s="56" t="s">
        <v>467</v>
      </c>
      <c r="N11760" s="60">
        <v>5823.6307695388914</v>
      </c>
      <c r="O11760" s="150">
        <v>44420</v>
      </c>
      <c r="P11760" s="150">
        <f t="shared" si="488"/>
        <v>44402</v>
      </c>
      <c r="Q11760" s="150">
        <f t="shared" si="489"/>
        <v>44415</v>
      </c>
    </row>
    <row r="11761" spans="1:17" x14ac:dyDescent="0.35">
      <c r="A11761" s="45" t="s">
        <v>816</v>
      </c>
      <c r="B11761" s="56" t="s">
        <v>455</v>
      </c>
      <c r="C11761" s="54">
        <v>6112.4113664417901</v>
      </c>
      <c r="D11761" s="56">
        <v>401</v>
      </c>
      <c r="E11761" s="56">
        <v>6</v>
      </c>
      <c r="F11761" s="55">
        <v>7.0114951837888535</v>
      </c>
      <c r="G11761" s="183"/>
      <c r="H11761" s="56" t="s">
        <v>467</v>
      </c>
      <c r="I11761" s="56">
        <v>16271</v>
      </c>
      <c r="J11761" s="56">
        <v>383</v>
      </c>
      <c r="K11761" s="56">
        <v>6</v>
      </c>
      <c r="L11761" s="57">
        <v>1.5665796344647518E-2</v>
      </c>
      <c r="M11761" s="56" t="s">
        <v>1053</v>
      </c>
      <c r="N11761" s="60">
        <v>6265.9395292459712</v>
      </c>
      <c r="O11761" s="150">
        <v>44420</v>
      </c>
      <c r="P11761" s="150">
        <f t="shared" si="488"/>
        <v>44402</v>
      </c>
      <c r="Q11761" s="150">
        <f t="shared" si="489"/>
        <v>44415</v>
      </c>
    </row>
    <row r="11762" spans="1:17" x14ac:dyDescent="0.35">
      <c r="A11762" s="45" t="s">
        <v>815</v>
      </c>
      <c r="B11762" s="56" t="s">
        <v>456</v>
      </c>
      <c r="C11762" s="54">
        <v>1549.67718243236</v>
      </c>
      <c r="D11762" s="56">
        <v>87</v>
      </c>
      <c r="E11762" s="56" t="s">
        <v>495</v>
      </c>
      <c r="F11762" s="55">
        <v>13.827764692861598</v>
      </c>
      <c r="G11762" s="183"/>
      <c r="H11762" s="56" t="s">
        <v>482</v>
      </c>
      <c r="I11762" s="56">
        <v>2656</v>
      </c>
      <c r="J11762" s="56">
        <v>63</v>
      </c>
      <c r="K11762" s="56">
        <v>3</v>
      </c>
      <c r="L11762" s="57">
        <v>4.7619047619047616E-2</v>
      </c>
      <c r="M11762" s="56" t="s">
        <v>1053</v>
      </c>
      <c r="N11762" s="60">
        <v>4065.3628197013099</v>
      </c>
      <c r="O11762" s="150">
        <v>44420</v>
      </c>
      <c r="P11762" s="150">
        <f t="shared" si="488"/>
        <v>44402</v>
      </c>
      <c r="Q11762" s="150">
        <f t="shared" si="489"/>
        <v>44415</v>
      </c>
    </row>
    <row r="11763" spans="1:17" x14ac:dyDescent="0.35">
      <c r="A11763" s="45" t="s">
        <v>814</v>
      </c>
      <c r="B11763" s="56" t="s">
        <v>461</v>
      </c>
      <c r="C11763" s="54">
        <v>6720.1246284321996</v>
      </c>
      <c r="D11763" s="56">
        <v>492</v>
      </c>
      <c r="E11763" s="56">
        <v>21</v>
      </c>
      <c r="F11763" s="55">
        <v>22.321014608176235</v>
      </c>
      <c r="G11763" s="183"/>
      <c r="H11763" s="56" t="s">
        <v>482</v>
      </c>
      <c r="I11763" s="56">
        <v>33600</v>
      </c>
      <c r="J11763" s="56">
        <v>633</v>
      </c>
      <c r="K11763" s="56">
        <v>22</v>
      </c>
      <c r="L11763" s="57">
        <v>3.4755134281200632E-2</v>
      </c>
      <c r="M11763" s="56" t="s">
        <v>482</v>
      </c>
      <c r="N11763" s="60">
        <v>9419.4681646503705</v>
      </c>
      <c r="O11763" s="150">
        <v>44420</v>
      </c>
      <c r="P11763" s="150">
        <f t="shared" si="488"/>
        <v>44402</v>
      </c>
      <c r="Q11763" s="150">
        <f t="shared" si="489"/>
        <v>44415</v>
      </c>
    </row>
    <row r="11764" spans="1:17" x14ac:dyDescent="0.35">
      <c r="A11764" s="45" t="s">
        <v>813</v>
      </c>
      <c r="B11764" s="56" t="s">
        <v>457</v>
      </c>
      <c r="C11764" s="54">
        <v>17148.496197419699</v>
      </c>
      <c r="D11764" s="56">
        <v>847</v>
      </c>
      <c r="E11764" s="56">
        <v>13</v>
      </c>
      <c r="F11764" s="55">
        <v>5.4148854679814358</v>
      </c>
      <c r="G11764" s="183"/>
      <c r="H11764" s="56" t="s">
        <v>482</v>
      </c>
      <c r="I11764" s="56">
        <v>50285</v>
      </c>
      <c r="J11764" s="56">
        <v>1312</v>
      </c>
      <c r="K11764" s="56">
        <v>13</v>
      </c>
      <c r="L11764" s="57">
        <v>9.9085365853658538E-3</v>
      </c>
      <c r="M11764" s="56" t="s">
        <v>482</v>
      </c>
      <c r="N11764" s="60">
        <v>7650.8166366063861</v>
      </c>
      <c r="O11764" s="150">
        <v>44420</v>
      </c>
      <c r="P11764" s="150">
        <f t="shared" si="488"/>
        <v>44402</v>
      </c>
      <c r="Q11764" s="150">
        <f t="shared" si="489"/>
        <v>44415</v>
      </c>
    </row>
    <row r="11765" spans="1:17" x14ac:dyDescent="0.35">
      <c r="A11765" s="45" t="s">
        <v>812</v>
      </c>
      <c r="B11765" s="56" t="s">
        <v>454</v>
      </c>
      <c r="C11765" s="54">
        <v>11689.851587155499</v>
      </c>
      <c r="D11765" s="56">
        <v>553</v>
      </c>
      <c r="E11765" s="56">
        <v>14</v>
      </c>
      <c r="F11765" s="55">
        <v>8.5544285361053998</v>
      </c>
      <c r="G11765" s="183"/>
      <c r="H11765" s="56" t="s">
        <v>482</v>
      </c>
      <c r="I11765" s="56">
        <v>34259</v>
      </c>
      <c r="J11765" s="56">
        <v>578</v>
      </c>
      <c r="K11765" s="56">
        <v>15</v>
      </c>
      <c r="L11765" s="57">
        <v>2.5951557093425604E-2</v>
      </c>
      <c r="M11765" s="56" t="s">
        <v>482</v>
      </c>
      <c r="N11765" s="60">
        <v>4944.459693868921</v>
      </c>
      <c r="O11765" s="150">
        <v>44420</v>
      </c>
      <c r="P11765" s="150">
        <f t="shared" si="488"/>
        <v>44402</v>
      </c>
      <c r="Q11765" s="150">
        <f t="shared" si="489"/>
        <v>44415</v>
      </c>
    </row>
    <row r="11766" spans="1:17" x14ac:dyDescent="0.35">
      <c r="A11766" s="45" t="s">
        <v>811</v>
      </c>
      <c r="B11766" s="56" t="s">
        <v>458</v>
      </c>
      <c r="C11766" s="54">
        <v>6846.1077774764299</v>
      </c>
      <c r="D11766" s="56">
        <v>496</v>
      </c>
      <c r="E11766" s="56" t="s">
        <v>495</v>
      </c>
      <c r="F11766" s="55">
        <v>4.1733828183990989</v>
      </c>
      <c r="G11766" s="183"/>
      <c r="H11766" s="56" t="s">
        <v>482</v>
      </c>
      <c r="I11766" s="56">
        <v>13367</v>
      </c>
      <c r="J11766" s="56">
        <v>290</v>
      </c>
      <c r="K11766" s="56">
        <v>4</v>
      </c>
      <c r="L11766" s="57">
        <v>1.3793103448275862E-2</v>
      </c>
      <c r="M11766" s="56" t="s">
        <v>482</v>
      </c>
      <c r="N11766" s="60">
        <v>4235.9835606750848</v>
      </c>
      <c r="O11766" s="150">
        <v>44420</v>
      </c>
      <c r="P11766" s="150">
        <f t="shared" si="488"/>
        <v>44402</v>
      </c>
      <c r="Q11766" s="150">
        <f t="shared" si="489"/>
        <v>44415</v>
      </c>
    </row>
    <row r="11767" spans="1:17" x14ac:dyDescent="0.35">
      <c r="A11767" s="45" t="s">
        <v>810</v>
      </c>
      <c r="B11767" s="56" t="s">
        <v>455</v>
      </c>
      <c r="C11767" s="54">
        <v>5803.7608961074102</v>
      </c>
      <c r="D11767" s="56">
        <v>314</v>
      </c>
      <c r="E11767" s="56" t="s">
        <v>495</v>
      </c>
      <c r="F11767" s="55">
        <v>4.9229162060400293</v>
      </c>
      <c r="G11767" s="183"/>
      <c r="H11767" s="56" t="s">
        <v>482</v>
      </c>
      <c r="I11767" s="56">
        <v>32181</v>
      </c>
      <c r="J11767" s="56">
        <v>678</v>
      </c>
      <c r="K11767" s="56">
        <v>4</v>
      </c>
      <c r="L11767" s="57">
        <v>5.8997050147492625E-3</v>
      </c>
      <c r="M11767" s="56" t="s">
        <v>482</v>
      </c>
      <c r="N11767" s="60">
        <v>11682.080156932989</v>
      </c>
      <c r="O11767" s="150">
        <v>44420</v>
      </c>
      <c r="P11767" s="150">
        <f t="shared" si="488"/>
        <v>44402</v>
      </c>
      <c r="Q11767" s="150">
        <f t="shared" si="489"/>
        <v>44415</v>
      </c>
    </row>
    <row r="11768" spans="1:17" x14ac:dyDescent="0.35">
      <c r="A11768" s="45" t="s">
        <v>809</v>
      </c>
      <c r="B11768" s="56" t="s">
        <v>451</v>
      </c>
      <c r="C11768" s="54">
        <v>7644.3301449872188</v>
      </c>
      <c r="D11768" s="56">
        <v>573</v>
      </c>
      <c r="E11768" s="56">
        <v>22</v>
      </c>
      <c r="F11768" s="55">
        <v>20.556785769633958</v>
      </c>
      <c r="G11768" s="183"/>
      <c r="H11768" s="56" t="s">
        <v>482</v>
      </c>
      <c r="I11768" s="56">
        <v>13867</v>
      </c>
      <c r="J11768" s="56">
        <v>340</v>
      </c>
      <c r="K11768" s="56">
        <v>22</v>
      </c>
      <c r="L11768" s="57">
        <v>6.4705882352941183E-2</v>
      </c>
      <c r="M11768" s="56" t="s">
        <v>482</v>
      </c>
      <c r="N11768" s="60">
        <v>4447.7409210662563</v>
      </c>
      <c r="O11768" s="150">
        <v>44420</v>
      </c>
      <c r="P11768" s="150">
        <f t="shared" si="488"/>
        <v>44402</v>
      </c>
      <c r="Q11768" s="150">
        <f t="shared" si="489"/>
        <v>44415</v>
      </c>
    </row>
    <row r="11769" spans="1:17" x14ac:dyDescent="0.35">
      <c r="A11769" s="45" t="s">
        <v>808</v>
      </c>
      <c r="B11769" s="56" t="s">
        <v>458</v>
      </c>
      <c r="C11769" s="54">
        <v>7375.1368838712397</v>
      </c>
      <c r="D11769" s="56">
        <v>447</v>
      </c>
      <c r="E11769" s="56">
        <v>7</v>
      </c>
      <c r="F11769" s="55">
        <v>6.7795351852174415</v>
      </c>
      <c r="G11769" s="183"/>
      <c r="H11769" s="56" t="s">
        <v>482</v>
      </c>
      <c r="I11769" s="56">
        <v>19655</v>
      </c>
      <c r="J11769" s="56">
        <v>436</v>
      </c>
      <c r="K11769" s="56">
        <v>10</v>
      </c>
      <c r="L11769" s="57">
        <v>2.2935779816513763E-2</v>
      </c>
      <c r="M11769" s="56" t="s">
        <v>482</v>
      </c>
      <c r="N11769" s="60">
        <v>5911.7546815096102</v>
      </c>
      <c r="O11769" s="150">
        <v>44420</v>
      </c>
      <c r="P11769" s="150">
        <f t="shared" si="488"/>
        <v>44402</v>
      </c>
      <c r="Q11769" s="150">
        <f t="shared" si="489"/>
        <v>44415</v>
      </c>
    </row>
    <row r="11770" spans="1:17" x14ac:dyDescent="0.35">
      <c r="A11770" s="45" t="s">
        <v>456</v>
      </c>
      <c r="B11770" s="56" t="s">
        <v>456</v>
      </c>
      <c r="C11770" s="54">
        <v>4897.5438326430303</v>
      </c>
      <c r="D11770" s="56">
        <v>498</v>
      </c>
      <c r="E11770" s="56">
        <v>8</v>
      </c>
      <c r="F11770" s="55">
        <v>11.667656093650351</v>
      </c>
      <c r="G11770" s="183"/>
      <c r="H11770" s="56" t="s">
        <v>467</v>
      </c>
      <c r="I11770" s="56">
        <v>14174</v>
      </c>
      <c r="J11770" s="56">
        <v>230</v>
      </c>
      <c r="K11770" s="56">
        <v>9</v>
      </c>
      <c r="L11770" s="57">
        <v>3.9130434782608699E-2</v>
      </c>
      <c r="M11770" s="56" t="s">
        <v>1053</v>
      </c>
      <c r="N11770" s="60">
        <v>4696.231577694266</v>
      </c>
      <c r="O11770" s="150">
        <v>44420</v>
      </c>
      <c r="P11770" s="150">
        <f t="shared" si="488"/>
        <v>44402</v>
      </c>
      <c r="Q11770" s="150">
        <f t="shared" si="489"/>
        <v>44415</v>
      </c>
    </row>
    <row r="11771" spans="1:17" x14ac:dyDescent="0.35">
      <c r="A11771" s="45" t="s">
        <v>807</v>
      </c>
      <c r="B11771" s="56" t="s">
        <v>461</v>
      </c>
      <c r="C11771" s="54">
        <v>640.69980114844998</v>
      </c>
      <c r="D11771" s="56">
        <v>18</v>
      </c>
      <c r="E11771" s="56">
        <v>0</v>
      </c>
      <c r="F11771" s="55">
        <v>0</v>
      </c>
      <c r="G11771" s="183"/>
      <c r="H11771" s="56" t="s">
        <v>467</v>
      </c>
      <c r="I11771" s="56">
        <v>335</v>
      </c>
      <c r="J11771" s="56">
        <v>5</v>
      </c>
      <c r="K11771" s="56">
        <v>0</v>
      </c>
      <c r="L11771" s="57">
        <v>0</v>
      </c>
      <c r="M11771" s="56" t="s">
        <v>467</v>
      </c>
      <c r="N11771" s="60">
        <v>780.3966836008899</v>
      </c>
      <c r="O11771" s="150">
        <v>44420</v>
      </c>
      <c r="P11771" s="150">
        <f t="shared" si="488"/>
        <v>44402</v>
      </c>
      <c r="Q11771" s="150">
        <f t="shared" si="489"/>
        <v>44415</v>
      </c>
    </row>
    <row r="11772" spans="1:17" x14ac:dyDescent="0.35">
      <c r="A11772" s="45" t="s">
        <v>806</v>
      </c>
      <c r="B11772" s="56" t="s">
        <v>451</v>
      </c>
      <c r="C11772" s="54">
        <v>14379.4508026329</v>
      </c>
      <c r="D11772" s="56">
        <v>1426</v>
      </c>
      <c r="E11772" s="56">
        <v>35</v>
      </c>
      <c r="F11772" s="55">
        <v>17.385921300570434</v>
      </c>
      <c r="G11772" s="183"/>
      <c r="H11772" s="56" t="s">
        <v>482</v>
      </c>
      <c r="I11772" s="56">
        <v>35056</v>
      </c>
      <c r="J11772" s="56">
        <v>901</v>
      </c>
      <c r="K11772" s="56">
        <v>42</v>
      </c>
      <c r="L11772" s="57">
        <v>4.6614872364039953E-2</v>
      </c>
      <c r="M11772" s="56" t="s">
        <v>482</v>
      </c>
      <c r="N11772" s="60">
        <v>6265.8860367255847</v>
      </c>
      <c r="O11772" s="150">
        <v>44420</v>
      </c>
      <c r="P11772" s="150">
        <f t="shared" si="488"/>
        <v>44402</v>
      </c>
      <c r="Q11772" s="150">
        <f t="shared" si="489"/>
        <v>44415</v>
      </c>
    </row>
    <row r="11773" spans="1:17" x14ac:dyDescent="0.35">
      <c r="A11773" s="45" t="s">
        <v>805</v>
      </c>
      <c r="B11773" s="56" t="s">
        <v>451</v>
      </c>
      <c r="C11773" s="54">
        <v>10764.140179352</v>
      </c>
      <c r="D11773" s="56">
        <v>929</v>
      </c>
      <c r="E11773" s="56">
        <v>11</v>
      </c>
      <c r="F11773" s="55">
        <v>7.2993687616727554</v>
      </c>
      <c r="G11773" s="183"/>
      <c r="H11773" s="56" t="s">
        <v>482</v>
      </c>
      <c r="I11773" s="56">
        <v>21276</v>
      </c>
      <c r="J11773" s="56">
        <v>412</v>
      </c>
      <c r="K11773" s="56">
        <v>13</v>
      </c>
      <c r="L11773" s="57">
        <v>3.1553398058252427E-2</v>
      </c>
      <c r="M11773" s="56" t="s">
        <v>482</v>
      </c>
      <c r="N11773" s="60">
        <v>3827.5235470298603</v>
      </c>
      <c r="O11773" s="150">
        <v>44420</v>
      </c>
      <c r="P11773" s="150">
        <f t="shared" si="488"/>
        <v>44402</v>
      </c>
      <c r="Q11773" s="150">
        <f t="shared" si="489"/>
        <v>44415</v>
      </c>
    </row>
    <row r="11774" spans="1:17" x14ac:dyDescent="0.35">
      <c r="A11774" s="45" t="s">
        <v>804</v>
      </c>
      <c r="B11774" s="56" t="s">
        <v>449</v>
      </c>
      <c r="C11774" s="54">
        <v>3341.0756913925802</v>
      </c>
      <c r="D11774" s="56">
        <v>105</v>
      </c>
      <c r="E11774" s="56" t="s">
        <v>495</v>
      </c>
      <c r="F11774" s="55">
        <v>8.5515657861435113</v>
      </c>
      <c r="G11774" s="183"/>
      <c r="H11774" s="56" t="s">
        <v>482</v>
      </c>
      <c r="I11774" s="56">
        <v>4900</v>
      </c>
      <c r="J11774" s="56">
        <v>98</v>
      </c>
      <c r="K11774" s="56">
        <v>4</v>
      </c>
      <c r="L11774" s="57">
        <v>4.0816326530612242E-2</v>
      </c>
      <c r="M11774" s="56" t="s">
        <v>482</v>
      </c>
      <c r="N11774" s="60">
        <v>2933.1870646472248</v>
      </c>
      <c r="O11774" s="150">
        <v>44420</v>
      </c>
      <c r="P11774" s="150">
        <f t="shared" si="488"/>
        <v>44402</v>
      </c>
      <c r="Q11774" s="150">
        <f t="shared" si="489"/>
        <v>44415</v>
      </c>
    </row>
    <row r="11775" spans="1:17" x14ac:dyDescent="0.35">
      <c r="A11775" s="45" t="s">
        <v>803</v>
      </c>
      <c r="B11775" s="56" t="s">
        <v>449</v>
      </c>
      <c r="C11775" s="54">
        <v>6951.4661738035902</v>
      </c>
      <c r="D11775" s="56">
        <v>146</v>
      </c>
      <c r="E11775" s="56" t="s">
        <v>495</v>
      </c>
      <c r="F11775" s="55">
        <v>4.1101298426940804</v>
      </c>
      <c r="G11775" s="183"/>
      <c r="H11775" s="56" t="s">
        <v>482</v>
      </c>
      <c r="I11775" s="56">
        <v>11883</v>
      </c>
      <c r="J11775" s="56">
        <v>321</v>
      </c>
      <c r="K11775" s="56">
        <v>5</v>
      </c>
      <c r="L11775" s="57">
        <v>1.5576323987538941E-2</v>
      </c>
      <c r="M11775" s="56" t="s">
        <v>482</v>
      </c>
      <c r="N11775" s="60">
        <v>4617.7308782667997</v>
      </c>
      <c r="O11775" s="150">
        <v>44420</v>
      </c>
      <c r="P11775" s="150">
        <f t="shared" si="488"/>
        <v>44402</v>
      </c>
      <c r="Q11775" s="150">
        <f t="shared" si="489"/>
        <v>44415</v>
      </c>
    </row>
    <row r="11776" spans="1:17" x14ac:dyDescent="0.35">
      <c r="A11776" s="45" t="s">
        <v>802</v>
      </c>
      <c r="B11776" s="56" t="s">
        <v>462</v>
      </c>
      <c r="C11776" s="54">
        <v>12588.6400801333</v>
      </c>
      <c r="D11776" s="56">
        <v>800</v>
      </c>
      <c r="E11776" s="56">
        <v>19</v>
      </c>
      <c r="F11776" s="55">
        <v>10.780694725593317</v>
      </c>
      <c r="G11776" s="183"/>
      <c r="H11776" s="56" t="s">
        <v>482</v>
      </c>
      <c r="I11776" s="56">
        <v>24190</v>
      </c>
      <c r="J11776" s="56">
        <v>818</v>
      </c>
      <c r="K11776" s="56">
        <v>20</v>
      </c>
      <c r="L11776" s="57">
        <v>2.4449877750611249E-2</v>
      </c>
      <c r="M11776" s="56" t="s">
        <v>482</v>
      </c>
      <c r="N11776" s="60">
        <v>6497.9218946049823</v>
      </c>
      <c r="O11776" s="150">
        <v>44420</v>
      </c>
      <c r="P11776" s="150">
        <f t="shared" si="488"/>
        <v>44402</v>
      </c>
      <c r="Q11776" s="150">
        <f t="shared" si="489"/>
        <v>44415</v>
      </c>
    </row>
    <row r="11777" spans="1:17" x14ac:dyDescent="0.35">
      <c r="A11777" s="45" t="s">
        <v>801</v>
      </c>
      <c r="B11777" s="56" t="s">
        <v>455</v>
      </c>
      <c r="C11777" s="54">
        <v>3234.7555519856501</v>
      </c>
      <c r="D11777" s="56">
        <v>175</v>
      </c>
      <c r="E11777" s="56" t="s">
        <v>495</v>
      </c>
      <c r="F11777" s="55">
        <v>2.2081597907676547</v>
      </c>
      <c r="G11777" s="183"/>
      <c r="H11777" s="56" t="s">
        <v>467</v>
      </c>
      <c r="I11777" s="56">
        <v>9294</v>
      </c>
      <c r="J11777" s="56">
        <v>203</v>
      </c>
      <c r="K11777" s="56">
        <v>1</v>
      </c>
      <c r="L11777" s="57">
        <v>4.9261083743842365E-3</v>
      </c>
      <c r="M11777" s="56" t="s">
        <v>1053</v>
      </c>
      <c r="N11777" s="60">
        <v>6275.5901253616757</v>
      </c>
      <c r="O11777" s="150">
        <v>44420</v>
      </c>
      <c r="P11777" s="150">
        <f t="shared" si="488"/>
        <v>44402</v>
      </c>
      <c r="Q11777" s="150">
        <f t="shared" si="489"/>
        <v>44415</v>
      </c>
    </row>
    <row r="11778" spans="1:17" x14ac:dyDescent="0.35">
      <c r="A11778" s="45" t="s">
        <v>800</v>
      </c>
      <c r="B11778" s="56" t="s">
        <v>458</v>
      </c>
      <c r="C11778" s="54">
        <v>65938.694494203999</v>
      </c>
      <c r="D11778" s="56">
        <v>8497</v>
      </c>
      <c r="E11778" s="56">
        <v>98</v>
      </c>
      <c r="F11778" s="55">
        <v>10.615921430800089</v>
      </c>
      <c r="G11778" s="183"/>
      <c r="H11778" s="56" t="s">
        <v>482</v>
      </c>
      <c r="I11778" s="56">
        <v>178821</v>
      </c>
      <c r="J11778" s="56">
        <v>3271</v>
      </c>
      <c r="K11778" s="56">
        <v>109</v>
      </c>
      <c r="L11778" s="57">
        <v>3.3323142769795172E-2</v>
      </c>
      <c r="M11778" s="56" t="s">
        <v>482</v>
      </c>
      <c r="N11778" s="60">
        <v>4960.6684285924412</v>
      </c>
      <c r="O11778" s="150">
        <v>44420</v>
      </c>
      <c r="P11778" s="150">
        <f t="shared" si="488"/>
        <v>44402</v>
      </c>
      <c r="Q11778" s="150">
        <f t="shared" si="489"/>
        <v>44415</v>
      </c>
    </row>
    <row r="11779" spans="1:17" x14ac:dyDescent="0.35">
      <c r="A11779" s="45" t="s">
        <v>799</v>
      </c>
      <c r="B11779" s="56" t="s">
        <v>457</v>
      </c>
      <c r="C11779" s="54">
        <v>284.28993454947903</v>
      </c>
      <c r="D11779" s="56" t="s">
        <v>495</v>
      </c>
      <c r="E11779" s="56">
        <v>0</v>
      </c>
      <c r="F11779" s="55">
        <v>0</v>
      </c>
      <c r="G11779" s="183"/>
      <c r="H11779" s="56" t="s">
        <v>467</v>
      </c>
      <c r="I11779" s="56">
        <v>147</v>
      </c>
      <c r="J11779" s="56">
        <v>5</v>
      </c>
      <c r="K11779" s="56">
        <v>0</v>
      </c>
      <c r="L11779" s="57">
        <v>0</v>
      </c>
      <c r="M11779" s="56" t="s">
        <v>467</v>
      </c>
      <c r="N11779" s="60">
        <v>1758.7678606784364</v>
      </c>
      <c r="O11779" s="150">
        <v>44420</v>
      </c>
      <c r="P11779" s="150">
        <f t="shared" si="488"/>
        <v>44402</v>
      </c>
      <c r="Q11779" s="150">
        <f t="shared" si="489"/>
        <v>44415</v>
      </c>
    </row>
    <row r="11780" spans="1:17" x14ac:dyDescent="0.35">
      <c r="A11780" s="45" t="s">
        <v>798</v>
      </c>
      <c r="B11780" s="56" t="s">
        <v>457</v>
      </c>
      <c r="C11780" s="54">
        <v>588.18731235931102</v>
      </c>
      <c r="D11780" s="56">
        <v>9</v>
      </c>
      <c r="E11780" s="56">
        <v>0</v>
      </c>
      <c r="F11780" s="55">
        <v>0</v>
      </c>
      <c r="G11780" s="183"/>
      <c r="H11780" s="56" t="s">
        <v>467</v>
      </c>
      <c r="I11780" s="56">
        <v>969</v>
      </c>
      <c r="J11780" s="56">
        <v>15</v>
      </c>
      <c r="K11780" s="56">
        <v>0</v>
      </c>
      <c r="L11780" s="57">
        <v>0</v>
      </c>
      <c r="M11780" s="56" t="s">
        <v>467</v>
      </c>
      <c r="N11780" s="60">
        <v>2550.2080178901961</v>
      </c>
      <c r="O11780" s="150">
        <v>44420</v>
      </c>
      <c r="P11780" s="150">
        <f t="shared" ref="P11780:P11843" si="490">O11780-18</f>
        <v>44402</v>
      </c>
      <c r="Q11780" s="150">
        <f t="shared" ref="Q11780:Q11843" si="491">O11780-5</f>
        <v>44415</v>
      </c>
    </row>
    <row r="11781" spans="1:17" x14ac:dyDescent="0.35">
      <c r="A11781" s="45" t="s">
        <v>797</v>
      </c>
      <c r="B11781" s="56" t="s">
        <v>451</v>
      </c>
      <c r="C11781" s="54">
        <v>24005.037471817101</v>
      </c>
      <c r="D11781" s="56">
        <v>2014</v>
      </c>
      <c r="E11781" s="56">
        <v>29</v>
      </c>
      <c r="F11781" s="55">
        <v>8.6291411703085785</v>
      </c>
      <c r="G11781" s="183"/>
      <c r="H11781" s="56" t="s">
        <v>482</v>
      </c>
      <c r="I11781" s="56">
        <v>74707</v>
      </c>
      <c r="J11781" s="56">
        <v>1448</v>
      </c>
      <c r="K11781" s="56">
        <v>33</v>
      </c>
      <c r="L11781" s="57">
        <v>2.2790055248618785E-2</v>
      </c>
      <c r="M11781" s="56" t="s">
        <v>482</v>
      </c>
      <c r="N11781" s="60">
        <v>6032.0672346377769</v>
      </c>
      <c r="O11781" s="150">
        <v>44420</v>
      </c>
      <c r="P11781" s="150">
        <f t="shared" si="490"/>
        <v>44402</v>
      </c>
      <c r="Q11781" s="150">
        <f t="shared" si="491"/>
        <v>44415</v>
      </c>
    </row>
    <row r="11782" spans="1:17" x14ac:dyDescent="0.35">
      <c r="A11782" s="45" t="s">
        <v>796</v>
      </c>
      <c r="B11782" s="56" t="s">
        <v>461</v>
      </c>
      <c r="C11782" s="54">
        <v>2126.5553566797198</v>
      </c>
      <c r="D11782" s="56">
        <v>74</v>
      </c>
      <c r="E11782" s="56" t="s">
        <v>495</v>
      </c>
      <c r="F11782" s="55">
        <v>3.3588860597589076</v>
      </c>
      <c r="G11782" s="183"/>
      <c r="H11782" s="56" t="s">
        <v>467</v>
      </c>
      <c r="I11782" s="56">
        <v>4844</v>
      </c>
      <c r="J11782" s="56">
        <v>100</v>
      </c>
      <c r="K11782" s="56">
        <v>1</v>
      </c>
      <c r="L11782" s="57">
        <v>0.01</v>
      </c>
      <c r="M11782" s="56" t="s">
        <v>467</v>
      </c>
      <c r="N11782" s="60">
        <v>4702.4404836624717</v>
      </c>
      <c r="O11782" s="150">
        <v>44420</v>
      </c>
      <c r="P11782" s="150">
        <f t="shared" si="490"/>
        <v>44402</v>
      </c>
      <c r="Q11782" s="150">
        <f t="shared" si="491"/>
        <v>44415</v>
      </c>
    </row>
    <row r="11783" spans="1:17" x14ac:dyDescent="0.35">
      <c r="A11783" s="45" t="s">
        <v>795</v>
      </c>
      <c r="B11783" s="56" t="s">
        <v>452</v>
      </c>
      <c r="C11783" s="54">
        <v>11334.7969583208</v>
      </c>
      <c r="D11783" s="56">
        <v>1089</v>
      </c>
      <c r="E11783" s="56">
        <v>19</v>
      </c>
      <c r="F11783" s="55">
        <v>11.97324365079683</v>
      </c>
      <c r="G11783" s="183"/>
      <c r="H11783" s="56" t="s">
        <v>482</v>
      </c>
      <c r="I11783" s="56">
        <v>25796</v>
      </c>
      <c r="J11783" s="56">
        <v>646</v>
      </c>
      <c r="K11783" s="56">
        <v>24</v>
      </c>
      <c r="L11783" s="57">
        <v>3.7151702786377708E-2</v>
      </c>
      <c r="M11783" s="56" t="s">
        <v>482</v>
      </c>
      <c r="N11783" s="60">
        <v>5699.2639777792901</v>
      </c>
      <c r="O11783" s="150">
        <v>44420</v>
      </c>
      <c r="P11783" s="150">
        <f t="shared" si="490"/>
        <v>44402</v>
      </c>
      <c r="Q11783" s="150">
        <f t="shared" si="491"/>
        <v>44415</v>
      </c>
    </row>
    <row r="11784" spans="1:17" x14ac:dyDescent="0.35">
      <c r="A11784" s="45" t="s">
        <v>794</v>
      </c>
      <c r="B11784" s="56" t="s">
        <v>449</v>
      </c>
      <c r="C11784" s="54">
        <v>18997.195740859199</v>
      </c>
      <c r="D11784" s="56">
        <v>1526</v>
      </c>
      <c r="E11784" s="56">
        <v>28</v>
      </c>
      <c r="F11784" s="55">
        <v>10.527869624980474</v>
      </c>
      <c r="G11784" s="183"/>
      <c r="H11784" s="56" t="s">
        <v>482</v>
      </c>
      <c r="I11784" s="56">
        <v>53417</v>
      </c>
      <c r="J11784" s="56">
        <v>1411</v>
      </c>
      <c r="K11784" s="56">
        <v>31</v>
      </c>
      <c r="L11784" s="57">
        <v>2.1970233876683204E-2</v>
      </c>
      <c r="M11784" s="56" t="s">
        <v>482</v>
      </c>
      <c r="N11784" s="60">
        <v>7427.4120204237252</v>
      </c>
      <c r="O11784" s="150">
        <v>44420</v>
      </c>
      <c r="P11784" s="150">
        <f t="shared" si="490"/>
        <v>44402</v>
      </c>
      <c r="Q11784" s="150">
        <f t="shared" si="491"/>
        <v>44415</v>
      </c>
    </row>
    <row r="11785" spans="1:17" x14ac:dyDescent="0.35">
      <c r="A11785" s="45" t="s">
        <v>793</v>
      </c>
      <c r="B11785" s="56" t="s">
        <v>456</v>
      </c>
      <c r="C11785" s="54">
        <v>2565.26734316681</v>
      </c>
      <c r="D11785" s="56">
        <v>136</v>
      </c>
      <c r="E11785" s="56" t="s">
        <v>495</v>
      </c>
      <c r="F11785" s="55">
        <v>2.7844494110463045</v>
      </c>
      <c r="G11785" s="183"/>
      <c r="H11785" s="56" t="s">
        <v>482</v>
      </c>
      <c r="I11785" s="56">
        <v>4481</v>
      </c>
      <c r="J11785" s="56">
        <v>96</v>
      </c>
      <c r="K11785" s="56">
        <v>1</v>
      </c>
      <c r="L11785" s="57">
        <v>1.0416666666666666E-2</v>
      </c>
      <c r="M11785" s="56" t="s">
        <v>482</v>
      </c>
      <c r="N11785" s="60">
        <v>3742.3000084462337</v>
      </c>
      <c r="O11785" s="150">
        <v>44420</v>
      </c>
      <c r="P11785" s="150">
        <f t="shared" si="490"/>
        <v>44402</v>
      </c>
      <c r="Q11785" s="150">
        <f t="shared" si="491"/>
        <v>44415</v>
      </c>
    </row>
    <row r="11786" spans="1:17" x14ac:dyDescent="0.35">
      <c r="A11786" s="45" t="s">
        <v>792</v>
      </c>
      <c r="B11786" s="56" t="s">
        <v>454</v>
      </c>
      <c r="C11786" s="54">
        <v>13726.140611803099</v>
      </c>
      <c r="D11786" s="56">
        <v>843</v>
      </c>
      <c r="E11786" s="56">
        <v>22</v>
      </c>
      <c r="F11786" s="55">
        <v>11.448437079810338</v>
      </c>
      <c r="G11786" s="183"/>
      <c r="H11786" s="56" t="s">
        <v>482</v>
      </c>
      <c r="I11786" s="56">
        <v>35043</v>
      </c>
      <c r="J11786" s="56">
        <v>945</v>
      </c>
      <c r="K11786" s="56">
        <v>28</v>
      </c>
      <c r="L11786" s="57">
        <v>2.9629629629629631E-2</v>
      </c>
      <c r="M11786" s="56" t="s">
        <v>482</v>
      </c>
      <c r="N11786" s="60">
        <v>6884.6737529950342</v>
      </c>
      <c r="O11786" s="150">
        <v>44420</v>
      </c>
      <c r="P11786" s="150">
        <f t="shared" si="490"/>
        <v>44402</v>
      </c>
      <c r="Q11786" s="150">
        <f t="shared" si="491"/>
        <v>44415</v>
      </c>
    </row>
    <row r="11787" spans="1:17" x14ac:dyDescent="0.35">
      <c r="A11787" s="45" t="s">
        <v>791</v>
      </c>
      <c r="B11787" s="56" t="s">
        <v>456</v>
      </c>
      <c r="C11787" s="54">
        <v>40638.3414967149</v>
      </c>
      <c r="D11787" s="56">
        <v>5827</v>
      </c>
      <c r="E11787" s="56">
        <v>70</v>
      </c>
      <c r="F11787" s="55">
        <v>12.303651713749653</v>
      </c>
      <c r="G11787" s="183"/>
      <c r="H11787" s="56" t="s">
        <v>482</v>
      </c>
      <c r="I11787" s="56">
        <v>139247</v>
      </c>
      <c r="J11787" s="56">
        <v>3245</v>
      </c>
      <c r="K11787" s="56">
        <v>77</v>
      </c>
      <c r="L11787" s="57">
        <v>2.3728813559322035E-2</v>
      </c>
      <c r="M11787" s="56" t="s">
        <v>482</v>
      </c>
      <c r="N11787" s="60">
        <v>7985.0699622235261</v>
      </c>
      <c r="O11787" s="150">
        <v>44420</v>
      </c>
      <c r="P11787" s="150">
        <f t="shared" si="490"/>
        <v>44402</v>
      </c>
      <c r="Q11787" s="150">
        <f t="shared" si="491"/>
        <v>44415</v>
      </c>
    </row>
    <row r="11788" spans="1:17" x14ac:dyDescent="0.35">
      <c r="A11788" s="45" t="s">
        <v>790</v>
      </c>
      <c r="B11788" s="56" t="s">
        <v>449</v>
      </c>
      <c r="C11788" s="54">
        <v>5633.4886654636903</v>
      </c>
      <c r="D11788" s="56">
        <v>407</v>
      </c>
      <c r="E11788" s="56">
        <v>12</v>
      </c>
      <c r="F11788" s="55">
        <v>15.21513413877271</v>
      </c>
      <c r="G11788" s="183"/>
      <c r="H11788" s="56" t="s">
        <v>463</v>
      </c>
      <c r="I11788" s="56">
        <v>13975</v>
      </c>
      <c r="J11788" s="56">
        <v>339</v>
      </c>
      <c r="K11788" s="56">
        <v>14</v>
      </c>
      <c r="L11788" s="57">
        <v>4.1297935103244837E-2</v>
      </c>
      <c r="M11788" s="56" t="s">
        <v>1053</v>
      </c>
      <c r="N11788" s="60">
        <v>6017.5855518846074</v>
      </c>
      <c r="O11788" s="150">
        <v>44420</v>
      </c>
      <c r="P11788" s="150">
        <f t="shared" si="490"/>
        <v>44402</v>
      </c>
      <c r="Q11788" s="150">
        <f t="shared" si="491"/>
        <v>44415</v>
      </c>
    </row>
    <row r="11789" spans="1:17" x14ac:dyDescent="0.35">
      <c r="A11789" s="45" t="s">
        <v>789</v>
      </c>
      <c r="B11789" s="56" t="s">
        <v>454</v>
      </c>
      <c r="C11789" s="54">
        <v>16381.7017673096</v>
      </c>
      <c r="D11789" s="56">
        <v>978</v>
      </c>
      <c r="E11789" s="56">
        <v>20</v>
      </c>
      <c r="F11789" s="55">
        <v>8.7205312907246615</v>
      </c>
      <c r="G11789" s="183"/>
      <c r="H11789" s="56" t="s">
        <v>482</v>
      </c>
      <c r="I11789" s="56">
        <v>45166</v>
      </c>
      <c r="J11789" s="56">
        <v>1205</v>
      </c>
      <c r="K11789" s="56">
        <v>21</v>
      </c>
      <c r="L11789" s="57">
        <v>1.7427385892116183E-2</v>
      </c>
      <c r="M11789" s="56" t="s">
        <v>482</v>
      </c>
      <c r="N11789" s="60">
        <v>7355.7681437262518</v>
      </c>
      <c r="O11789" s="150">
        <v>44420</v>
      </c>
      <c r="P11789" s="150">
        <f t="shared" si="490"/>
        <v>44402</v>
      </c>
      <c r="Q11789" s="150">
        <f t="shared" si="491"/>
        <v>44415</v>
      </c>
    </row>
    <row r="11790" spans="1:17" x14ac:dyDescent="0.35">
      <c r="A11790" s="45" t="s">
        <v>788</v>
      </c>
      <c r="B11790" s="56" t="s">
        <v>449</v>
      </c>
      <c r="C11790" s="54">
        <v>4679.7541789357701</v>
      </c>
      <c r="D11790" s="56">
        <v>199</v>
      </c>
      <c r="E11790" s="56">
        <v>7</v>
      </c>
      <c r="F11790" s="55">
        <v>10.684321887046334</v>
      </c>
      <c r="G11790" s="183"/>
      <c r="H11790" s="56" t="s">
        <v>482</v>
      </c>
      <c r="I11790" s="56">
        <v>8435</v>
      </c>
      <c r="J11790" s="56">
        <v>178</v>
      </c>
      <c r="K11790" s="56">
        <v>7</v>
      </c>
      <c r="L11790" s="57">
        <v>3.9325842696629212E-2</v>
      </c>
      <c r="M11790" s="56" t="s">
        <v>482</v>
      </c>
      <c r="N11790" s="60">
        <v>3803.6185917884955</v>
      </c>
      <c r="O11790" s="150">
        <v>44420</v>
      </c>
      <c r="P11790" s="150">
        <f t="shared" si="490"/>
        <v>44402</v>
      </c>
      <c r="Q11790" s="150">
        <f t="shared" si="491"/>
        <v>44415</v>
      </c>
    </row>
    <row r="11791" spans="1:17" x14ac:dyDescent="0.35">
      <c r="A11791" s="45" t="s">
        <v>787</v>
      </c>
      <c r="B11791" s="56" t="s">
        <v>454</v>
      </c>
      <c r="C11791" s="54">
        <v>21060.365670931398</v>
      </c>
      <c r="D11791" s="56">
        <v>1687</v>
      </c>
      <c r="E11791" s="56">
        <v>18</v>
      </c>
      <c r="F11791" s="55">
        <v>6.104900103842426</v>
      </c>
      <c r="G11791" s="183"/>
      <c r="H11791" s="56" t="s">
        <v>482</v>
      </c>
      <c r="I11791" s="56">
        <v>45192</v>
      </c>
      <c r="J11791" s="56">
        <v>946</v>
      </c>
      <c r="K11791" s="56">
        <v>18</v>
      </c>
      <c r="L11791" s="57">
        <v>1.9027484143763214E-2</v>
      </c>
      <c r="M11791" s="56" t="s">
        <v>467</v>
      </c>
      <c r="N11791" s="60">
        <v>4491.8498319605051</v>
      </c>
      <c r="O11791" s="150">
        <v>44420</v>
      </c>
      <c r="P11791" s="150">
        <f t="shared" si="490"/>
        <v>44402</v>
      </c>
      <c r="Q11791" s="150">
        <f t="shared" si="491"/>
        <v>44415</v>
      </c>
    </row>
    <row r="11792" spans="1:17" x14ac:dyDescent="0.35">
      <c r="A11792" s="45" t="s">
        <v>786</v>
      </c>
      <c r="B11792" s="56" t="s">
        <v>451</v>
      </c>
      <c r="C11792" s="54">
        <v>9795.2977499826702</v>
      </c>
      <c r="D11792" s="56">
        <v>586</v>
      </c>
      <c r="E11792" s="56">
        <v>5</v>
      </c>
      <c r="F11792" s="55">
        <v>3.6460643286059273</v>
      </c>
      <c r="G11792" s="183"/>
      <c r="H11792" s="56" t="s">
        <v>467</v>
      </c>
      <c r="I11792" s="56">
        <v>19448</v>
      </c>
      <c r="J11792" s="56">
        <v>495</v>
      </c>
      <c r="K11792" s="56">
        <v>6</v>
      </c>
      <c r="L11792" s="57">
        <v>1.2121212121212121E-2</v>
      </c>
      <c r="M11792" s="56" t="s">
        <v>467</v>
      </c>
      <c r="N11792" s="60">
        <v>5053.4451594478151</v>
      </c>
      <c r="O11792" s="150">
        <v>44420</v>
      </c>
      <c r="P11792" s="150">
        <f t="shared" si="490"/>
        <v>44402</v>
      </c>
      <c r="Q11792" s="150">
        <f t="shared" si="491"/>
        <v>44415</v>
      </c>
    </row>
    <row r="11793" spans="1:17" x14ac:dyDescent="0.35">
      <c r="A11793" s="45" t="s">
        <v>785</v>
      </c>
      <c r="B11793" s="56" t="s">
        <v>455</v>
      </c>
      <c r="C11793" s="54">
        <v>2200.0396936397201</v>
      </c>
      <c r="D11793" s="56">
        <v>104</v>
      </c>
      <c r="E11793" s="56" t="s">
        <v>495</v>
      </c>
      <c r="F11793" s="55">
        <v>6.4933893361170067</v>
      </c>
      <c r="G11793" s="183"/>
      <c r="H11793" s="56" t="s">
        <v>482</v>
      </c>
      <c r="I11793" s="56">
        <v>4618</v>
      </c>
      <c r="J11793" s="56">
        <v>119</v>
      </c>
      <c r="K11793" s="56">
        <v>2</v>
      </c>
      <c r="L11793" s="57">
        <v>1.680672268907563E-2</v>
      </c>
      <c r="M11793" s="56" t="s">
        <v>482</v>
      </c>
      <c r="N11793" s="60">
        <v>5408.9933169854676</v>
      </c>
      <c r="O11793" s="150">
        <v>44420</v>
      </c>
      <c r="P11793" s="150">
        <f t="shared" si="490"/>
        <v>44402</v>
      </c>
      <c r="Q11793" s="150">
        <f t="shared" si="491"/>
        <v>44415</v>
      </c>
    </row>
    <row r="11794" spans="1:17" x14ac:dyDescent="0.35">
      <c r="A11794" s="45" t="s">
        <v>784</v>
      </c>
      <c r="B11794" s="56" t="s">
        <v>458</v>
      </c>
      <c r="C11794" s="54">
        <v>13408.0042293721</v>
      </c>
      <c r="D11794" s="56">
        <v>821</v>
      </c>
      <c r="E11794" s="56">
        <v>19</v>
      </c>
      <c r="F11794" s="55">
        <v>10.12188565819398</v>
      </c>
      <c r="G11794" s="183"/>
      <c r="H11794" s="56" t="s">
        <v>482</v>
      </c>
      <c r="I11794" s="56">
        <v>33030</v>
      </c>
      <c r="J11794" s="56">
        <v>775</v>
      </c>
      <c r="K11794" s="56">
        <v>22</v>
      </c>
      <c r="L11794" s="57">
        <v>2.838709677419355E-2</v>
      </c>
      <c r="M11794" s="56" t="s">
        <v>482</v>
      </c>
      <c r="N11794" s="60">
        <v>5780.129441652879</v>
      </c>
      <c r="O11794" s="150">
        <v>44420</v>
      </c>
      <c r="P11794" s="150">
        <f t="shared" si="490"/>
        <v>44402</v>
      </c>
      <c r="Q11794" s="150">
        <f t="shared" si="491"/>
        <v>44415</v>
      </c>
    </row>
    <row r="11795" spans="1:17" x14ac:dyDescent="0.35">
      <c r="A11795" s="45" t="s">
        <v>783</v>
      </c>
      <c r="B11795" s="56" t="s">
        <v>451</v>
      </c>
      <c r="C11795" s="54">
        <v>13670.424629515401</v>
      </c>
      <c r="D11795" s="56">
        <v>1152</v>
      </c>
      <c r="E11795" s="56">
        <v>24</v>
      </c>
      <c r="F11795" s="55">
        <v>12.540105817813824</v>
      </c>
      <c r="G11795" s="183"/>
      <c r="H11795" s="56" t="s">
        <v>482</v>
      </c>
      <c r="I11795" s="56">
        <v>34833</v>
      </c>
      <c r="J11795" s="56">
        <v>826</v>
      </c>
      <c r="K11795" s="56">
        <v>25</v>
      </c>
      <c r="L11795" s="57">
        <v>3.026634382566586E-2</v>
      </c>
      <c r="M11795" s="56" t="s">
        <v>482</v>
      </c>
      <c r="N11795" s="60">
        <v>6042.2409865499594</v>
      </c>
      <c r="O11795" s="150">
        <v>44420</v>
      </c>
      <c r="P11795" s="150">
        <f t="shared" si="490"/>
        <v>44402</v>
      </c>
      <c r="Q11795" s="150">
        <f t="shared" si="491"/>
        <v>44415</v>
      </c>
    </row>
    <row r="11796" spans="1:17" x14ac:dyDescent="0.35">
      <c r="A11796" s="45" t="s">
        <v>782</v>
      </c>
      <c r="B11796" s="56" t="s">
        <v>451</v>
      </c>
      <c r="C11796" s="54">
        <v>11367.9661478833</v>
      </c>
      <c r="D11796" s="56">
        <v>1071</v>
      </c>
      <c r="E11796" s="56">
        <v>19</v>
      </c>
      <c r="F11796" s="55">
        <v>11.938308396489687</v>
      </c>
      <c r="G11796" s="183"/>
      <c r="H11796" s="56" t="s">
        <v>482</v>
      </c>
      <c r="I11796" s="56">
        <v>24499</v>
      </c>
      <c r="J11796" s="56">
        <v>541</v>
      </c>
      <c r="K11796" s="56">
        <v>22</v>
      </c>
      <c r="L11796" s="57">
        <v>4.0665434380776341E-2</v>
      </c>
      <c r="M11796" s="56" t="s">
        <v>482</v>
      </c>
      <c r="N11796" s="60">
        <v>4758.9867260533092</v>
      </c>
      <c r="O11796" s="150">
        <v>44420</v>
      </c>
      <c r="P11796" s="150">
        <f t="shared" si="490"/>
        <v>44402</v>
      </c>
      <c r="Q11796" s="150">
        <f t="shared" si="491"/>
        <v>44415</v>
      </c>
    </row>
    <row r="11797" spans="1:17" x14ac:dyDescent="0.35">
      <c r="A11797" s="45" t="s">
        <v>781</v>
      </c>
      <c r="B11797" s="56" t="s">
        <v>449</v>
      </c>
      <c r="C11797" s="54">
        <v>8589.0085575090106</v>
      </c>
      <c r="D11797" s="56">
        <v>560</v>
      </c>
      <c r="E11797" s="56" t="s">
        <v>495</v>
      </c>
      <c r="F11797" s="55">
        <v>2.4948829990205712</v>
      </c>
      <c r="G11797" s="183"/>
      <c r="H11797" s="56" t="s">
        <v>482</v>
      </c>
      <c r="I11797" s="56">
        <v>17567</v>
      </c>
      <c r="J11797" s="56">
        <v>352</v>
      </c>
      <c r="K11797" s="56">
        <v>3</v>
      </c>
      <c r="L11797" s="57">
        <v>8.5227272727272721E-3</v>
      </c>
      <c r="M11797" s="56" t="s">
        <v>482</v>
      </c>
      <c r="N11797" s="60">
        <v>4098.2611397244582</v>
      </c>
      <c r="O11797" s="150">
        <v>44420</v>
      </c>
      <c r="P11797" s="150">
        <f t="shared" si="490"/>
        <v>44402</v>
      </c>
      <c r="Q11797" s="150">
        <f t="shared" si="491"/>
        <v>44415</v>
      </c>
    </row>
    <row r="11798" spans="1:17" x14ac:dyDescent="0.35">
      <c r="A11798" s="45" t="s">
        <v>780</v>
      </c>
      <c r="B11798" s="56" t="s">
        <v>461</v>
      </c>
      <c r="C11798" s="54">
        <v>3024.3155479434299</v>
      </c>
      <c r="D11798" s="56">
        <v>119</v>
      </c>
      <c r="E11798" s="56" t="s">
        <v>495</v>
      </c>
      <c r="F11798" s="55">
        <v>9.4472379348304063</v>
      </c>
      <c r="G11798" s="183"/>
      <c r="H11798" s="56" t="s">
        <v>463</v>
      </c>
      <c r="I11798" s="56">
        <v>6136</v>
      </c>
      <c r="J11798" s="56">
        <v>153</v>
      </c>
      <c r="K11798" s="56">
        <v>4</v>
      </c>
      <c r="L11798" s="57">
        <v>2.6143790849673203E-2</v>
      </c>
      <c r="M11798" s="56" t="s">
        <v>1053</v>
      </c>
      <c r="N11798" s="60">
        <v>5058.9959141016816</v>
      </c>
      <c r="O11798" s="150">
        <v>44420</v>
      </c>
      <c r="P11798" s="150">
        <f t="shared" si="490"/>
        <v>44402</v>
      </c>
      <c r="Q11798" s="150">
        <f t="shared" si="491"/>
        <v>44415</v>
      </c>
    </row>
    <row r="11799" spans="1:17" x14ac:dyDescent="0.35">
      <c r="A11799" s="45" t="s">
        <v>779</v>
      </c>
      <c r="B11799" s="56" t="s">
        <v>458</v>
      </c>
      <c r="C11799" s="54">
        <v>87731.066584843502</v>
      </c>
      <c r="D11799" s="56">
        <v>20707</v>
      </c>
      <c r="E11799" s="56">
        <v>194</v>
      </c>
      <c r="F11799" s="55">
        <v>15.795023811481656</v>
      </c>
      <c r="G11799" s="183"/>
      <c r="H11799" s="56" t="s">
        <v>482</v>
      </c>
      <c r="I11799" s="56">
        <v>260890</v>
      </c>
      <c r="J11799" s="56">
        <v>4334</v>
      </c>
      <c r="K11799" s="56">
        <v>231</v>
      </c>
      <c r="L11799" s="57">
        <v>5.3299492385786802E-2</v>
      </c>
      <c r="M11799" s="56" t="s">
        <v>482</v>
      </c>
      <c r="N11799" s="60">
        <v>4940.0972411621697</v>
      </c>
      <c r="O11799" s="150">
        <v>44420</v>
      </c>
      <c r="P11799" s="150">
        <f t="shared" si="490"/>
        <v>44402</v>
      </c>
      <c r="Q11799" s="150">
        <f t="shared" si="491"/>
        <v>44415</v>
      </c>
    </row>
    <row r="11800" spans="1:17" x14ac:dyDescent="0.35">
      <c r="A11800" s="45" t="s">
        <v>778</v>
      </c>
      <c r="B11800" s="56" t="s">
        <v>461</v>
      </c>
      <c r="C11800" s="54">
        <v>5830.1502088339003</v>
      </c>
      <c r="D11800" s="56">
        <v>343</v>
      </c>
      <c r="E11800" s="56" t="s">
        <v>495</v>
      </c>
      <c r="F11800" s="55">
        <v>2.4503166769302847</v>
      </c>
      <c r="G11800" s="183"/>
      <c r="H11800" s="56" t="s">
        <v>482</v>
      </c>
      <c r="I11800" s="56">
        <v>13273</v>
      </c>
      <c r="J11800" s="56">
        <v>290</v>
      </c>
      <c r="K11800" s="56">
        <v>2</v>
      </c>
      <c r="L11800" s="57">
        <v>6.8965517241379309E-3</v>
      </c>
      <c r="M11800" s="56" t="s">
        <v>482</v>
      </c>
      <c r="N11800" s="60">
        <v>4974.1428541684772</v>
      </c>
      <c r="O11800" s="150">
        <v>44420</v>
      </c>
      <c r="P11800" s="150">
        <f t="shared" si="490"/>
        <v>44402</v>
      </c>
      <c r="Q11800" s="150">
        <f t="shared" si="491"/>
        <v>44415</v>
      </c>
    </row>
    <row r="11801" spans="1:17" x14ac:dyDescent="0.35">
      <c r="A11801" s="45" t="s">
        <v>777</v>
      </c>
      <c r="B11801" s="56" t="s">
        <v>449</v>
      </c>
      <c r="C11801" s="54">
        <v>11263.703785563999</v>
      </c>
      <c r="D11801" s="56">
        <v>1172</v>
      </c>
      <c r="E11801" s="56">
        <v>24</v>
      </c>
      <c r="F11801" s="55">
        <v>15.219556079615746</v>
      </c>
      <c r="G11801" s="183"/>
      <c r="H11801" s="56" t="s">
        <v>463</v>
      </c>
      <c r="I11801" s="56">
        <v>33256</v>
      </c>
      <c r="J11801" s="56">
        <v>615</v>
      </c>
      <c r="K11801" s="56">
        <v>33</v>
      </c>
      <c r="L11801" s="57">
        <v>5.3658536585365853E-2</v>
      </c>
      <c r="M11801" s="56" t="s">
        <v>1053</v>
      </c>
      <c r="N11801" s="60">
        <v>5460.0157435621477</v>
      </c>
      <c r="O11801" s="150">
        <v>44420</v>
      </c>
      <c r="P11801" s="150">
        <f t="shared" si="490"/>
        <v>44402</v>
      </c>
      <c r="Q11801" s="150">
        <f t="shared" si="491"/>
        <v>44415</v>
      </c>
    </row>
    <row r="11802" spans="1:17" x14ac:dyDescent="0.35">
      <c r="A11802" s="45" t="s">
        <v>776</v>
      </c>
      <c r="B11802" s="56" t="s">
        <v>461</v>
      </c>
      <c r="C11802" s="54">
        <v>4832.7731345598404</v>
      </c>
      <c r="D11802" s="56">
        <v>257</v>
      </c>
      <c r="E11802" s="56">
        <v>7</v>
      </c>
      <c r="F11802" s="55">
        <v>10.346026723754724</v>
      </c>
      <c r="G11802" s="183"/>
      <c r="H11802" s="56" t="s">
        <v>482</v>
      </c>
      <c r="I11802" s="56">
        <v>16366</v>
      </c>
      <c r="J11802" s="56">
        <v>400</v>
      </c>
      <c r="K11802" s="56">
        <v>8</v>
      </c>
      <c r="L11802" s="57">
        <v>0.02</v>
      </c>
      <c r="M11802" s="56" t="s">
        <v>482</v>
      </c>
      <c r="N11802" s="60">
        <v>8276.8213790037807</v>
      </c>
      <c r="O11802" s="150">
        <v>44420</v>
      </c>
      <c r="P11802" s="150">
        <f t="shared" si="490"/>
        <v>44402</v>
      </c>
      <c r="Q11802" s="150">
        <f t="shared" si="491"/>
        <v>44415</v>
      </c>
    </row>
    <row r="11803" spans="1:17" x14ac:dyDescent="0.35">
      <c r="A11803" s="45" t="s">
        <v>775</v>
      </c>
      <c r="B11803" s="56" t="s">
        <v>449</v>
      </c>
      <c r="C11803" s="54">
        <v>40376.577641466603</v>
      </c>
      <c r="D11803" s="56">
        <v>5100</v>
      </c>
      <c r="E11803" s="56">
        <v>58</v>
      </c>
      <c r="F11803" s="55">
        <v>10.260545556001862</v>
      </c>
      <c r="G11803" s="183"/>
      <c r="H11803" s="56" t="s">
        <v>482</v>
      </c>
      <c r="I11803" s="56">
        <v>100021</v>
      </c>
      <c r="J11803" s="56">
        <v>2090</v>
      </c>
      <c r="K11803" s="56">
        <v>66</v>
      </c>
      <c r="L11803" s="57">
        <v>3.1578947368421054E-2</v>
      </c>
      <c r="M11803" s="56" t="s">
        <v>482</v>
      </c>
      <c r="N11803" s="60">
        <v>5176.2683270450771</v>
      </c>
      <c r="O11803" s="150">
        <v>44420</v>
      </c>
      <c r="P11803" s="150">
        <f t="shared" si="490"/>
        <v>44402</v>
      </c>
      <c r="Q11803" s="150">
        <f t="shared" si="491"/>
        <v>44415</v>
      </c>
    </row>
    <row r="11804" spans="1:17" x14ac:dyDescent="0.35">
      <c r="A11804" s="45" t="s">
        <v>774</v>
      </c>
      <c r="B11804" s="56" t="s">
        <v>457</v>
      </c>
      <c r="C11804" s="54">
        <v>2026.1602306654599</v>
      </c>
      <c r="D11804" s="56">
        <v>36</v>
      </c>
      <c r="E11804" s="56" t="s">
        <v>495</v>
      </c>
      <c r="F11804" s="55">
        <v>10.575951054736455</v>
      </c>
      <c r="G11804" s="183"/>
      <c r="H11804" s="56" t="s">
        <v>482</v>
      </c>
      <c r="I11804" s="56">
        <v>7498</v>
      </c>
      <c r="J11804" s="56">
        <v>227</v>
      </c>
      <c r="K11804" s="56">
        <v>3</v>
      </c>
      <c r="L11804" s="57">
        <v>1.3215859030837005E-2</v>
      </c>
      <c r="M11804" s="56" t="s">
        <v>482</v>
      </c>
      <c r="N11804" s="60">
        <v>11203.45748398415</v>
      </c>
      <c r="O11804" s="150">
        <v>44420</v>
      </c>
      <c r="P11804" s="150">
        <f t="shared" si="490"/>
        <v>44402</v>
      </c>
      <c r="Q11804" s="150">
        <f t="shared" si="491"/>
        <v>44415</v>
      </c>
    </row>
    <row r="11805" spans="1:17" x14ac:dyDescent="0.35">
      <c r="A11805" s="45" t="s">
        <v>773</v>
      </c>
      <c r="B11805" s="56" t="s">
        <v>454</v>
      </c>
      <c r="C11805" s="54">
        <v>34080.2247325719</v>
      </c>
      <c r="D11805" s="56">
        <v>1245</v>
      </c>
      <c r="E11805" s="56">
        <v>39</v>
      </c>
      <c r="F11805" s="55">
        <v>8.1739903641300291</v>
      </c>
      <c r="G11805" s="183"/>
      <c r="H11805" s="56" t="s">
        <v>482</v>
      </c>
      <c r="I11805" s="56">
        <v>91423</v>
      </c>
      <c r="J11805" s="56">
        <v>2797</v>
      </c>
      <c r="K11805" s="56">
        <v>44</v>
      </c>
      <c r="L11805" s="57">
        <v>1.5731140507686807E-2</v>
      </c>
      <c r="M11805" s="56" t="s">
        <v>482</v>
      </c>
      <c r="N11805" s="60">
        <v>8207.1055045795802</v>
      </c>
      <c r="O11805" s="150">
        <v>44420</v>
      </c>
      <c r="P11805" s="150">
        <f t="shared" si="490"/>
        <v>44402</v>
      </c>
      <c r="Q11805" s="150">
        <f t="shared" si="491"/>
        <v>44415</v>
      </c>
    </row>
    <row r="11806" spans="1:17" x14ac:dyDescent="0.35">
      <c r="A11806" s="45" t="s">
        <v>772</v>
      </c>
      <c r="B11806" s="56" t="s">
        <v>457</v>
      </c>
      <c r="C11806" s="54">
        <v>611.63523157592294</v>
      </c>
      <c r="D11806" s="56">
        <v>21</v>
      </c>
      <c r="E11806" s="56" t="s">
        <v>495</v>
      </c>
      <c r="F11806" s="55">
        <v>35.034887335314458</v>
      </c>
      <c r="G11806" s="183"/>
      <c r="H11806" s="56" t="s">
        <v>467</v>
      </c>
      <c r="I11806" s="56">
        <v>473</v>
      </c>
      <c r="J11806" s="56">
        <v>15</v>
      </c>
      <c r="K11806" s="56">
        <v>3</v>
      </c>
      <c r="L11806" s="57">
        <v>0.2</v>
      </c>
      <c r="M11806" s="56" t="s">
        <v>1053</v>
      </c>
      <c r="N11806" s="60">
        <v>2452.4421134720124</v>
      </c>
      <c r="O11806" s="150">
        <v>44420</v>
      </c>
      <c r="P11806" s="150">
        <f t="shared" si="490"/>
        <v>44402</v>
      </c>
      <c r="Q11806" s="150">
        <f t="shared" si="491"/>
        <v>44415</v>
      </c>
    </row>
    <row r="11807" spans="1:17" x14ac:dyDescent="0.35">
      <c r="A11807" s="45" t="s">
        <v>771</v>
      </c>
      <c r="B11807" s="56" t="s">
        <v>454</v>
      </c>
      <c r="C11807" s="54">
        <v>8696.8122222217498</v>
      </c>
      <c r="D11807" s="56">
        <v>214</v>
      </c>
      <c r="E11807" s="56">
        <v>13</v>
      </c>
      <c r="F11807" s="55">
        <v>10.677147037839678</v>
      </c>
      <c r="G11807" s="183"/>
      <c r="H11807" s="56" t="s">
        <v>482</v>
      </c>
      <c r="I11807" s="56">
        <v>17735</v>
      </c>
      <c r="J11807" s="56">
        <v>498</v>
      </c>
      <c r="K11807" s="56">
        <v>14</v>
      </c>
      <c r="L11807" s="57">
        <v>2.8112449799196786E-2</v>
      </c>
      <c r="M11807" s="56" t="s">
        <v>482</v>
      </c>
      <c r="N11807" s="60">
        <v>5726.2360882937101</v>
      </c>
      <c r="O11807" s="150">
        <v>44420</v>
      </c>
      <c r="P11807" s="150">
        <f t="shared" si="490"/>
        <v>44402</v>
      </c>
      <c r="Q11807" s="150">
        <f t="shared" si="491"/>
        <v>44415</v>
      </c>
    </row>
    <row r="11808" spans="1:17" x14ac:dyDescent="0.35">
      <c r="A11808" s="45" t="s">
        <v>770</v>
      </c>
      <c r="B11808" s="56" t="s">
        <v>454</v>
      </c>
      <c r="C11808" s="54">
        <v>9756.4222031515692</v>
      </c>
      <c r="D11808" s="56">
        <v>625</v>
      </c>
      <c r="E11808" s="56">
        <v>12</v>
      </c>
      <c r="F11808" s="55">
        <v>8.785421943568398</v>
      </c>
      <c r="G11808" s="183"/>
      <c r="H11808" s="56" t="s">
        <v>482</v>
      </c>
      <c r="I11808" s="56">
        <v>26716</v>
      </c>
      <c r="J11808" s="56">
        <v>667</v>
      </c>
      <c r="K11808" s="56">
        <v>13</v>
      </c>
      <c r="L11808" s="57">
        <v>1.9490254872563718E-2</v>
      </c>
      <c r="M11808" s="56" t="s">
        <v>482</v>
      </c>
      <c r="N11808" s="60">
        <v>6836.5225090868062</v>
      </c>
      <c r="O11808" s="150">
        <v>44420</v>
      </c>
      <c r="P11808" s="150">
        <f t="shared" si="490"/>
        <v>44402</v>
      </c>
      <c r="Q11808" s="150">
        <f t="shared" si="491"/>
        <v>44415</v>
      </c>
    </row>
    <row r="11809" spans="1:17" x14ac:dyDescent="0.35">
      <c r="A11809" s="45" t="s">
        <v>769</v>
      </c>
      <c r="B11809" s="56" t="s">
        <v>456</v>
      </c>
      <c r="C11809" s="54">
        <v>15406.425291514101</v>
      </c>
      <c r="D11809" s="56">
        <v>1124</v>
      </c>
      <c r="E11809" s="56">
        <v>16</v>
      </c>
      <c r="F11809" s="55">
        <v>7.4180552674125622</v>
      </c>
      <c r="G11809" s="183"/>
      <c r="H11809" s="56" t="s">
        <v>467</v>
      </c>
      <c r="I11809" s="56">
        <v>49542</v>
      </c>
      <c r="J11809" s="56">
        <v>969</v>
      </c>
      <c r="K11809" s="56">
        <v>18</v>
      </c>
      <c r="L11809" s="57">
        <v>1.8575851393188854E-2</v>
      </c>
      <c r="M11809" s="56" t="s">
        <v>482</v>
      </c>
      <c r="N11809" s="60">
        <v>6289.5836098574255</v>
      </c>
      <c r="O11809" s="150">
        <v>44420</v>
      </c>
      <c r="P11809" s="150">
        <f t="shared" si="490"/>
        <v>44402</v>
      </c>
      <c r="Q11809" s="150">
        <f t="shared" si="491"/>
        <v>44415</v>
      </c>
    </row>
    <row r="11810" spans="1:17" x14ac:dyDescent="0.35">
      <c r="A11810" s="45" t="s">
        <v>768</v>
      </c>
      <c r="B11810" s="56" t="s">
        <v>454</v>
      </c>
      <c r="C11810" s="54">
        <v>116142.925799655</v>
      </c>
      <c r="D11810" s="56">
        <v>18063</v>
      </c>
      <c r="E11810" s="56">
        <v>249</v>
      </c>
      <c r="F11810" s="55">
        <v>15.313644084009393</v>
      </c>
      <c r="G11810" s="183"/>
      <c r="H11810" s="56" t="s">
        <v>482</v>
      </c>
      <c r="I11810" s="56">
        <v>311049</v>
      </c>
      <c r="J11810" s="56">
        <v>5590</v>
      </c>
      <c r="K11810" s="56">
        <v>265</v>
      </c>
      <c r="L11810" s="57">
        <v>4.7406082289803218E-2</v>
      </c>
      <c r="M11810" s="56" t="s">
        <v>482</v>
      </c>
      <c r="N11810" s="60">
        <v>4813.0352851990965</v>
      </c>
      <c r="O11810" s="150">
        <v>44420</v>
      </c>
      <c r="P11810" s="150">
        <f t="shared" si="490"/>
        <v>44402</v>
      </c>
      <c r="Q11810" s="150">
        <f t="shared" si="491"/>
        <v>44415</v>
      </c>
    </row>
    <row r="11811" spans="1:17" x14ac:dyDescent="0.35">
      <c r="A11811" s="45" t="s">
        <v>767</v>
      </c>
      <c r="B11811" s="56" t="s">
        <v>456</v>
      </c>
      <c r="C11811" s="54">
        <v>20714.095533973501</v>
      </c>
      <c r="D11811" s="56">
        <v>2376</v>
      </c>
      <c r="E11811" s="56">
        <v>41</v>
      </c>
      <c r="F11811" s="55">
        <v>14.138060837694962</v>
      </c>
      <c r="G11811" s="183"/>
      <c r="H11811" s="56" t="s">
        <v>482</v>
      </c>
      <c r="I11811" s="56">
        <v>53212</v>
      </c>
      <c r="J11811" s="56">
        <v>1367</v>
      </c>
      <c r="K11811" s="56">
        <v>47</v>
      </c>
      <c r="L11811" s="57">
        <v>3.4381858083394293E-2</v>
      </c>
      <c r="M11811" s="56" t="s">
        <v>482</v>
      </c>
      <c r="N11811" s="60">
        <v>6599.3709344342969</v>
      </c>
      <c r="O11811" s="150">
        <v>44420</v>
      </c>
      <c r="P11811" s="150">
        <f t="shared" si="490"/>
        <v>44402</v>
      </c>
      <c r="Q11811" s="150">
        <f t="shared" si="491"/>
        <v>44415</v>
      </c>
    </row>
    <row r="11812" spans="1:17" x14ac:dyDescent="0.35">
      <c r="A11812" s="45" t="s">
        <v>766</v>
      </c>
      <c r="B11812" s="56" t="s">
        <v>449</v>
      </c>
      <c r="C11812" s="54">
        <v>10418.392432463201</v>
      </c>
      <c r="D11812" s="56">
        <v>781</v>
      </c>
      <c r="E11812" s="56">
        <v>15</v>
      </c>
      <c r="F11812" s="55">
        <v>10.284010497531773</v>
      </c>
      <c r="G11812" s="183"/>
      <c r="H11812" s="56" t="s">
        <v>463</v>
      </c>
      <c r="I11812" s="56">
        <v>21943</v>
      </c>
      <c r="J11812" s="56">
        <v>527</v>
      </c>
      <c r="K11812" s="56">
        <v>15</v>
      </c>
      <c r="L11812" s="57">
        <v>2.8462998102466792E-2</v>
      </c>
      <c r="M11812" s="56" t="s">
        <v>1053</v>
      </c>
      <c r="N11812" s="60">
        <v>5058.3619633859616</v>
      </c>
      <c r="O11812" s="150">
        <v>44420</v>
      </c>
      <c r="P11812" s="150">
        <f t="shared" si="490"/>
        <v>44402</v>
      </c>
      <c r="Q11812" s="150">
        <f t="shared" si="491"/>
        <v>44415</v>
      </c>
    </row>
    <row r="11813" spans="1:17" x14ac:dyDescent="0.35">
      <c r="A11813" s="45" t="s">
        <v>765</v>
      </c>
      <c r="B11813" s="56" t="s">
        <v>458</v>
      </c>
      <c r="C11813" s="54">
        <v>100824.306406576</v>
      </c>
      <c r="D11813" s="56">
        <v>17685</v>
      </c>
      <c r="E11813" s="56">
        <v>155</v>
      </c>
      <c r="F11813" s="55">
        <v>10.980912208592656</v>
      </c>
      <c r="G11813" s="183"/>
      <c r="H11813" s="56" t="s">
        <v>482</v>
      </c>
      <c r="I11813" s="56">
        <v>272866</v>
      </c>
      <c r="J11813" s="56">
        <v>5972</v>
      </c>
      <c r="K11813" s="56">
        <v>197</v>
      </c>
      <c r="L11813" s="57">
        <v>3.2987273945077028E-2</v>
      </c>
      <c r="M11813" s="56" t="s">
        <v>482</v>
      </c>
      <c r="N11813" s="60">
        <v>5923.1748899097729</v>
      </c>
      <c r="O11813" s="150">
        <v>44420</v>
      </c>
      <c r="P11813" s="150">
        <f t="shared" si="490"/>
        <v>44402</v>
      </c>
      <c r="Q11813" s="150">
        <f t="shared" si="491"/>
        <v>44415</v>
      </c>
    </row>
    <row r="11814" spans="1:17" x14ac:dyDescent="0.35">
      <c r="A11814" s="45" t="s">
        <v>764</v>
      </c>
      <c r="B11814" s="56" t="s">
        <v>458</v>
      </c>
      <c r="C11814" s="54">
        <v>11593.289720794701</v>
      </c>
      <c r="D11814" s="56">
        <v>1270</v>
      </c>
      <c r="E11814" s="56">
        <v>34</v>
      </c>
      <c r="F11814" s="55">
        <v>20.948078475217773</v>
      </c>
      <c r="G11814" s="183"/>
      <c r="H11814" s="56" t="s">
        <v>482</v>
      </c>
      <c r="I11814" s="56">
        <v>38348</v>
      </c>
      <c r="J11814" s="56">
        <v>981</v>
      </c>
      <c r="K11814" s="56">
        <v>41</v>
      </c>
      <c r="L11814" s="57">
        <v>4.1794087665647302E-2</v>
      </c>
      <c r="M11814" s="56" t="s">
        <v>482</v>
      </c>
      <c r="N11814" s="60">
        <v>8461.7914640776708</v>
      </c>
      <c r="O11814" s="150">
        <v>44420</v>
      </c>
      <c r="P11814" s="150">
        <f t="shared" si="490"/>
        <v>44402</v>
      </c>
      <c r="Q11814" s="150">
        <f t="shared" si="491"/>
        <v>44415</v>
      </c>
    </row>
    <row r="11815" spans="1:17" x14ac:dyDescent="0.35">
      <c r="A11815" s="45" t="s">
        <v>763</v>
      </c>
      <c r="B11815" s="56" t="s">
        <v>454</v>
      </c>
      <c r="C11815" s="54">
        <v>67654.360942971107</v>
      </c>
      <c r="D11815" s="56">
        <v>7397</v>
      </c>
      <c r="E11815" s="56">
        <v>97</v>
      </c>
      <c r="F11815" s="55">
        <v>10.241130552414546</v>
      </c>
      <c r="G11815" s="183"/>
      <c r="H11815" s="56" t="s">
        <v>482</v>
      </c>
      <c r="I11815" s="56">
        <v>199240</v>
      </c>
      <c r="J11815" s="56">
        <v>4866</v>
      </c>
      <c r="K11815" s="56">
        <v>125</v>
      </c>
      <c r="L11815" s="57">
        <v>2.568845047266749E-2</v>
      </c>
      <c r="M11815" s="56" t="s">
        <v>482</v>
      </c>
      <c r="N11815" s="60">
        <v>7192.4410077596767</v>
      </c>
      <c r="O11815" s="150">
        <v>44420</v>
      </c>
      <c r="P11815" s="150">
        <f t="shared" si="490"/>
        <v>44402</v>
      </c>
      <c r="Q11815" s="150">
        <f t="shared" si="491"/>
        <v>44415</v>
      </c>
    </row>
    <row r="11816" spans="1:17" x14ac:dyDescent="0.35">
      <c r="A11816" s="45" t="s">
        <v>762</v>
      </c>
      <c r="B11816" s="56" t="s">
        <v>458</v>
      </c>
      <c r="C11816" s="54">
        <v>4899.3351278783603</v>
      </c>
      <c r="D11816" s="56">
        <v>253</v>
      </c>
      <c r="E11816" s="56">
        <v>6</v>
      </c>
      <c r="F11816" s="55">
        <v>8.747542623339994</v>
      </c>
      <c r="G11816" s="183"/>
      <c r="H11816" s="56" t="s">
        <v>482</v>
      </c>
      <c r="I11816" s="56">
        <v>14118</v>
      </c>
      <c r="J11816" s="56">
        <v>343</v>
      </c>
      <c r="K11816" s="56">
        <v>6</v>
      </c>
      <c r="L11816" s="57">
        <v>1.7492711370262391E-2</v>
      </c>
      <c r="M11816" s="56" t="s">
        <v>482</v>
      </c>
      <c r="N11816" s="60">
        <v>7000.9499462131089</v>
      </c>
      <c r="O11816" s="150">
        <v>44420</v>
      </c>
      <c r="P11816" s="150">
        <f t="shared" si="490"/>
        <v>44402</v>
      </c>
      <c r="Q11816" s="150">
        <f t="shared" si="491"/>
        <v>44415</v>
      </c>
    </row>
    <row r="11817" spans="1:17" x14ac:dyDescent="0.35">
      <c r="A11817" s="45" t="s">
        <v>761</v>
      </c>
      <c r="B11817" s="56" t="s">
        <v>460</v>
      </c>
      <c r="C11817" s="54">
        <v>23630.587330045601</v>
      </c>
      <c r="D11817" s="56">
        <v>1915</v>
      </c>
      <c r="E11817" s="56">
        <v>39</v>
      </c>
      <c r="F11817" s="55">
        <v>11.78859520843281</v>
      </c>
      <c r="G11817" s="183"/>
      <c r="H11817" s="56" t="s">
        <v>482</v>
      </c>
      <c r="I11817" s="56">
        <v>54415</v>
      </c>
      <c r="J11817" s="56">
        <v>1265</v>
      </c>
      <c r="K11817" s="56">
        <v>43</v>
      </c>
      <c r="L11817" s="57">
        <v>3.3992094861660077E-2</v>
      </c>
      <c r="M11817" s="56" t="s">
        <v>482</v>
      </c>
      <c r="N11817" s="60">
        <v>5353.2313113165392</v>
      </c>
      <c r="O11817" s="150">
        <v>44420</v>
      </c>
      <c r="P11817" s="150">
        <f t="shared" si="490"/>
        <v>44402</v>
      </c>
      <c r="Q11817" s="150">
        <f t="shared" si="491"/>
        <v>44415</v>
      </c>
    </row>
    <row r="11818" spans="1:17" x14ac:dyDescent="0.35">
      <c r="A11818" s="45" t="s">
        <v>760</v>
      </c>
      <c r="B11818" s="56" t="s">
        <v>458</v>
      </c>
      <c r="C11818" s="54">
        <v>19036.1847708721</v>
      </c>
      <c r="D11818" s="56">
        <v>1400</v>
      </c>
      <c r="E11818" s="56">
        <v>33</v>
      </c>
      <c r="F11818" s="55">
        <v>12.382433168801766</v>
      </c>
      <c r="G11818" s="183"/>
      <c r="H11818" s="56" t="s">
        <v>482</v>
      </c>
      <c r="I11818" s="56">
        <v>64366</v>
      </c>
      <c r="J11818" s="56">
        <v>1598</v>
      </c>
      <c r="K11818" s="56">
        <v>42</v>
      </c>
      <c r="L11818" s="57">
        <v>2.6282853566958697E-2</v>
      </c>
      <c r="M11818" s="56" t="s">
        <v>482</v>
      </c>
      <c r="N11818" s="60">
        <v>8394.5392379525183</v>
      </c>
      <c r="O11818" s="150">
        <v>44420</v>
      </c>
      <c r="P11818" s="150">
        <f t="shared" si="490"/>
        <v>44402</v>
      </c>
      <c r="Q11818" s="150">
        <f t="shared" si="491"/>
        <v>44415</v>
      </c>
    </row>
    <row r="11819" spans="1:17" x14ac:dyDescent="0.35">
      <c r="A11819" s="45" t="s">
        <v>759</v>
      </c>
      <c r="B11819" s="56" t="s">
        <v>451</v>
      </c>
      <c r="C11819" s="54">
        <v>4597.5251554699198</v>
      </c>
      <c r="D11819" s="56">
        <v>444</v>
      </c>
      <c r="E11819" s="56">
        <v>11</v>
      </c>
      <c r="F11819" s="55">
        <v>17.089939894716611</v>
      </c>
      <c r="G11819" s="183"/>
      <c r="H11819" s="56" t="s">
        <v>467</v>
      </c>
      <c r="I11819" s="56">
        <v>28081</v>
      </c>
      <c r="J11819" s="56">
        <v>339</v>
      </c>
      <c r="K11819" s="56">
        <v>12</v>
      </c>
      <c r="L11819" s="57">
        <v>3.5398230088495575E-2</v>
      </c>
      <c r="M11819" s="56" t="s">
        <v>482</v>
      </c>
      <c r="N11819" s="60">
        <v>7373.5322491204579</v>
      </c>
      <c r="O11819" s="150">
        <v>44420</v>
      </c>
      <c r="P11819" s="150">
        <f t="shared" si="490"/>
        <v>44402</v>
      </c>
      <c r="Q11819" s="150">
        <f t="shared" si="491"/>
        <v>44415</v>
      </c>
    </row>
    <row r="11820" spans="1:17" x14ac:dyDescent="0.35">
      <c r="A11820" s="45" t="s">
        <v>758</v>
      </c>
      <c r="B11820" s="56" t="s">
        <v>454</v>
      </c>
      <c r="C11820" s="54">
        <v>43615.198490032897</v>
      </c>
      <c r="D11820" s="56">
        <v>4889</v>
      </c>
      <c r="E11820" s="56">
        <v>43</v>
      </c>
      <c r="F11820" s="55">
        <v>7.0421061413499348</v>
      </c>
      <c r="G11820" s="183"/>
      <c r="H11820" s="56" t="s">
        <v>482</v>
      </c>
      <c r="I11820" s="56">
        <v>110696</v>
      </c>
      <c r="J11820" s="56">
        <v>2106</v>
      </c>
      <c r="K11820" s="56">
        <v>47</v>
      </c>
      <c r="L11820" s="57">
        <v>2.2317188983855651E-2</v>
      </c>
      <c r="M11820" s="56" t="s">
        <v>482</v>
      </c>
      <c r="N11820" s="60">
        <v>4828.5920342223617</v>
      </c>
      <c r="O11820" s="150">
        <v>44420</v>
      </c>
      <c r="P11820" s="150">
        <f t="shared" si="490"/>
        <v>44402</v>
      </c>
      <c r="Q11820" s="150">
        <f t="shared" si="491"/>
        <v>44415</v>
      </c>
    </row>
    <row r="11821" spans="1:17" x14ac:dyDescent="0.35">
      <c r="A11821" s="45" t="s">
        <v>757</v>
      </c>
      <c r="B11821" s="56" t="s">
        <v>451</v>
      </c>
      <c r="C11821" s="54">
        <v>25917.393669385499</v>
      </c>
      <c r="D11821" s="56">
        <v>1886</v>
      </c>
      <c r="E11821" s="56">
        <v>27</v>
      </c>
      <c r="F11821" s="55">
        <v>7.4412244270129762</v>
      </c>
      <c r="G11821" s="183"/>
      <c r="H11821" s="56" t="s">
        <v>482</v>
      </c>
      <c r="I11821" s="56">
        <v>48963</v>
      </c>
      <c r="J11821" s="56">
        <v>1132</v>
      </c>
      <c r="K11821" s="56">
        <v>27</v>
      </c>
      <c r="L11821" s="57">
        <v>2.3851590106007067E-2</v>
      </c>
      <c r="M11821" s="56" t="s">
        <v>482</v>
      </c>
      <c r="N11821" s="60">
        <v>4367.7231377519129</v>
      </c>
      <c r="O11821" s="150">
        <v>44420</v>
      </c>
      <c r="P11821" s="150">
        <f t="shared" si="490"/>
        <v>44402</v>
      </c>
      <c r="Q11821" s="150">
        <f t="shared" si="491"/>
        <v>44415</v>
      </c>
    </row>
    <row r="11822" spans="1:17" x14ac:dyDescent="0.35">
      <c r="A11822" s="45" t="s">
        <v>756</v>
      </c>
      <c r="B11822" s="56" t="s">
        <v>462</v>
      </c>
      <c r="C11822" s="54">
        <v>15535.1939863677</v>
      </c>
      <c r="D11822" s="56">
        <v>915</v>
      </c>
      <c r="E11822" s="56">
        <v>24</v>
      </c>
      <c r="F11822" s="55">
        <v>11.034852321702701</v>
      </c>
      <c r="G11822" s="183"/>
      <c r="H11822" s="56" t="s">
        <v>482</v>
      </c>
      <c r="I11822" s="56">
        <v>30865</v>
      </c>
      <c r="J11822" s="56">
        <v>757</v>
      </c>
      <c r="K11822" s="56">
        <v>26</v>
      </c>
      <c r="L11822" s="57">
        <v>3.4346103038309116E-2</v>
      </c>
      <c r="M11822" s="56" t="s">
        <v>482</v>
      </c>
      <c r="N11822" s="60">
        <v>4872.8068710585503</v>
      </c>
      <c r="O11822" s="150">
        <v>44420</v>
      </c>
      <c r="P11822" s="150">
        <f t="shared" si="490"/>
        <v>44402</v>
      </c>
      <c r="Q11822" s="150">
        <f t="shared" si="491"/>
        <v>44415</v>
      </c>
    </row>
    <row r="11823" spans="1:17" x14ac:dyDescent="0.35">
      <c r="A11823" s="45" t="s">
        <v>755</v>
      </c>
      <c r="B11823" s="56" t="s">
        <v>451</v>
      </c>
      <c r="C11823" s="54">
        <v>5732.2185635331398</v>
      </c>
      <c r="D11823" s="56">
        <v>490</v>
      </c>
      <c r="E11823" s="56">
        <v>15</v>
      </c>
      <c r="F11823" s="55">
        <v>18.691341922038994</v>
      </c>
      <c r="G11823" s="183"/>
      <c r="H11823" s="56" t="s">
        <v>482</v>
      </c>
      <c r="I11823" s="56">
        <v>14616</v>
      </c>
      <c r="J11823" s="56">
        <v>354</v>
      </c>
      <c r="K11823" s="56">
        <v>17</v>
      </c>
      <c r="L11823" s="57">
        <v>4.8022598870056499E-2</v>
      </c>
      <c r="M11823" s="56" t="s">
        <v>482</v>
      </c>
      <c r="N11823" s="60">
        <v>6175.6193710416856</v>
      </c>
      <c r="O11823" s="150">
        <v>44420</v>
      </c>
      <c r="P11823" s="150">
        <f t="shared" si="490"/>
        <v>44402</v>
      </c>
      <c r="Q11823" s="150">
        <f t="shared" si="491"/>
        <v>44415</v>
      </c>
    </row>
    <row r="11824" spans="1:17" x14ac:dyDescent="0.35">
      <c r="A11824" s="45" t="s">
        <v>754</v>
      </c>
      <c r="B11824" s="56" t="s">
        <v>454</v>
      </c>
      <c r="C11824" s="54">
        <v>10406.375954216899</v>
      </c>
      <c r="D11824" s="56">
        <v>652</v>
      </c>
      <c r="E11824" s="56">
        <v>9</v>
      </c>
      <c r="F11824" s="55">
        <v>6.1775314065665929</v>
      </c>
      <c r="G11824" s="183"/>
      <c r="H11824" s="56" t="s">
        <v>463</v>
      </c>
      <c r="I11824" s="56">
        <v>25880</v>
      </c>
      <c r="J11824" s="56">
        <v>670</v>
      </c>
      <c r="K11824" s="56">
        <v>11</v>
      </c>
      <c r="L11824" s="57">
        <v>1.6417910447761194E-2</v>
      </c>
      <c r="M11824" s="56" t="s">
        <v>1053</v>
      </c>
      <c r="N11824" s="60">
        <v>6438.360510399405</v>
      </c>
      <c r="O11824" s="150">
        <v>44420</v>
      </c>
      <c r="P11824" s="150">
        <f t="shared" si="490"/>
        <v>44402</v>
      </c>
      <c r="Q11824" s="150">
        <f t="shared" si="491"/>
        <v>44415</v>
      </c>
    </row>
    <row r="11825" spans="1:17" x14ac:dyDescent="0.35">
      <c r="A11825" s="45" t="s">
        <v>753</v>
      </c>
      <c r="B11825" s="56" t="s">
        <v>452</v>
      </c>
      <c r="C11825" s="54">
        <v>11260.3171202382</v>
      </c>
      <c r="D11825" s="56">
        <v>618</v>
      </c>
      <c r="E11825" s="56">
        <v>18</v>
      </c>
      <c r="F11825" s="55">
        <v>11.41810014749467</v>
      </c>
      <c r="G11825" s="183"/>
      <c r="H11825" s="56" t="s">
        <v>482</v>
      </c>
      <c r="I11825" s="56">
        <v>34463</v>
      </c>
      <c r="J11825" s="56">
        <v>809</v>
      </c>
      <c r="K11825" s="56">
        <v>19</v>
      </c>
      <c r="L11825" s="57">
        <v>2.3485784919653894E-2</v>
      </c>
      <c r="M11825" s="56" t="s">
        <v>482</v>
      </c>
      <c r="N11825" s="60">
        <v>7184.5223483624804</v>
      </c>
      <c r="O11825" s="150">
        <v>44420</v>
      </c>
      <c r="P11825" s="150">
        <f t="shared" si="490"/>
        <v>44402</v>
      </c>
      <c r="Q11825" s="150">
        <f t="shared" si="491"/>
        <v>44415</v>
      </c>
    </row>
    <row r="11826" spans="1:17" x14ac:dyDescent="0.35">
      <c r="A11826" s="45" t="s">
        <v>752</v>
      </c>
      <c r="B11826" s="56" t="s">
        <v>454</v>
      </c>
      <c r="C11826" s="54">
        <v>60760.903444814299</v>
      </c>
      <c r="D11826" s="56">
        <v>5597</v>
      </c>
      <c r="E11826" s="56">
        <v>81</v>
      </c>
      <c r="F11826" s="55">
        <v>9.5221004917563867</v>
      </c>
      <c r="G11826" s="183"/>
      <c r="H11826" s="56" t="s">
        <v>463</v>
      </c>
      <c r="I11826" s="56">
        <v>362425</v>
      </c>
      <c r="J11826" s="56">
        <v>5050</v>
      </c>
      <c r="K11826" s="56">
        <v>101</v>
      </c>
      <c r="L11826" s="57">
        <v>0.02</v>
      </c>
      <c r="M11826" s="56" t="s">
        <v>1053</v>
      </c>
      <c r="N11826" s="60">
        <v>8311.2654909527973</v>
      </c>
      <c r="O11826" s="150">
        <v>44420</v>
      </c>
      <c r="P11826" s="150">
        <f t="shared" si="490"/>
        <v>44402</v>
      </c>
      <c r="Q11826" s="150">
        <f t="shared" si="491"/>
        <v>44415</v>
      </c>
    </row>
    <row r="11827" spans="1:17" x14ac:dyDescent="0.35">
      <c r="A11827" s="45" t="s">
        <v>751</v>
      </c>
      <c r="B11827" s="56" t="s">
        <v>452</v>
      </c>
      <c r="C11827" s="54">
        <v>13066.7339765703</v>
      </c>
      <c r="D11827" s="56">
        <v>793</v>
      </c>
      <c r="E11827" s="56">
        <v>19</v>
      </c>
      <c r="F11827" s="55">
        <v>10.38624387376618</v>
      </c>
      <c r="G11827" s="183"/>
      <c r="H11827" s="56" t="s">
        <v>482</v>
      </c>
      <c r="I11827" s="56">
        <v>30304</v>
      </c>
      <c r="J11827" s="56">
        <v>725</v>
      </c>
      <c r="K11827" s="56">
        <v>23</v>
      </c>
      <c r="L11827" s="57">
        <v>3.1724137931034485E-2</v>
      </c>
      <c r="M11827" s="56" t="s">
        <v>482</v>
      </c>
      <c r="N11827" s="60">
        <v>5548.4408062487773</v>
      </c>
      <c r="O11827" s="150">
        <v>44420</v>
      </c>
      <c r="P11827" s="150">
        <f t="shared" si="490"/>
        <v>44402</v>
      </c>
      <c r="Q11827" s="150">
        <f t="shared" si="491"/>
        <v>44415</v>
      </c>
    </row>
    <row r="11828" spans="1:17" x14ac:dyDescent="0.35">
      <c r="A11828" s="45" t="s">
        <v>750</v>
      </c>
      <c r="B11828" s="56" t="s">
        <v>454</v>
      </c>
      <c r="C11828" s="54">
        <v>28989.034762338801</v>
      </c>
      <c r="D11828" s="56">
        <v>2162</v>
      </c>
      <c r="E11828" s="56">
        <v>43</v>
      </c>
      <c r="F11828" s="55">
        <v>10.59513915040327</v>
      </c>
      <c r="G11828" s="183"/>
      <c r="H11828" s="56" t="s">
        <v>482</v>
      </c>
      <c r="I11828" s="56">
        <v>102750</v>
      </c>
      <c r="J11828" s="56">
        <v>2900</v>
      </c>
      <c r="K11828" s="56">
        <v>54</v>
      </c>
      <c r="L11828" s="57">
        <v>1.8620689655172412E-2</v>
      </c>
      <c r="M11828" s="56" t="s">
        <v>482</v>
      </c>
      <c r="N11828" s="60">
        <v>10003.78254665983</v>
      </c>
      <c r="O11828" s="150">
        <v>44420</v>
      </c>
      <c r="P11828" s="150">
        <f t="shared" si="490"/>
        <v>44402</v>
      </c>
      <c r="Q11828" s="150">
        <f t="shared" si="491"/>
        <v>44415</v>
      </c>
    </row>
    <row r="11829" spans="1:17" x14ac:dyDescent="0.35">
      <c r="A11829" s="45" t="s">
        <v>749</v>
      </c>
      <c r="B11829" s="56" t="s">
        <v>449</v>
      </c>
      <c r="C11829" s="54">
        <v>5774.3850978047103</v>
      </c>
      <c r="D11829" s="56">
        <v>320</v>
      </c>
      <c r="E11829" s="56" t="s">
        <v>495</v>
      </c>
      <c r="F11829" s="55">
        <v>4.9479603607128277</v>
      </c>
      <c r="G11829" s="183"/>
      <c r="H11829" s="56" t="s">
        <v>482</v>
      </c>
      <c r="I11829" s="56">
        <v>11517</v>
      </c>
      <c r="J11829" s="56">
        <v>302</v>
      </c>
      <c r="K11829" s="56">
        <v>4</v>
      </c>
      <c r="L11829" s="57">
        <v>1.3245033112582781E-2</v>
      </c>
      <c r="M11829" s="56" t="s">
        <v>482</v>
      </c>
      <c r="N11829" s="60">
        <v>5229.9941012734589</v>
      </c>
      <c r="O11829" s="150">
        <v>44420</v>
      </c>
      <c r="P11829" s="150">
        <f t="shared" si="490"/>
        <v>44402</v>
      </c>
      <c r="Q11829" s="150">
        <f t="shared" si="491"/>
        <v>44415</v>
      </c>
    </row>
    <row r="11830" spans="1:17" x14ac:dyDescent="0.35">
      <c r="A11830" s="45" t="s">
        <v>748</v>
      </c>
      <c r="B11830" s="56" t="s">
        <v>458</v>
      </c>
      <c r="C11830" s="54">
        <v>6352.7152733450803</v>
      </c>
      <c r="D11830" s="56">
        <v>397</v>
      </c>
      <c r="E11830" s="56" t="s">
        <v>495</v>
      </c>
      <c r="F11830" s="55">
        <v>3.3731358177631683</v>
      </c>
      <c r="G11830" s="183"/>
      <c r="H11830" s="56" t="s">
        <v>482</v>
      </c>
      <c r="I11830" s="56">
        <v>13124</v>
      </c>
      <c r="J11830" s="56">
        <v>212</v>
      </c>
      <c r="K11830" s="56">
        <v>3</v>
      </c>
      <c r="L11830" s="57">
        <v>1.4150943396226415E-2</v>
      </c>
      <c r="M11830" s="56" t="s">
        <v>482</v>
      </c>
      <c r="N11830" s="60">
        <v>3337.1557023736946</v>
      </c>
      <c r="O11830" s="150">
        <v>44420</v>
      </c>
      <c r="P11830" s="150">
        <f t="shared" si="490"/>
        <v>44402</v>
      </c>
      <c r="Q11830" s="150">
        <f t="shared" si="491"/>
        <v>44415</v>
      </c>
    </row>
    <row r="11831" spans="1:17" x14ac:dyDescent="0.35">
      <c r="A11831" s="45" t="s">
        <v>747</v>
      </c>
      <c r="B11831" s="56" t="s">
        <v>458</v>
      </c>
      <c r="C11831" s="54">
        <v>53837.277335062499</v>
      </c>
      <c r="D11831" s="56">
        <v>7809</v>
      </c>
      <c r="E11831" s="56">
        <v>95</v>
      </c>
      <c r="F11831" s="55">
        <v>12.604118598870835</v>
      </c>
      <c r="G11831" s="183"/>
      <c r="H11831" s="56" t="s">
        <v>482</v>
      </c>
      <c r="I11831" s="56">
        <v>143543</v>
      </c>
      <c r="J11831" s="56">
        <v>2619</v>
      </c>
      <c r="K11831" s="56">
        <v>110</v>
      </c>
      <c r="L11831" s="57">
        <v>4.2000763650248185E-2</v>
      </c>
      <c r="M11831" s="56" t="s">
        <v>482</v>
      </c>
      <c r="N11831" s="60">
        <v>4864.6590794336644</v>
      </c>
      <c r="O11831" s="150">
        <v>44420</v>
      </c>
      <c r="P11831" s="150">
        <f t="shared" si="490"/>
        <v>44402</v>
      </c>
      <c r="Q11831" s="150">
        <f t="shared" si="491"/>
        <v>44415</v>
      </c>
    </row>
    <row r="11832" spans="1:17" x14ac:dyDescent="0.35">
      <c r="A11832" s="45" t="s">
        <v>746</v>
      </c>
      <c r="B11832" s="56" t="s">
        <v>451</v>
      </c>
      <c r="C11832" s="54">
        <v>27401.822881354499</v>
      </c>
      <c r="D11832" s="56">
        <v>2234</v>
      </c>
      <c r="E11832" s="56">
        <v>34</v>
      </c>
      <c r="F11832" s="55">
        <v>8.8628097447631635</v>
      </c>
      <c r="G11832" s="183"/>
      <c r="H11832" s="56" t="s">
        <v>482</v>
      </c>
      <c r="I11832" s="56">
        <v>55526</v>
      </c>
      <c r="J11832" s="56">
        <v>1309</v>
      </c>
      <c r="K11832" s="56">
        <v>39</v>
      </c>
      <c r="L11832" s="57">
        <v>2.9793735676088617E-2</v>
      </c>
      <c r="M11832" s="56" t="s">
        <v>482</v>
      </c>
      <c r="N11832" s="60">
        <v>4777.0544524273446</v>
      </c>
      <c r="O11832" s="150">
        <v>44420</v>
      </c>
      <c r="P11832" s="150">
        <f t="shared" si="490"/>
        <v>44402</v>
      </c>
      <c r="Q11832" s="150">
        <f t="shared" si="491"/>
        <v>44415</v>
      </c>
    </row>
    <row r="11833" spans="1:17" x14ac:dyDescent="0.35">
      <c r="A11833" s="45" t="s">
        <v>745</v>
      </c>
      <c r="B11833" s="56" t="s">
        <v>455</v>
      </c>
      <c r="C11833" s="54">
        <v>443.669002305216</v>
      </c>
      <c r="D11833" s="56">
        <v>8</v>
      </c>
      <c r="E11833" s="56">
        <v>0</v>
      </c>
      <c r="F11833" s="55">
        <v>0</v>
      </c>
      <c r="G11833" s="183"/>
      <c r="H11833" s="56" t="s">
        <v>467</v>
      </c>
      <c r="I11833" s="56">
        <v>368</v>
      </c>
      <c r="J11833" s="56">
        <v>9</v>
      </c>
      <c r="K11833" s="56">
        <v>0</v>
      </c>
      <c r="L11833" s="57">
        <v>0</v>
      </c>
      <c r="M11833" s="56" t="s">
        <v>467</v>
      </c>
      <c r="N11833" s="60">
        <v>2028.5392833932026</v>
      </c>
      <c r="O11833" s="150">
        <v>44420</v>
      </c>
      <c r="P11833" s="150">
        <f t="shared" si="490"/>
        <v>44402</v>
      </c>
      <c r="Q11833" s="150">
        <f t="shared" si="491"/>
        <v>44415</v>
      </c>
    </row>
    <row r="11834" spans="1:17" x14ac:dyDescent="0.35">
      <c r="A11834" s="45" t="s">
        <v>744</v>
      </c>
      <c r="B11834" s="56" t="s">
        <v>458</v>
      </c>
      <c r="C11834" s="54">
        <v>10425.3705682952</v>
      </c>
      <c r="D11834" s="56">
        <v>1365</v>
      </c>
      <c r="E11834" s="56">
        <v>13</v>
      </c>
      <c r="F11834" s="55">
        <v>8.9068433825779341</v>
      </c>
      <c r="G11834" s="183"/>
      <c r="H11834" s="56" t="s">
        <v>482</v>
      </c>
      <c r="I11834" s="56">
        <v>27322</v>
      </c>
      <c r="J11834" s="56">
        <v>592</v>
      </c>
      <c r="K11834" s="56">
        <v>13</v>
      </c>
      <c r="L11834" s="57">
        <v>2.1959459459459461E-2</v>
      </c>
      <c r="M11834" s="56" t="s">
        <v>482</v>
      </c>
      <c r="N11834" s="60">
        <v>5678.4552272927631</v>
      </c>
      <c r="O11834" s="150">
        <v>44420</v>
      </c>
      <c r="P11834" s="150">
        <f t="shared" si="490"/>
        <v>44402</v>
      </c>
      <c r="Q11834" s="150">
        <f t="shared" si="491"/>
        <v>44415</v>
      </c>
    </row>
    <row r="11835" spans="1:17" x14ac:dyDescent="0.35">
      <c r="A11835" s="45" t="s">
        <v>743</v>
      </c>
      <c r="B11835" s="56" t="s">
        <v>449</v>
      </c>
      <c r="C11835" s="54">
        <v>29332.514862373799</v>
      </c>
      <c r="D11835" s="56">
        <v>3121</v>
      </c>
      <c r="E11835" s="56">
        <v>33</v>
      </c>
      <c r="F11835" s="55">
        <v>8.0359385078381926</v>
      </c>
      <c r="G11835" s="183"/>
      <c r="H11835" s="56" t="s">
        <v>482</v>
      </c>
      <c r="I11835" s="56">
        <v>64465</v>
      </c>
      <c r="J11835" s="56">
        <v>1479</v>
      </c>
      <c r="K11835" s="56">
        <v>37</v>
      </c>
      <c r="L11835" s="57">
        <v>2.5016903313049357E-2</v>
      </c>
      <c r="M11835" s="56" t="s">
        <v>482</v>
      </c>
      <c r="N11835" s="60">
        <v>5042.1861437362913</v>
      </c>
      <c r="O11835" s="150">
        <v>44420</v>
      </c>
      <c r="P11835" s="150">
        <f t="shared" si="490"/>
        <v>44402</v>
      </c>
      <c r="Q11835" s="150">
        <f t="shared" si="491"/>
        <v>44415</v>
      </c>
    </row>
    <row r="11836" spans="1:17" x14ac:dyDescent="0.35">
      <c r="A11836" s="45" t="s">
        <v>742</v>
      </c>
      <c r="B11836" s="56" t="s">
        <v>449</v>
      </c>
      <c r="C11836" s="54">
        <v>13670.6546508352</v>
      </c>
      <c r="D11836" s="56">
        <v>1279</v>
      </c>
      <c r="E11836" s="56">
        <v>23</v>
      </c>
      <c r="F11836" s="55">
        <v>12.01739920155743</v>
      </c>
      <c r="G11836" s="183"/>
      <c r="H11836" s="56" t="s">
        <v>482</v>
      </c>
      <c r="I11836" s="56">
        <v>32150</v>
      </c>
      <c r="J11836" s="56">
        <v>679</v>
      </c>
      <c r="K11836" s="56">
        <v>27</v>
      </c>
      <c r="L11836" s="57">
        <v>3.9764359351988215E-2</v>
      </c>
      <c r="M11836" s="56" t="s">
        <v>482</v>
      </c>
      <c r="N11836" s="60">
        <v>4966.8433395654311</v>
      </c>
      <c r="O11836" s="150">
        <v>44420</v>
      </c>
      <c r="P11836" s="150">
        <f t="shared" si="490"/>
        <v>44402</v>
      </c>
      <c r="Q11836" s="150">
        <f t="shared" si="491"/>
        <v>44415</v>
      </c>
    </row>
    <row r="11837" spans="1:17" x14ac:dyDescent="0.35">
      <c r="A11837" s="45" t="s">
        <v>741</v>
      </c>
      <c r="B11837" s="56" t="s">
        <v>452</v>
      </c>
      <c r="C11837" s="54">
        <v>7866.2595778054301</v>
      </c>
      <c r="D11837" s="56">
        <v>491</v>
      </c>
      <c r="E11837" s="56">
        <v>11</v>
      </c>
      <c r="F11837" s="55">
        <v>9.9884103485622369</v>
      </c>
      <c r="G11837" s="183"/>
      <c r="H11837" s="56" t="s">
        <v>482</v>
      </c>
      <c r="I11837" s="56">
        <v>17786</v>
      </c>
      <c r="J11837" s="56">
        <v>391</v>
      </c>
      <c r="K11837" s="56">
        <v>12</v>
      </c>
      <c r="L11837" s="57">
        <v>3.0690537084398978E-2</v>
      </c>
      <c r="M11837" s="56" t="s">
        <v>467</v>
      </c>
      <c r="N11837" s="60">
        <v>4970.5962043663349</v>
      </c>
      <c r="O11837" s="150">
        <v>44420</v>
      </c>
      <c r="P11837" s="150">
        <f t="shared" si="490"/>
        <v>44402</v>
      </c>
      <c r="Q11837" s="150">
        <f t="shared" si="491"/>
        <v>44415</v>
      </c>
    </row>
    <row r="11838" spans="1:17" x14ac:dyDescent="0.35">
      <c r="A11838" s="45" t="s">
        <v>740</v>
      </c>
      <c r="B11838" s="56" t="s">
        <v>449</v>
      </c>
      <c r="C11838" s="54">
        <v>3588.8356725713106</v>
      </c>
      <c r="D11838" s="56">
        <v>241</v>
      </c>
      <c r="E11838" s="56" t="s">
        <v>495</v>
      </c>
      <c r="F11838" s="55">
        <v>1.9902993044369361</v>
      </c>
      <c r="G11838" s="183"/>
      <c r="H11838" s="56" t="s">
        <v>463</v>
      </c>
      <c r="I11838" s="56">
        <v>5780</v>
      </c>
      <c r="J11838" s="56">
        <v>117</v>
      </c>
      <c r="K11838" s="56">
        <v>1</v>
      </c>
      <c r="L11838" s="57">
        <v>8.5470085470085479E-3</v>
      </c>
      <c r="M11838" s="56" t="s">
        <v>1053</v>
      </c>
      <c r="N11838" s="60">
        <v>3260.1102606677014</v>
      </c>
      <c r="O11838" s="150">
        <v>44420</v>
      </c>
      <c r="P11838" s="150">
        <f t="shared" si="490"/>
        <v>44402</v>
      </c>
      <c r="Q11838" s="150">
        <f t="shared" si="491"/>
        <v>44415</v>
      </c>
    </row>
    <row r="11839" spans="1:17" x14ac:dyDescent="0.35">
      <c r="A11839" s="45" t="s">
        <v>739</v>
      </c>
      <c r="B11839" s="56" t="s">
        <v>452</v>
      </c>
      <c r="C11839" s="54">
        <v>28747.259811021901</v>
      </c>
      <c r="D11839" s="56">
        <v>2452</v>
      </c>
      <c r="E11839" s="56">
        <v>40</v>
      </c>
      <c r="F11839" s="55">
        <v>9.9388354783206463</v>
      </c>
      <c r="G11839" s="183"/>
      <c r="H11839" s="56" t="s">
        <v>482</v>
      </c>
      <c r="I11839" s="56">
        <v>127168</v>
      </c>
      <c r="J11839" s="56">
        <v>1973</v>
      </c>
      <c r="K11839" s="56">
        <v>44</v>
      </c>
      <c r="L11839" s="57">
        <v>2.2301064368981247E-2</v>
      </c>
      <c r="M11839" s="56" t="s">
        <v>482</v>
      </c>
      <c r="N11839" s="60">
        <v>6863.2628395543206</v>
      </c>
      <c r="O11839" s="150">
        <v>44420</v>
      </c>
      <c r="P11839" s="150">
        <f t="shared" si="490"/>
        <v>44402</v>
      </c>
      <c r="Q11839" s="150">
        <f t="shared" si="491"/>
        <v>44415</v>
      </c>
    </row>
    <row r="11840" spans="1:17" x14ac:dyDescent="0.35">
      <c r="A11840" s="45" t="s">
        <v>738</v>
      </c>
      <c r="B11840" s="56" t="s">
        <v>457</v>
      </c>
      <c r="C11840" s="54">
        <v>97.256701128622794</v>
      </c>
      <c r="D11840" s="56">
        <v>5</v>
      </c>
      <c r="E11840" s="56">
        <v>0</v>
      </c>
      <c r="F11840" s="55">
        <v>0</v>
      </c>
      <c r="G11840" s="183"/>
      <c r="H11840" s="56" t="s">
        <v>467</v>
      </c>
      <c r="I11840" s="56">
        <v>133</v>
      </c>
      <c r="J11840" s="56">
        <v>2</v>
      </c>
      <c r="K11840" s="56">
        <v>0</v>
      </c>
      <c r="L11840" s="57">
        <v>0</v>
      </c>
      <c r="M11840" s="56" t="s">
        <v>467</v>
      </c>
      <c r="N11840" s="60">
        <v>2056.4135702638973</v>
      </c>
      <c r="O11840" s="150">
        <v>44420</v>
      </c>
      <c r="P11840" s="150">
        <f t="shared" si="490"/>
        <v>44402</v>
      </c>
      <c r="Q11840" s="150">
        <f t="shared" si="491"/>
        <v>44415</v>
      </c>
    </row>
    <row r="11841" spans="1:17" x14ac:dyDescent="0.35">
      <c r="A11841" s="45" t="s">
        <v>737</v>
      </c>
      <c r="B11841" s="56" t="s">
        <v>456</v>
      </c>
      <c r="C11841" s="54">
        <v>8389.5626394437495</v>
      </c>
      <c r="D11841" s="56">
        <v>566</v>
      </c>
      <c r="E11841" s="56">
        <v>17</v>
      </c>
      <c r="F11841" s="55">
        <v>14.473766589174959</v>
      </c>
      <c r="G11841" s="183"/>
      <c r="H11841" s="56" t="s">
        <v>482</v>
      </c>
      <c r="I11841" s="56">
        <v>16123</v>
      </c>
      <c r="J11841" s="56">
        <v>357</v>
      </c>
      <c r="K11841" s="56">
        <v>18</v>
      </c>
      <c r="L11841" s="57">
        <v>5.0420168067226892E-2</v>
      </c>
      <c r="M11841" s="56" t="s">
        <v>482</v>
      </c>
      <c r="N11841" s="60">
        <v>4255.287377217438</v>
      </c>
      <c r="O11841" s="150">
        <v>44420</v>
      </c>
      <c r="P11841" s="150">
        <f t="shared" si="490"/>
        <v>44402</v>
      </c>
      <c r="Q11841" s="150">
        <f t="shared" si="491"/>
        <v>44415</v>
      </c>
    </row>
    <row r="11842" spans="1:17" x14ac:dyDescent="0.35">
      <c r="A11842" s="45" t="s">
        <v>736</v>
      </c>
      <c r="B11842" s="56" t="s">
        <v>457</v>
      </c>
      <c r="C11842" s="54">
        <v>8452.8586639732803</v>
      </c>
      <c r="D11842" s="56">
        <v>337</v>
      </c>
      <c r="E11842" s="56">
        <v>8</v>
      </c>
      <c r="F11842" s="55">
        <v>6.7601813084139559</v>
      </c>
      <c r="G11842" s="183"/>
      <c r="H11842" s="56" t="s">
        <v>482</v>
      </c>
      <c r="I11842" s="56">
        <v>21208</v>
      </c>
      <c r="J11842" s="56">
        <v>583</v>
      </c>
      <c r="K11842" s="56">
        <v>11</v>
      </c>
      <c r="L11842" s="57">
        <v>1.8867924528301886E-2</v>
      </c>
      <c r="M11842" s="56" t="s">
        <v>482</v>
      </c>
      <c r="N11842" s="60">
        <v>6897.0749799093401</v>
      </c>
      <c r="O11842" s="150">
        <v>44420</v>
      </c>
      <c r="P11842" s="150">
        <f t="shared" si="490"/>
        <v>44402</v>
      </c>
      <c r="Q11842" s="150">
        <f t="shared" si="491"/>
        <v>44415</v>
      </c>
    </row>
    <row r="11843" spans="1:17" x14ac:dyDescent="0.35">
      <c r="A11843" s="45" t="s">
        <v>735</v>
      </c>
      <c r="B11843" s="56" t="s">
        <v>461</v>
      </c>
      <c r="C11843" s="54">
        <v>925.93893955999795</v>
      </c>
      <c r="D11843" s="56">
        <v>21</v>
      </c>
      <c r="E11843" s="56" t="s">
        <v>495</v>
      </c>
      <c r="F11843" s="55">
        <v>7.7141772936468103</v>
      </c>
      <c r="G11843" s="183"/>
      <c r="H11843" s="56" t="s">
        <v>482</v>
      </c>
      <c r="I11843" s="56">
        <v>1870</v>
      </c>
      <c r="J11843" s="56">
        <v>94</v>
      </c>
      <c r="K11843" s="56">
        <v>1</v>
      </c>
      <c r="L11843" s="57">
        <v>1.0638297872340425E-2</v>
      </c>
      <c r="M11843" s="56" t="s">
        <v>482</v>
      </c>
      <c r="N11843" s="60">
        <v>10151.857318439203</v>
      </c>
      <c r="O11843" s="150">
        <v>44420</v>
      </c>
      <c r="P11843" s="150">
        <f t="shared" si="490"/>
        <v>44402</v>
      </c>
      <c r="Q11843" s="150">
        <f t="shared" si="491"/>
        <v>44415</v>
      </c>
    </row>
    <row r="11844" spans="1:17" x14ac:dyDescent="0.35">
      <c r="A11844" s="45" t="s">
        <v>734</v>
      </c>
      <c r="B11844" s="56" t="s">
        <v>456</v>
      </c>
      <c r="C11844" s="54">
        <v>886.62872007655199</v>
      </c>
      <c r="D11844" s="56">
        <v>21</v>
      </c>
      <c r="E11844" s="56">
        <v>0</v>
      </c>
      <c r="F11844" s="55">
        <v>0</v>
      </c>
      <c r="G11844" s="183"/>
      <c r="H11844" s="56" t="s">
        <v>467</v>
      </c>
      <c r="I11844" s="56">
        <v>562</v>
      </c>
      <c r="J11844" s="56">
        <v>14</v>
      </c>
      <c r="K11844" s="56">
        <v>0</v>
      </c>
      <c r="L11844" s="57">
        <v>0</v>
      </c>
      <c r="M11844" s="56" t="s">
        <v>467</v>
      </c>
      <c r="N11844" s="60">
        <v>1579.0149453754705</v>
      </c>
      <c r="O11844" s="150">
        <v>44420</v>
      </c>
      <c r="P11844" s="150">
        <f t="shared" ref="P11844:P11907" si="492">O11844-18</f>
        <v>44402</v>
      </c>
      <c r="Q11844" s="150">
        <f t="shared" ref="Q11844:Q11907" si="493">O11844-5</f>
        <v>44415</v>
      </c>
    </row>
    <row r="11845" spans="1:17" x14ac:dyDescent="0.35">
      <c r="A11845" s="45" t="s">
        <v>733</v>
      </c>
      <c r="B11845" s="56" t="s">
        <v>461</v>
      </c>
      <c r="C11845" s="54">
        <v>131.34792406884699</v>
      </c>
      <c r="D11845" s="56">
        <v>6</v>
      </c>
      <c r="E11845" s="56">
        <v>0</v>
      </c>
      <c r="F11845" s="55">
        <v>0</v>
      </c>
      <c r="G11845" s="183"/>
      <c r="H11845" s="56" t="s">
        <v>467</v>
      </c>
      <c r="I11845" s="56">
        <v>81</v>
      </c>
      <c r="J11845" s="56">
        <v>2</v>
      </c>
      <c r="K11845" s="56">
        <v>0</v>
      </c>
      <c r="L11845" s="57">
        <v>0</v>
      </c>
      <c r="M11845" s="56" t="s">
        <v>467</v>
      </c>
      <c r="N11845" s="60">
        <v>1522.6734751831214</v>
      </c>
      <c r="O11845" s="150">
        <v>44420</v>
      </c>
      <c r="P11845" s="150">
        <f t="shared" si="492"/>
        <v>44402</v>
      </c>
      <c r="Q11845" s="150">
        <f t="shared" si="493"/>
        <v>44415</v>
      </c>
    </row>
    <row r="11846" spans="1:17" x14ac:dyDescent="0.35">
      <c r="A11846" s="45" t="s">
        <v>732</v>
      </c>
      <c r="B11846" s="56" t="s">
        <v>458</v>
      </c>
      <c r="C11846" s="54">
        <v>3233.6975298580801</v>
      </c>
      <c r="D11846" s="56">
        <v>263</v>
      </c>
      <c r="E11846" s="56">
        <v>9</v>
      </c>
      <c r="F11846" s="55">
        <v>19.879940437266452</v>
      </c>
      <c r="G11846" s="183"/>
      <c r="H11846" s="56" t="s">
        <v>482</v>
      </c>
      <c r="I11846" s="56">
        <v>11775</v>
      </c>
      <c r="J11846" s="56">
        <v>317</v>
      </c>
      <c r="K11846" s="56">
        <v>9</v>
      </c>
      <c r="L11846" s="57">
        <v>2.8391167192429023E-2</v>
      </c>
      <c r="M11846" s="56" t="s">
        <v>482</v>
      </c>
      <c r="N11846" s="60">
        <v>9803.0195178431695</v>
      </c>
      <c r="O11846" s="150">
        <v>44420</v>
      </c>
      <c r="P11846" s="150">
        <f t="shared" si="492"/>
        <v>44402</v>
      </c>
      <c r="Q11846" s="150">
        <f t="shared" si="493"/>
        <v>44415</v>
      </c>
    </row>
    <row r="11847" spans="1:17" x14ac:dyDescent="0.35">
      <c r="A11847" s="45" t="s">
        <v>453</v>
      </c>
      <c r="B11847" s="56" t="s">
        <v>453</v>
      </c>
      <c r="C11847" s="54">
        <v>11415.7638709039</v>
      </c>
      <c r="D11847" s="56">
        <v>1691</v>
      </c>
      <c r="E11847" s="56">
        <v>133</v>
      </c>
      <c r="F11847" s="55">
        <v>83.218259482514924</v>
      </c>
      <c r="G11847" s="183"/>
      <c r="H11847" s="56" t="s">
        <v>482</v>
      </c>
      <c r="I11847" s="56">
        <v>32994</v>
      </c>
      <c r="J11847" s="56">
        <v>1052</v>
      </c>
      <c r="K11847" s="56">
        <v>133</v>
      </c>
      <c r="L11847" s="57">
        <v>0.12642585551330798</v>
      </c>
      <c r="M11847" s="56" t="s">
        <v>482</v>
      </c>
      <c r="N11847" s="60">
        <v>9215.3272605900747</v>
      </c>
      <c r="O11847" s="150">
        <v>44420</v>
      </c>
      <c r="P11847" s="150">
        <f t="shared" si="492"/>
        <v>44402</v>
      </c>
      <c r="Q11847" s="150">
        <f t="shared" si="493"/>
        <v>44415</v>
      </c>
    </row>
    <row r="11848" spans="1:17" x14ac:dyDescent="0.35">
      <c r="A11848" s="45" t="s">
        <v>731</v>
      </c>
      <c r="B11848" s="56" t="s">
        <v>454</v>
      </c>
      <c r="C11848" s="54">
        <v>36015.912175260899</v>
      </c>
      <c r="D11848" s="56">
        <v>2225</v>
      </c>
      <c r="E11848" s="56">
        <v>44</v>
      </c>
      <c r="F11848" s="55">
        <v>8.7263016623412106</v>
      </c>
      <c r="G11848" s="183"/>
      <c r="H11848" s="56" t="s">
        <v>482</v>
      </c>
      <c r="I11848" s="56">
        <v>113750</v>
      </c>
      <c r="J11848" s="56">
        <v>2729</v>
      </c>
      <c r="K11848" s="56">
        <v>51</v>
      </c>
      <c r="L11848" s="57">
        <v>1.868816416269696E-2</v>
      </c>
      <c r="M11848" s="56" t="s">
        <v>482</v>
      </c>
      <c r="N11848" s="60">
        <v>7577.206393441099</v>
      </c>
      <c r="O11848" s="150">
        <v>44420</v>
      </c>
      <c r="P11848" s="150">
        <f t="shared" si="492"/>
        <v>44402</v>
      </c>
      <c r="Q11848" s="150">
        <f t="shared" si="493"/>
        <v>44415</v>
      </c>
    </row>
    <row r="11849" spans="1:17" x14ac:dyDescent="0.35">
      <c r="A11849" s="45" t="s">
        <v>730</v>
      </c>
      <c r="B11849" s="56" t="s">
        <v>452</v>
      </c>
      <c r="C11849" s="54">
        <v>29233.8947796506</v>
      </c>
      <c r="D11849" s="56">
        <v>1817</v>
      </c>
      <c r="E11849" s="56">
        <v>39</v>
      </c>
      <c r="F11849" s="55">
        <v>9.5290562776923995</v>
      </c>
      <c r="G11849" s="183"/>
      <c r="H11849" s="56" t="s">
        <v>482</v>
      </c>
      <c r="I11849" s="56">
        <v>122146</v>
      </c>
      <c r="J11849" s="56">
        <v>3006</v>
      </c>
      <c r="K11849" s="56">
        <v>47</v>
      </c>
      <c r="L11849" s="57">
        <v>1.5635395874916833E-2</v>
      </c>
      <c r="M11849" s="56" t="s">
        <v>482</v>
      </c>
      <c r="N11849" s="60">
        <v>10282.584727959151</v>
      </c>
      <c r="O11849" s="150">
        <v>44420</v>
      </c>
      <c r="P11849" s="150">
        <f t="shared" si="492"/>
        <v>44402</v>
      </c>
      <c r="Q11849" s="150">
        <f t="shared" si="493"/>
        <v>44415</v>
      </c>
    </row>
    <row r="11850" spans="1:17" x14ac:dyDescent="0.35">
      <c r="A11850" s="45" t="s">
        <v>729</v>
      </c>
      <c r="B11850" s="56" t="s">
        <v>461</v>
      </c>
      <c r="C11850" s="54">
        <v>175.92213223044999</v>
      </c>
      <c r="D11850" s="56" t="s">
        <v>495</v>
      </c>
      <c r="E11850" s="56">
        <v>0</v>
      </c>
      <c r="F11850" s="55">
        <v>0</v>
      </c>
      <c r="G11850" s="183"/>
      <c r="H11850" s="56" t="s">
        <v>467</v>
      </c>
      <c r="I11850" s="56">
        <v>182</v>
      </c>
      <c r="J11850" s="56">
        <v>11</v>
      </c>
      <c r="K11850" s="56">
        <v>0</v>
      </c>
      <c r="L11850" s="57">
        <v>0</v>
      </c>
      <c r="M11850" s="56" t="s">
        <v>467</v>
      </c>
      <c r="N11850" s="60">
        <v>6252.7664146262732</v>
      </c>
      <c r="O11850" s="150">
        <v>44420</v>
      </c>
      <c r="P11850" s="150">
        <f t="shared" si="492"/>
        <v>44402</v>
      </c>
      <c r="Q11850" s="150">
        <f t="shared" si="493"/>
        <v>44415</v>
      </c>
    </row>
    <row r="11851" spans="1:17" x14ac:dyDescent="0.35">
      <c r="A11851" s="45" t="s">
        <v>728</v>
      </c>
      <c r="B11851" s="56" t="s">
        <v>460</v>
      </c>
      <c r="C11851" s="54">
        <v>99979.827942427306</v>
      </c>
      <c r="D11851" s="56">
        <v>15504</v>
      </c>
      <c r="E11851" s="56">
        <v>388</v>
      </c>
      <c r="F11851" s="55">
        <v>27.719877383910678</v>
      </c>
      <c r="G11851" s="183"/>
      <c r="H11851" s="56" t="s">
        <v>482</v>
      </c>
      <c r="I11851" s="56">
        <v>246965</v>
      </c>
      <c r="J11851" s="56">
        <v>8324</v>
      </c>
      <c r="K11851" s="56">
        <v>433</v>
      </c>
      <c r="L11851" s="57">
        <v>5.2018260451705912E-2</v>
      </c>
      <c r="M11851" s="56" t="s">
        <v>482</v>
      </c>
      <c r="N11851" s="60">
        <v>8325.6794608541622</v>
      </c>
      <c r="O11851" s="150">
        <v>44420</v>
      </c>
      <c r="P11851" s="150">
        <f t="shared" si="492"/>
        <v>44402</v>
      </c>
      <c r="Q11851" s="150">
        <f t="shared" si="493"/>
        <v>44415</v>
      </c>
    </row>
    <row r="11852" spans="1:17" x14ac:dyDescent="0.35">
      <c r="A11852" s="45" t="s">
        <v>727</v>
      </c>
      <c r="B11852" s="56" t="s">
        <v>449</v>
      </c>
      <c r="C11852" s="54">
        <v>1061.2180254191501</v>
      </c>
      <c r="D11852" s="56">
        <v>33</v>
      </c>
      <c r="E11852" s="56">
        <v>0</v>
      </c>
      <c r="F11852" s="55">
        <v>0</v>
      </c>
      <c r="G11852" s="183"/>
      <c r="H11852" s="56" t="s">
        <v>467</v>
      </c>
      <c r="I11852" s="56">
        <v>1640</v>
      </c>
      <c r="J11852" s="56">
        <v>42</v>
      </c>
      <c r="K11852" s="56">
        <v>0</v>
      </c>
      <c r="L11852" s="57">
        <v>0</v>
      </c>
      <c r="M11852" s="56" t="s">
        <v>467</v>
      </c>
      <c r="N11852" s="60">
        <v>3957.7164158525511</v>
      </c>
      <c r="O11852" s="150">
        <v>44420</v>
      </c>
      <c r="P11852" s="150">
        <f t="shared" si="492"/>
        <v>44402</v>
      </c>
      <c r="Q11852" s="150">
        <f t="shared" si="493"/>
        <v>44415</v>
      </c>
    </row>
    <row r="11853" spans="1:17" x14ac:dyDescent="0.35">
      <c r="A11853" s="45" t="s">
        <v>726</v>
      </c>
      <c r="B11853" s="56" t="s">
        <v>461</v>
      </c>
      <c r="C11853" s="54">
        <v>1523.2863267425901</v>
      </c>
      <c r="D11853" s="56">
        <v>26</v>
      </c>
      <c r="E11853" s="56" t="s">
        <v>495</v>
      </c>
      <c r="F11853" s="55">
        <v>4.6891099968917178</v>
      </c>
      <c r="G11853" s="183"/>
      <c r="H11853" s="56" t="s">
        <v>463</v>
      </c>
      <c r="I11853" s="56">
        <v>1773</v>
      </c>
      <c r="J11853" s="56">
        <v>48</v>
      </c>
      <c r="K11853" s="56">
        <v>1</v>
      </c>
      <c r="L11853" s="57">
        <v>2.0833333333333332E-2</v>
      </c>
      <c r="M11853" s="56" t="s">
        <v>1053</v>
      </c>
      <c r="N11853" s="60">
        <v>3151.0819179112345</v>
      </c>
      <c r="O11853" s="150">
        <v>44420</v>
      </c>
      <c r="P11853" s="150">
        <f t="shared" si="492"/>
        <v>44402</v>
      </c>
      <c r="Q11853" s="150">
        <f t="shared" si="493"/>
        <v>44415</v>
      </c>
    </row>
    <row r="11854" spans="1:17" x14ac:dyDescent="0.35">
      <c r="A11854" s="45" t="s">
        <v>725</v>
      </c>
      <c r="B11854" s="56" t="s">
        <v>457</v>
      </c>
      <c r="C11854" s="54">
        <v>975.18088894142284</v>
      </c>
      <c r="D11854" s="56">
        <v>18</v>
      </c>
      <c r="E11854" s="56">
        <v>0</v>
      </c>
      <c r="F11854" s="55">
        <v>0</v>
      </c>
      <c r="G11854" s="183"/>
      <c r="H11854" s="56" t="s">
        <v>467</v>
      </c>
      <c r="I11854" s="56">
        <v>1950</v>
      </c>
      <c r="J11854" s="56">
        <v>52</v>
      </c>
      <c r="K11854" s="56">
        <v>0</v>
      </c>
      <c r="L11854" s="57">
        <v>0</v>
      </c>
      <c r="M11854" s="56" t="s">
        <v>467</v>
      </c>
      <c r="N11854" s="60">
        <v>5332.3440389041025</v>
      </c>
      <c r="O11854" s="150">
        <v>44420</v>
      </c>
      <c r="P11854" s="150">
        <f t="shared" si="492"/>
        <v>44402</v>
      </c>
      <c r="Q11854" s="150">
        <f t="shared" si="493"/>
        <v>44415</v>
      </c>
    </row>
    <row r="11855" spans="1:17" x14ac:dyDescent="0.35">
      <c r="A11855" s="45" t="s">
        <v>724</v>
      </c>
      <c r="B11855" s="56" t="s">
        <v>458</v>
      </c>
      <c r="C11855" s="54">
        <v>6604.9424871170804</v>
      </c>
      <c r="D11855" s="56">
        <v>325</v>
      </c>
      <c r="E11855" s="56" t="s">
        <v>495</v>
      </c>
      <c r="F11855" s="55">
        <v>2.1628824646964797</v>
      </c>
      <c r="G11855" s="183"/>
      <c r="H11855" s="56" t="s">
        <v>467</v>
      </c>
      <c r="I11855" s="56">
        <v>18809</v>
      </c>
      <c r="J11855" s="56">
        <v>260</v>
      </c>
      <c r="K11855" s="56">
        <v>2</v>
      </c>
      <c r="L11855" s="57">
        <v>7.6923076923076927E-3</v>
      </c>
      <c r="M11855" s="56" t="s">
        <v>467</v>
      </c>
      <c r="N11855" s="60">
        <v>3936.4460857475929</v>
      </c>
      <c r="O11855" s="150">
        <v>44420</v>
      </c>
      <c r="P11855" s="150">
        <f t="shared" si="492"/>
        <v>44402</v>
      </c>
      <c r="Q11855" s="150">
        <f t="shared" si="493"/>
        <v>44415</v>
      </c>
    </row>
    <row r="11856" spans="1:17" x14ac:dyDescent="0.35">
      <c r="A11856" s="45" t="s">
        <v>723</v>
      </c>
      <c r="B11856" s="56" t="s">
        <v>458</v>
      </c>
      <c r="C11856" s="54">
        <v>17758.791021044799</v>
      </c>
      <c r="D11856" s="56">
        <v>1045</v>
      </c>
      <c r="E11856" s="56">
        <v>13</v>
      </c>
      <c r="F11856" s="55">
        <v>5.2287986691832709</v>
      </c>
      <c r="G11856" s="183"/>
      <c r="H11856" s="56" t="s">
        <v>482</v>
      </c>
      <c r="I11856" s="56">
        <v>47790</v>
      </c>
      <c r="J11856" s="56">
        <v>839</v>
      </c>
      <c r="K11856" s="56">
        <v>16</v>
      </c>
      <c r="L11856" s="57">
        <v>1.9070321811680571E-2</v>
      </c>
      <c r="M11856" s="56" t="s">
        <v>482</v>
      </c>
      <c r="N11856" s="60">
        <v>4724.420705248207</v>
      </c>
      <c r="O11856" s="150">
        <v>44420</v>
      </c>
      <c r="P11856" s="150">
        <f t="shared" si="492"/>
        <v>44402</v>
      </c>
      <c r="Q11856" s="150">
        <f t="shared" si="493"/>
        <v>44415</v>
      </c>
    </row>
    <row r="11857" spans="1:17" x14ac:dyDescent="0.35">
      <c r="A11857" s="45" t="s">
        <v>722</v>
      </c>
      <c r="B11857" s="56" t="s">
        <v>454</v>
      </c>
      <c r="C11857" s="54">
        <v>91690.005605087994</v>
      </c>
      <c r="D11857" s="56">
        <v>4588</v>
      </c>
      <c r="E11857" s="56">
        <v>112</v>
      </c>
      <c r="F11857" s="55">
        <v>8.7250512716252597</v>
      </c>
      <c r="G11857" s="183"/>
      <c r="H11857" s="56" t="s">
        <v>482</v>
      </c>
      <c r="I11857" s="56">
        <v>570333</v>
      </c>
      <c r="J11857" s="56">
        <v>9030</v>
      </c>
      <c r="K11857" s="56">
        <v>124</v>
      </c>
      <c r="L11857" s="57">
        <v>1.3732004429678849E-2</v>
      </c>
      <c r="M11857" s="56" t="s">
        <v>482</v>
      </c>
      <c r="N11857" s="60">
        <v>9848.40162284701</v>
      </c>
      <c r="O11857" s="150">
        <v>44420</v>
      </c>
      <c r="P11857" s="150">
        <f t="shared" si="492"/>
        <v>44402</v>
      </c>
      <c r="Q11857" s="150">
        <f t="shared" si="493"/>
        <v>44415</v>
      </c>
    </row>
    <row r="11858" spans="1:17" x14ac:dyDescent="0.35">
      <c r="A11858" s="45" t="s">
        <v>452</v>
      </c>
      <c r="B11858" s="56" t="s">
        <v>452</v>
      </c>
      <c r="C11858" s="54">
        <v>12492.720334089499</v>
      </c>
      <c r="D11858" s="56">
        <v>1050</v>
      </c>
      <c r="E11858" s="56">
        <v>14</v>
      </c>
      <c r="F11858" s="55">
        <v>8.0046617010328074</v>
      </c>
      <c r="G11858" s="183"/>
      <c r="H11858" s="56" t="s">
        <v>463</v>
      </c>
      <c r="I11858" s="56">
        <v>25616</v>
      </c>
      <c r="J11858" s="56">
        <v>576</v>
      </c>
      <c r="K11858" s="56">
        <v>16</v>
      </c>
      <c r="L11858" s="57">
        <v>2.7777777777777776E-2</v>
      </c>
      <c r="M11858" s="56" t="s">
        <v>1053</v>
      </c>
      <c r="N11858" s="60">
        <v>4610.6851397948976</v>
      </c>
      <c r="O11858" s="150">
        <v>44420</v>
      </c>
      <c r="P11858" s="150">
        <f t="shared" si="492"/>
        <v>44402</v>
      </c>
      <c r="Q11858" s="150">
        <f t="shared" si="493"/>
        <v>44415</v>
      </c>
    </row>
    <row r="11859" spans="1:17" x14ac:dyDescent="0.35">
      <c r="A11859" s="45" t="s">
        <v>721</v>
      </c>
      <c r="B11859" s="56" t="s">
        <v>461</v>
      </c>
      <c r="C11859" s="54">
        <v>12876.2116148285</v>
      </c>
      <c r="D11859" s="56">
        <v>677</v>
      </c>
      <c r="E11859" s="56">
        <v>74</v>
      </c>
      <c r="F11859" s="55">
        <v>41.050228466478067</v>
      </c>
      <c r="G11859" s="183"/>
      <c r="H11859" s="56" t="s">
        <v>482</v>
      </c>
      <c r="I11859" s="56">
        <v>41687</v>
      </c>
      <c r="J11859" s="56">
        <v>1117</v>
      </c>
      <c r="K11859" s="56">
        <v>82</v>
      </c>
      <c r="L11859" s="57">
        <v>7.3410922112802146E-2</v>
      </c>
      <c r="M11859" s="56" t="s">
        <v>482</v>
      </c>
      <c r="N11859" s="60">
        <v>8674.9117940376236</v>
      </c>
      <c r="O11859" s="150">
        <v>44420</v>
      </c>
      <c r="P11859" s="150">
        <f t="shared" si="492"/>
        <v>44402</v>
      </c>
      <c r="Q11859" s="150">
        <f t="shared" si="493"/>
        <v>44415</v>
      </c>
    </row>
    <row r="11860" spans="1:17" x14ac:dyDescent="0.35">
      <c r="A11860" s="45" t="s">
        <v>720</v>
      </c>
      <c r="B11860" s="56" t="s">
        <v>458</v>
      </c>
      <c r="C11860" s="54">
        <v>30288.243897843495</v>
      </c>
      <c r="D11860" s="56">
        <v>3128</v>
      </c>
      <c r="E11860" s="56">
        <v>36</v>
      </c>
      <c r="F11860" s="55">
        <v>8.4898569230408771</v>
      </c>
      <c r="G11860" s="183"/>
      <c r="H11860" s="56" t="s">
        <v>463</v>
      </c>
      <c r="I11860" s="56">
        <v>200617</v>
      </c>
      <c r="J11860" s="56">
        <v>1611</v>
      </c>
      <c r="K11860" s="56">
        <v>39</v>
      </c>
      <c r="L11860" s="57">
        <v>2.4208566108007448E-2</v>
      </c>
      <c r="M11860" s="56" t="s">
        <v>1053</v>
      </c>
      <c r="N11860" s="60">
        <v>5318.8953622851086</v>
      </c>
      <c r="O11860" s="150">
        <v>44420</v>
      </c>
      <c r="P11860" s="150">
        <f t="shared" si="492"/>
        <v>44402</v>
      </c>
      <c r="Q11860" s="150">
        <f t="shared" si="493"/>
        <v>44415</v>
      </c>
    </row>
    <row r="11861" spans="1:17" x14ac:dyDescent="0.35">
      <c r="A11861" s="45" t="s">
        <v>719</v>
      </c>
      <c r="B11861" s="56" t="s">
        <v>460</v>
      </c>
      <c r="C11861" s="54">
        <v>30325.695541606699</v>
      </c>
      <c r="D11861" s="56">
        <v>2365</v>
      </c>
      <c r="E11861" s="56">
        <v>38</v>
      </c>
      <c r="F11861" s="55">
        <v>8.9504483435894429</v>
      </c>
      <c r="G11861" s="183"/>
      <c r="H11861" s="56" t="s">
        <v>482</v>
      </c>
      <c r="I11861" s="56">
        <v>58883</v>
      </c>
      <c r="J11861" s="56">
        <v>1243</v>
      </c>
      <c r="K11861" s="56">
        <v>43</v>
      </c>
      <c r="L11861" s="57">
        <v>3.4593724859211583E-2</v>
      </c>
      <c r="M11861" s="56" t="s">
        <v>482</v>
      </c>
      <c r="N11861" s="60">
        <v>4098.8342651353541</v>
      </c>
      <c r="O11861" s="150">
        <v>44420</v>
      </c>
      <c r="P11861" s="150">
        <f t="shared" si="492"/>
        <v>44402</v>
      </c>
      <c r="Q11861" s="150">
        <f t="shared" si="493"/>
        <v>44415</v>
      </c>
    </row>
    <row r="11862" spans="1:17" x14ac:dyDescent="0.35">
      <c r="A11862" s="45" t="s">
        <v>718</v>
      </c>
      <c r="B11862" s="56" t="s">
        <v>449</v>
      </c>
      <c r="C11862" s="54">
        <v>4631.7627011164004</v>
      </c>
      <c r="D11862" s="56">
        <v>287</v>
      </c>
      <c r="E11862" s="56" t="s">
        <v>495</v>
      </c>
      <c r="F11862" s="55">
        <v>4.6264398267654059</v>
      </c>
      <c r="G11862" s="183"/>
      <c r="H11862" s="56" t="s">
        <v>467</v>
      </c>
      <c r="I11862" s="56">
        <v>9010</v>
      </c>
      <c r="J11862" s="56">
        <v>188</v>
      </c>
      <c r="K11862" s="56">
        <v>3</v>
      </c>
      <c r="L11862" s="57">
        <v>1.5957446808510637E-2</v>
      </c>
      <c r="M11862" s="56" t="s">
        <v>482</v>
      </c>
      <c r="N11862" s="60">
        <v>4058.9298746821828</v>
      </c>
      <c r="O11862" s="150">
        <v>44420</v>
      </c>
      <c r="P11862" s="150">
        <f t="shared" si="492"/>
        <v>44402</v>
      </c>
      <c r="Q11862" s="150">
        <f t="shared" si="493"/>
        <v>44415</v>
      </c>
    </row>
    <row r="11863" spans="1:17" x14ac:dyDescent="0.35">
      <c r="A11863" s="45" t="s">
        <v>717</v>
      </c>
      <c r="B11863" s="56" t="s">
        <v>454</v>
      </c>
      <c r="C11863" s="54">
        <v>16655.693199981899</v>
      </c>
      <c r="D11863" s="56">
        <v>1488</v>
      </c>
      <c r="E11863" s="56">
        <v>20</v>
      </c>
      <c r="F11863" s="55">
        <v>8.5770757867524914</v>
      </c>
      <c r="G11863" s="183"/>
      <c r="H11863" s="56" t="s">
        <v>482</v>
      </c>
      <c r="I11863" s="56">
        <v>46014</v>
      </c>
      <c r="J11863" s="56">
        <v>1014</v>
      </c>
      <c r="K11863" s="56">
        <v>27</v>
      </c>
      <c r="L11863" s="57">
        <v>2.6627218934911243E-2</v>
      </c>
      <c r="M11863" s="56" t="s">
        <v>467</v>
      </c>
      <c r="N11863" s="60">
        <v>6088.0083934369177</v>
      </c>
      <c r="O11863" s="150">
        <v>44420</v>
      </c>
      <c r="P11863" s="150">
        <f t="shared" si="492"/>
        <v>44402</v>
      </c>
      <c r="Q11863" s="150">
        <f t="shared" si="493"/>
        <v>44415</v>
      </c>
    </row>
    <row r="11864" spans="1:17" x14ac:dyDescent="0.35">
      <c r="A11864" s="45" t="s">
        <v>716</v>
      </c>
      <c r="B11864" s="56" t="s">
        <v>455</v>
      </c>
      <c r="C11864" s="54">
        <v>29199.4634255485</v>
      </c>
      <c r="D11864" s="56">
        <v>1236</v>
      </c>
      <c r="E11864" s="56">
        <v>16</v>
      </c>
      <c r="F11864" s="55">
        <v>3.9139662472604999</v>
      </c>
      <c r="G11864" s="183"/>
      <c r="H11864" s="56" t="s">
        <v>482</v>
      </c>
      <c r="I11864" s="56">
        <v>169444</v>
      </c>
      <c r="J11864" s="56">
        <v>3464</v>
      </c>
      <c r="K11864" s="56">
        <v>19</v>
      </c>
      <c r="L11864" s="57">
        <v>5.484988452655889E-3</v>
      </c>
      <c r="M11864" s="56" t="s">
        <v>482</v>
      </c>
      <c r="N11864" s="60">
        <v>11863.231695446575</v>
      </c>
      <c r="O11864" s="150">
        <v>44420</v>
      </c>
      <c r="P11864" s="150">
        <f t="shared" si="492"/>
        <v>44402</v>
      </c>
      <c r="Q11864" s="150">
        <f t="shared" si="493"/>
        <v>44415</v>
      </c>
    </row>
    <row r="11865" spans="1:17" x14ac:dyDescent="0.35">
      <c r="A11865" s="45" t="s">
        <v>715</v>
      </c>
      <c r="B11865" s="56" t="s">
        <v>449</v>
      </c>
      <c r="C11865" s="54">
        <v>13563.581728679501</v>
      </c>
      <c r="D11865" s="56">
        <v>1275</v>
      </c>
      <c r="E11865" s="56">
        <v>15</v>
      </c>
      <c r="F11865" s="55">
        <v>7.8993041282236733</v>
      </c>
      <c r="G11865" s="183"/>
      <c r="H11865" s="56" t="s">
        <v>482</v>
      </c>
      <c r="I11865" s="56">
        <v>46684</v>
      </c>
      <c r="J11865" s="56">
        <v>1207</v>
      </c>
      <c r="K11865" s="56">
        <v>17</v>
      </c>
      <c r="L11865" s="57">
        <v>1.4084507042253521E-2</v>
      </c>
      <c r="M11865" s="56" t="s">
        <v>482</v>
      </c>
      <c r="N11865" s="60">
        <v>8898.829410581573</v>
      </c>
      <c r="O11865" s="150">
        <v>44420</v>
      </c>
      <c r="P11865" s="150">
        <f t="shared" si="492"/>
        <v>44402</v>
      </c>
      <c r="Q11865" s="150">
        <f t="shared" si="493"/>
        <v>44415</v>
      </c>
    </row>
    <row r="11866" spans="1:17" x14ac:dyDescent="0.35">
      <c r="A11866" s="45" t="s">
        <v>714</v>
      </c>
      <c r="B11866" s="56" t="s">
        <v>449</v>
      </c>
      <c r="C11866" s="54">
        <v>18220.567441253999</v>
      </c>
      <c r="D11866" s="56">
        <v>1164</v>
      </c>
      <c r="E11866" s="56">
        <v>22</v>
      </c>
      <c r="F11866" s="55">
        <v>8.6244765784331712</v>
      </c>
      <c r="G11866" s="183"/>
      <c r="H11866" s="56" t="s">
        <v>482</v>
      </c>
      <c r="I11866" s="56">
        <v>40242</v>
      </c>
      <c r="J11866" s="56">
        <v>880</v>
      </c>
      <c r="K11866" s="56">
        <v>23</v>
      </c>
      <c r="L11866" s="57">
        <v>2.6136363636363635E-2</v>
      </c>
      <c r="M11866" s="56" t="s">
        <v>482</v>
      </c>
      <c r="N11866" s="60">
        <v>4829.7068839225767</v>
      </c>
      <c r="O11866" s="150">
        <v>44420</v>
      </c>
      <c r="P11866" s="150">
        <f t="shared" si="492"/>
        <v>44402</v>
      </c>
      <c r="Q11866" s="150">
        <f t="shared" si="493"/>
        <v>44415</v>
      </c>
    </row>
    <row r="11867" spans="1:17" x14ac:dyDescent="0.35">
      <c r="A11867" s="45" t="s">
        <v>713</v>
      </c>
      <c r="B11867" s="56" t="s">
        <v>457</v>
      </c>
      <c r="C11867" s="54">
        <v>2949.2506508674801</v>
      </c>
      <c r="D11867" s="56">
        <v>65</v>
      </c>
      <c r="E11867" s="56" t="s">
        <v>495</v>
      </c>
      <c r="F11867" s="55">
        <v>7.2657681442804867</v>
      </c>
      <c r="G11867" s="183"/>
      <c r="H11867" s="56" t="s">
        <v>482</v>
      </c>
      <c r="I11867" s="56">
        <v>7295</v>
      </c>
      <c r="J11867" s="56">
        <v>157</v>
      </c>
      <c r="K11867" s="56">
        <v>3</v>
      </c>
      <c r="L11867" s="57">
        <v>1.9108280254777069E-2</v>
      </c>
      <c r="M11867" s="56" t="s">
        <v>482</v>
      </c>
      <c r="N11867" s="60">
        <v>5323.386127042837</v>
      </c>
      <c r="O11867" s="150">
        <v>44420</v>
      </c>
      <c r="P11867" s="150">
        <f t="shared" si="492"/>
        <v>44402</v>
      </c>
      <c r="Q11867" s="150">
        <f t="shared" si="493"/>
        <v>44415</v>
      </c>
    </row>
    <row r="11868" spans="1:17" x14ac:dyDescent="0.35">
      <c r="A11868" s="45" t="s">
        <v>712</v>
      </c>
      <c r="B11868" s="56" t="s">
        <v>460</v>
      </c>
      <c r="C11868" s="54">
        <v>19909.875881644799</v>
      </c>
      <c r="D11868" s="56">
        <v>1597</v>
      </c>
      <c r="E11868" s="56">
        <v>30</v>
      </c>
      <c r="F11868" s="55">
        <v>10.7627850399242</v>
      </c>
      <c r="G11868" s="183"/>
      <c r="H11868" s="56" t="s">
        <v>482</v>
      </c>
      <c r="I11868" s="56">
        <v>100804</v>
      </c>
      <c r="J11868" s="56">
        <v>820</v>
      </c>
      <c r="K11868" s="56">
        <v>33</v>
      </c>
      <c r="L11868" s="57">
        <v>4.0243902439024391E-2</v>
      </c>
      <c r="M11868" s="56" t="s">
        <v>467</v>
      </c>
      <c r="N11868" s="60">
        <v>4118.5590752776607</v>
      </c>
      <c r="O11868" s="150">
        <v>44420</v>
      </c>
      <c r="P11868" s="150">
        <f t="shared" si="492"/>
        <v>44402</v>
      </c>
      <c r="Q11868" s="150">
        <f t="shared" si="493"/>
        <v>44415</v>
      </c>
    </row>
    <row r="11869" spans="1:17" x14ac:dyDescent="0.35">
      <c r="A11869" s="45" t="s">
        <v>711</v>
      </c>
      <c r="B11869" s="56" t="s">
        <v>451</v>
      </c>
      <c r="C11869" s="54">
        <v>10718.897733932799</v>
      </c>
      <c r="D11869" s="56">
        <v>753</v>
      </c>
      <c r="E11869" s="56">
        <v>12</v>
      </c>
      <c r="F11869" s="55">
        <v>7.9965578403589133</v>
      </c>
      <c r="G11869" s="183"/>
      <c r="H11869" s="56" t="s">
        <v>482</v>
      </c>
      <c r="I11869" s="56">
        <v>28726</v>
      </c>
      <c r="J11869" s="56">
        <v>634</v>
      </c>
      <c r="K11869" s="56">
        <v>13</v>
      </c>
      <c r="L11869" s="57">
        <v>2.0504731861198739E-2</v>
      </c>
      <c r="M11869" s="56" t="s">
        <v>482</v>
      </c>
      <c r="N11869" s="60">
        <v>5914.7872825854765</v>
      </c>
      <c r="O11869" s="150">
        <v>44420</v>
      </c>
      <c r="P11869" s="150">
        <f t="shared" si="492"/>
        <v>44402</v>
      </c>
      <c r="Q11869" s="150">
        <f t="shared" si="493"/>
        <v>44415</v>
      </c>
    </row>
    <row r="11870" spans="1:17" x14ac:dyDescent="0.35">
      <c r="A11870" s="45" t="s">
        <v>710</v>
      </c>
      <c r="B11870" s="56" t="s">
        <v>452</v>
      </c>
      <c r="C11870" s="54">
        <v>30257.471058949301</v>
      </c>
      <c r="D11870" s="56">
        <v>2963</v>
      </c>
      <c r="E11870" s="56">
        <v>41</v>
      </c>
      <c r="F11870" s="55">
        <v>9.6788374113151132</v>
      </c>
      <c r="G11870" s="183"/>
      <c r="H11870" s="56" t="s">
        <v>482</v>
      </c>
      <c r="I11870" s="56">
        <v>83580</v>
      </c>
      <c r="J11870" s="56">
        <v>1908</v>
      </c>
      <c r="K11870" s="56">
        <v>44</v>
      </c>
      <c r="L11870" s="57">
        <v>2.3060796645702306E-2</v>
      </c>
      <c r="M11870" s="56" t="s">
        <v>482</v>
      </c>
      <c r="N11870" s="60">
        <v>6305.8806080743743</v>
      </c>
      <c r="O11870" s="150">
        <v>44420</v>
      </c>
      <c r="P11870" s="150">
        <f t="shared" si="492"/>
        <v>44402</v>
      </c>
      <c r="Q11870" s="150">
        <f t="shared" si="493"/>
        <v>44415</v>
      </c>
    </row>
    <row r="11871" spans="1:17" x14ac:dyDescent="0.35">
      <c r="A11871" s="45" t="s">
        <v>709</v>
      </c>
      <c r="B11871" s="56" t="s">
        <v>459</v>
      </c>
      <c r="C11871" s="54">
        <v>5208.5177822836404</v>
      </c>
      <c r="D11871" s="56">
        <v>398</v>
      </c>
      <c r="E11871" s="56">
        <v>14</v>
      </c>
      <c r="F11871" s="55">
        <v>19.199320071468716</v>
      </c>
      <c r="G11871" s="183"/>
      <c r="H11871" s="56" t="s">
        <v>482</v>
      </c>
      <c r="I11871" s="56">
        <v>10198</v>
      </c>
      <c r="J11871" s="56">
        <v>243</v>
      </c>
      <c r="K11871" s="56">
        <v>14</v>
      </c>
      <c r="L11871" s="57">
        <v>5.7613168724279837E-2</v>
      </c>
      <c r="M11871" s="56" t="s">
        <v>482</v>
      </c>
      <c r="N11871" s="60">
        <v>4665.4347773668969</v>
      </c>
      <c r="O11871" s="150">
        <v>44420</v>
      </c>
      <c r="P11871" s="150">
        <f t="shared" si="492"/>
        <v>44402</v>
      </c>
      <c r="Q11871" s="150">
        <f t="shared" si="493"/>
        <v>44415</v>
      </c>
    </row>
    <row r="11872" spans="1:17" x14ac:dyDescent="0.35">
      <c r="A11872" s="45" t="s">
        <v>708</v>
      </c>
      <c r="B11872" s="56" t="s">
        <v>449</v>
      </c>
      <c r="C11872" s="54">
        <v>2134.12534396605</v>
      </c>
      <c r="D11872" s="56">
        <v>89</v>
      </c>
      <c r="E11872" s="56" t="s">
        <v>495</v>
      </c>
      <c r="F11872" s="55">
        <v>3.3469717057869177</v>
      </c>
      <c r="G11872" s="183"/>
      <c r="H11872" s="56" t="s">
        <v>482</v>
      </c>
      <c r="I11872" s="56">
        <v>3839</v>
      </c>
      <c r="J11872" s="56">
        <v>85</v>
      </c>
      <c r="K11872" s="56">
        <v>1</v>
      </c>
      <c r="L11872" s="57">
        <v>1.1764705882352941E-2</v>
      </c>
      <c r="M11872" s="56" t="s">
        <v>482</v>
      </c>
      <c r="N11872" s="60">
        <v>3982.8963298864323</v>
      </c>
      <c r="O11872" s="150">
        <v>44420</v>
      </c>
      <c r="P11872" s="150">
        <f t="shared" si="492"/>
        <v>44402</v>
      </c>
      <c r="Q11872" s="150">
        <f t="shared" si="493"/>
        <v>44415</v>
      </c>
    </row>
    <row r="11873" spans="1:17" x14ac:dyDescent="0.35">
      <c r="A11873" s="45" t="s">
        <v>707</v>
      </c>
      <c r="B11873" s="56" t="s">
        <v>457</v>
      </c>
      <c r="C11873" s="54">
        <v>8124.8050092882004</v>
      </c>
      <c r="D11873" s="56">
        <v>382</v>
      </c>
      <c r="E11873" s="56">
        <v>18</v>
      </c>
      <c r="F11873" s="55">
        <v>15.824555595420062</v>
      </c>
      <c r="G11873" s="183"/>
      <c r="H11873" s="56" t="s">
        <v>482</v>
      </c>
      <c r="I11873" s="56">
        <v>17048</v>
      </c>
      <c r="J11873" s="56">
        <v>410</v>
      </c>
      <c r="K11873" s="56">
        <v>18</v>
      </c>
      <c r="L11873" s="57">
        <v>4.3902439024390241E-2</v>
      </c>
      <c r="M11873" s="56" t="s">
        <v>482</v>
      </c>
      <c r="N11873" s="60">
        <v>5046.274950983955</v>
      </c>
      <c r="O11873" s="150">
        <v>44420</v>
      </c>
      <c r="P11873" s="150">
        <f t="shared" si="492"/>
        <v>44402</v>
      </c>
      <c r="Q11873" s="150">
        <f t="shared" si="493"/>
        <v>44415</v>
      </c>
    </row>
    <row r="11874" spans="1:17" x14ac:dyDescent="0.35">
      <c r="A11874" s="45" t="s">
        <v>706</v>
      </c>
      <c r="B11874" s="56" t="s">
        <v>462</v>
      </c>
      <c r="C11874" s="54">
        <v>5620.2787186370697</v>
      </c>
      <c r="D11874" s="56">
        <v>315</v>
      </c>
      <c r="E11874" s="56">
        <v>10</v>
      </c>
      <c r="F11874" s="55">
        <v>12.709079923689803</v>
      </c>
      <c r="G11874" s="183"/>
      <c r="H11874" s="56" t="s">
        <v>463</v>
      </c>
      <c r="I11874" s="56">
        <v>9322</v>
      </c>
      <c r="J11874" s="56">
        <v>293</v>
      </c>
      <c r="K11874" s="56">
        <v>14</v>
      </c>
      <c r="L11874" s="57">
        <v>4.778156996587031E-2</v>
      </c>
      <c r="M11874" s="56" t="s">
        <v>1053</v>
      </c>
      <c r="N11874" s="60">
        <v>5213.2645846975574</v>
      </c>
      <c r="O11874" s="150">
        <v>44420</v>
      </c>
      <c r="P11874" s="150">
        <f t="shared" si="492"/>
        <v>44402</v>
      </c>
      <c r="Q11874" s="150">
        <f t="shared" si="493"/>
        <v>44415</v>
      </c>
    </row>
    <row r="11875" spans="1:17" x14ac:dyDescent="0.35">
      <c r="A11875" s="45" t="s">
        <v>705</v>
      </c>
      <c r="B11875" s="56" t="s">
        <v>461</v>
      </c>
      <c r="C11875" s="54">
        <v>1879.9555993321101</v>
      </c>
      <c r="D11875" s="56">
        <v>67</v>
      </c>
      <c r="E11875" s="56" t="s">
        <v>495</v>
      </c>
      <c r="F11875" s="55">
        <v>7.5989636621149756</v>
      </c>
      <c r="G11875" s="183"/>
      <c r="H11875" s="56" t="s">
        <v>482</v>
      </c>
      <c r="I11875" s="56">
        <v>2488</v>
      </c>
      <c r="J11875" s="56">
        <v>71</v>
      </c>
      <c r="K11875" s="56">
        <v>2</v>
      </c>
      <c r="L11875" s="57">
        <v>2.8169014084507043E-2</v>
      </c>
      <c r="M11875" s="56" t="s">
        <v>482</v>
      </c>
      <c r="N11875" s="60">
        <v>3776.6849400711426</v>
      </c>
      <c r="O11875" s="150">
        <v>44420</v>
      </c>
      <c r="P11875" s="150">
        <f t="shared" si="492"/>
        <v>44402</v>
      </c>
      <c r="Q11875" s="150">
        <f t="shared" si="493"/>
        <v>44415</v>
      </c>
    </row>
    <row r="11876" spans="1:17" x14ac:dyDescent="0.35">
      <c r="A11876" s="45" t="s">
        <v>704</v>
      </c>
      <c r="B11876" s="56" t="s">
        <v>449</v>
      </c>
      <c r="C11876" s="54">
        <v>13749.355836913501</v>
      </c>
      <c r="D11876" s="56">
        <v>1120</v>
      </c>
      <c r="E11876" s="56">
        <v>20</v>
      </c>
      <c r="F11876" s="55">
        <v>10.390097147213835</v>
      </c>
      <c r="G11876" s="183"/>
      <c r="H11876" s="56" t="s">
        <v>482</v>
      </c>
      <c r="I11876" s="56">
        <v>27026</v>
      </c>
      <c r="J11876" s="56">
        <v>583</v>
      </c>
      <c r="K11876" s="56">
        <v>20</v>
      </c>
      <c r="L11876" s="57">
        <v>3.430531732418525E-2</v>
      </c>
      <c r="M11876" s="56" t="s">
        <v>482</v>
      </c>
      <c r="N11876" s="60">
        <v>4240.1986457779667</v>
      </c>
      <c r="O11876" s="150">
        <v>44420</v>
      </c>
      <c r="P11876" s="150">
        <f t="shared" si="492"/>
        <v>44402</v>
      </c>
      <c r="Q11876" s="150">
        <f t="shared" si="493"/>
        <v>44415</v>
      </c>
    </row>
    <row r="11877" spans="1:17" x14ac:dyDescent="0.35">
      <c r="A11877" s="45" t="s">
        <v>703</v>
      </c>
      <c r="B11877" s="56" t="s">
        <v>456</v>
      </c>
      <c r="C11877" s="54">
        <v>11814.5919608803</v>
      </c>
      <c r="D11877" s="56">
        <v>972</v>
      </c>
      <c r="E11877" s="56">
        <v>24</v>
      </c>
      <c r="F11877" s="55">
        <v>14.509901992061549</v>
      </c>
      <c r="G11877" s="183"/>
      <c r="H11877" s="56" t="s">
        <v>482</v>
      </c>
      <c r="I11877" s="56">
        <v>26170</v>
      </c>
      <c r="J11877" s="56">
        <v>680</v>
      </c>
      <c r="K11877" s="56">
        <v>31</v>
      </c>
      <c r="L11877" s="57">
        <v>4.5588235294117645E-2</v>
      </c>
      <c r="M11877" s="56" t="s">
        <v>482</v>
      </c>
      <c r="N11877" s="60">
        <v>5755.5944568510813</v>
      </c>
      <c r="O11877" s="150">
        <v>44420</v>
      </c>
      <c r="P11877" s="150">
        <f t="shared" si="492"/>
        <v>44402</v>
      </c>
      <c r="Q11877" s="150">
        <f t="shared" si="493"/>
        <v>44415</v>
      </c>
    </row>
    <row r="11878" spans="1:17" x14ac:dyDescent="0.35">
      <c r="A11878" s="45" t="s">
        <v>702</v>
      </c>
      <c r="B11878" s="56" t="s">
        <v>449</v>
      </c>
      <c r="C11878" s="54">
        <v>4953.1649934452498</v>
      </c>
      <c r="D11878" s="56">
        <v>454</v>
      </c>
      <c r="E11878" s="56" t="s">
        <v>495</v>
      </c>
      <c r="F11878" s="55">
        <v>2.884158776180326</v>
      </c>
      <c r="G11878" s="183"/>
      <c r="H11878" s="56" t="s">
        <v>467</v>
      </c>
      <c r="I11878" s="56">
        <v>30583</v>
      </c>
      <c r="J11878" s="56">
        <v>246</v>
      </c>
      <c r="K11878" s="56">
        <v>2</v>
      </c>
      <c r="L11878" s="57">
        <v>8.130081300813009E-3</v>
      </c>
      <c r="M11878" s="56" t="s">
        <v>1053</v>
      </c>
      <c r="N11878" s="60">
        <v>4966.5214125825214</v>
      </c>
      <c r="O11878" s="150">
        <v>44420</v>
      </c>
      <c r="P11878" s="150">
        <f t="shared" si="492"/>
        <v>44402</v>
      </c>
      <c r="Q11878" s="150">
        <f t="shared" si="493"/>
        <v>44415</v>
      </c>
    </row>
    <row r="11879" spans="1:17" x14ac:dyDescent="0.35">
      <c r="A11879" s="45" t="s">
        <v>701</v>
      </c>
      <c r="B11879" s="56" t="s">
        <v>458</v>
      </c>
      <c r="C11879" s="54">
        <v>55966.956025412503</v>
      </c>
      <c r="D11879" s="56">
        <v>7005</v>
      </c>
      <c r="E11879" s="56">
        <v>95</v>
      </c>
      <c r="F11879" s="55">
        <v>12.124501255049761</v>
      </c>
      <c r="G11879" s="183"/>
      <c r="H11879" s="56" t="s">
        <v>482</v>
      </c>
      <c r="I11879" s="56">
        <v>158757</v>
      </c>
      <c r="J11879" s="56">
        <v>4307</v>
      </c>
      <c r="K11879" s="56">
        <v>110</v>
      </c>
      <c r="L11879" s="57">
        <v>2.5539818899465987E-2</v>
      </c>
      <c r="M11879" s="56" t="s">
        <v>482</v>
      </c>
      <c r="N11879" s="60">
        <v>7695.6123860735834</v>
      </c>
      <c r="O11879" s="150">
        <v>44420</v>
      </c>
      <c r="P11879" s="150">
        <f t="shared" si="492"/>
        <v>44402</v>
      </c>
      <c r="Q11879" s="150">
        <f t="shared" si="493"/>
        <v>44415</v>
      </c>
    </row>
    <row r="11880" spans="1:17" x14ac:dyDescent="0.35">
      <c r="A11880" s="45" t="s">
        <v>700</v>
      </c>
      <c r="B11880" s="56" t="s">
        <v>455</v>
      </c>
      <c r="C11880" s="54">
        <v>1233.54376087695</v>
      </c>
      <c r="D11880" s="56">
        <v>24</v>
      </c>
      <c r="E11880" s="56">
        <v>0</v>
      </c>
      <c r="F11880" s="55">
        <v>0</v>
      </c>
      <c r="G11880" s="183"/>
      <c r="H11880" s="56" t="s">
        <v>467</v>
      </c>
      <c r="I11880" s="56">
        <v>1827</v>
      </c>
      <c r="J11880" s="56">
        <v>55</v>
      </c>
      <c r="K11880" s="56">
        <v>0</v>
      </c>
      <c r="L11880" s="57">
        <v>0</v>
      </c>
      <c r="M11880" s="56" t="s">
        <v>467</v>
      </c>
      <c r="N11880" s="60">
        <v>4458.698729982586</v>
      </c>
      <c r="O11880" s="150">
        <v>44420</v>
      </c>
      <c r="P11880" s="150">
        <f t="shared" si="492"/>
        <v>44402</v>
      </c>
      <c r="Q11880" s="150">
        <f t="shared" si="493"/>
        <v>44415</v>
      </c>
    </row>
    <row r="11881" spans="1:17" x14ac:dyDescent="0.35">
      <c r="A11881" s="45" t="s">
        <v>699</v>
      </c>
      <c r="B11881" s="56" t="s">
        <v>451</v>
      </c>
      <c r="C11881" s="54">
        <v>18769.558680918599</v>
      </c>
      <c r="D11881" s="56">
        <v>1406</v>
      </c>
      <c r="E11881" s="56">
        <v>21</v>
      </c>
      <c r="F11881" s="55">
        <v>7.991663658692846</v>
      </c>
      <c r="G11881" s="183"/>
      <c r="H11881" s="56" t="s">
        <v>463</v>
      </c>
      <c r="I11881" s="56">
        <v>36439</v>
      </c>
      <c r="J11881" s="56">
        <v>868</v>
      </c>
      <c r="K11881" s="56">
        <v>22</v>
      </c>
      <c r="L11881" s="57">
        <v>2.5345622119815669E-2</v>
      </c>
      <c r="M11881" s="56" t="s">
        <v>1053</v>
      </c>
      <c r="N11881" s="60">
        <v>4624.5093704969267</v>
      </c>
      <c r="O11881" s="150">
        <v>44420</v>
      </c>
      <c r="P11881" s="150">
        <f t="shared" si="492"/>
        <v>44402</v>
      </c>
      <c r="Q11881" s="150">
        <f t="shared" si="493"/>
        <v>44415</v>
      </c>
    </row>
    <row r="11882" spans="1:17" x14ac:dyDescent="0.35">
      <c r="A11882" s="45" t="s">
        <v>698</v>
      </c>
      <c r="B11882" s="56" t="s">
        <v>454</v>
      </c>
      <c r="C11882" s="54">
        <v>12292.1365056916</v>
      </c>
      <c r="D11882" s="56">
        <v>608</v>
      </c>
      <c r="E11882" s="56">
        <v>33</v>
      </c>
      <c r="F11882" s="55">
        <v>19.176022459980285</v>
      </c>
      <c r="G11882" s="183"/>
      <c r="H11882" s="56" t="s">
        <v>482</v>
      </c>
      <c r="I11882" s="56">
        <v>19233</v>
      </c>
      <c r="J11882" s="56">
        <v>447</v>
      </c>
      <c r="K11882" s="56">
        <v>33</v>
      </c>
      <c r="L11882" s="57">
        <v>7.3825503355704702E-2</v>
      </c>
      <c r="M11882" s="56" t="s">
        <v>482</v>
      </c>
      <c r="N11882" s="60">
        <v>3636.471168319898</v>
      </c>
      <c r="O11882" s="150">
        <v>44420</v>
      </c>
      <c r="P11882" s="150">
        <f t="shared" si="492"/>
        <v>44402</v>
      </c>
      <c r="Q11882" s="150">
        <f t="shared" si="493"/>
        <v>44415</v>
      </c>
    </row>
    <row r="11883" spans="1:17" x14ac:dyDescent="0.35">
      <c r="A11883" s="45" t="s">
        <v>697</v>
      </c>
      <c r="B11883" s="56" t="s">
        <v>461</v>
      </c>
      <c r="C11883" s="54">
        <v>834.58018010005105</v>
      </c>
      <c r="D11883" s="56">
        <v>12</v>
      </c>
      <c r="E11883" s="56">
        <v>0</v>
      </c>
      <c r="F11883" s="55">
        <v>0</v>
      </c>
      <c r="G11883" s="183"/>
      <c r="H11883" s="56" t="s">
        <v>467</v>
      </c>
      <c r="I11883" s="56">
        <v>695</v>
      </c>
      <c r="J11883" s="56">
        <v>15</v>
      </c>
      <c r="K11883" s="56">
        <v>0</v>
      </c>
      <c r="L11883" s="57">
        <v>0</v>
      </c>
      <c r="M11883" s="56" t="s">
        <v>467</v>
      </c>
      <c r="N11883" s="60">
        <v>1797.3108345565759</v>
      </c>
      <c r="O11883" s="150">
        <v>44420</v>
      </c>
      <c r="P11883" s="150">
        <f t="shared" si="492"/>
        <v>44402</v>
      </c>
      <c r="Q11883" s="150">
        <f t="shared" si="493"/>
        <v>44415</v>
      </c>
    </row>
    <row r="11884" spans="1:17" x14ac:dyDescent="0.35">
      <c r="A11884" s="45" t="s">
        <v>696</v>
      </c>
      <c r="B11884" s="56" t="s">
        <v>449</v>
      </c>
      <c r="C11884" s="54">
        <v>1267.67563041731</v>
      </c>
      <c r="D11884" s="56">
        <v>51</v>
      </c>
      <c r="E11884" s="56" t="s">
        <v>495</v>
      </c>
      <c r="F11884" s="55">
        <v>5.6346094943118574</v>
      </c>
      <c r="G11884" s="183"/>
      <c r="H11884" s="56" t="s">
        <v>463</v>
      </c>
      <c r="I11884" s="56">
        <v>2424</v>
      </c>
      <c r="J11884" s="56">
        <v>70</v>
      </c>
      <c r="K11884" s="56">
        <v>1</v>
      </c>
      <c r="L11884" s="57">
        <v>1.4285714285714285E-2</v>
      </c>
      <c r="M11884" s="56" t="s">
        <v>1053</v>
      </c>
      <c r="N11884" s="60">
        <v>5521.9173044256195</v>
      </c>
      <c r="O11884" s="150">
        <v>44420</v>
      </c>
      <c r="P11884" s="150">
        <f t="shared" si="492"/>
        <v>44402</v>
      </c>
      <c r="Q11884" s="150">
        <f t="shared" si="493"/>
        <v>44415</v>
      </c>
    </row>
    <row r="11885" spans="1:17" x14ac:dyDescent="0.35">
      <c r="A11885" s="45" t="s">
        <v>695</v>
      </c>
      <c r="B11885" s="56" t="s">
        <v>449</v>
      </c>
      <c r="C11885" s="54">
        <v>1713.2752253528499</v>
      </c>
      <c r="D11885" s="56">
        <v>98</v>
      </c>
      <c r="E11885" s="56" t="s">
        <v>495</v>
      </c>
      <c r="F11885" s="55">
        <v>12.50737249419935</v>
      </c>
      <c r="G11885" s="183"/>
      <c r="H11885" s="56" t="s">
        <v>482</v>
      </c>
      <c r="I11885" s="56">
        <v>2552</v>
      </c>
      <c r="J11885" s="56">
        <v>66</v>
      </c>
      <c r="K11885" s="56">
        <v>3</v>
      </c>
      <c r="L11885" s="57">
        <v>4.5454545454545456E-2</v>
      </c>
      <c r="M11885" s="56" t="s">
        <v>482</v>
      </c>
      <c r="N11885" s="60">
        <v>3852.2707282134002</v>
      </c>
      <c r="O11885" s="150">
        <v>44420</v>
      </c>
      <c r="P11885" s="150">
        <f t="shared" si="492"/>
        <v>44402</v>
      </c>
      <c r="Q11885" s="150">
        <f t="shared" si="493"/>
        <v>44415</v>
      </c>
    </row>
    <row r="11886" spans="1:17" x14ac:dyDescent="0.35">
      <c r="A11886" s="45" t="s">
        <v>694</v>
      </c>
      <c r="B11886" s="56" t="s">
        <v>461</v>
      </c>
      <c r="C11886" s="54">
        <v>43955.524582002799</v>
      </c>
      <c r="D11886" s="56">
        <v>3089</v>
      </c>
      <c r="E11886" s="56">
        <v>67</v>
      </c>
      <c r="F11886" s="55">
        <v>10.887628645600907</v>
      </c>
      <c r="G11886" s="183"/>
      <c r="H11886" s="56" t="s">
        <v>482</v>
      </c>
      <c r="I11886" s="56">
        <v>115056</v>
      </c>
      <c r="J11886" s="56">
        <v>2669</v>
      </c>
      <c r="K11886" s="56">
        <v>72</v>
      </c>
      <c r="L11886" s="57">
        <v>2.6976395653802922E-2</v>
      </c>
      <c r="M11886" s="56" t="s">
        <v>482</v>
      </c>
      <c r="N11886" s="60">
        <v>6072.0467458436351</v>
      </c>
      <c r="O11886" s="150">
        <v>44420</v>
      </c>
      <c r="P11886" s="150">
        <f t="shared" si="492"/>
        <v>44402</v>
      </c>
      <c r="Q11886" s="150">
        <f t="shared" si="493"/>
        <v>44415</v>
      </c>
    </row>
    <row r="11887" spans="1:17" x14ac:dyDescent="0.35">
      <c r="A11887" s="45" t="s">
        <v>693</v>
      </c>
      <c r="B11887" s="56" t="s">
        <v>455</v>
      </c>
      <c r="C11887" s="54">
        <v>625.94499034377498</v>
      </c>
      <c r="D11887" s="56">
        <v>19</v>
      </c>
      <c r="E11887" s="56">
        <v>0</v>
      </c>
      <c r="F11887" s="55">
        <v>0</v>
      </c>
      <c r="G11887" s="183"/>
      <c r="H11887" s="56" t="s">
        <v>467</v>
      </c>
      <c r="I11887" s="56">
        <v>1021</v>
      </c>
      <c r="J11887" s="56">
        <v>26</v>
      </c>
      <c r="K11887" s="56">
        <v>0</v>
      </c>
      <c r="L11887" s="57">
        <v>0</v>
      </c>
      <c r="M11887" s="56" t="s">
        <v>467</v>
      </c>
      <c r="N11887" s="60">
        <v>4153.7196400790035</v>
      </c>
      <c r="O11887" s="150">
        <v>44420</v>
      </c>
      <c r="P11887" s="150">
        <f t="shared" si="492"/>
        <v>44402</v>
      </c>
      <c r="Q11887" s="150">
        <f t="shared" si="493"/>
        <v>44415</v>
      </c>
    </row>
    <row r="11888" spans="1:17" x14ac:dyDescent="0.35">
      <c r="A11888" s="45" t="s">
        <v>692</v>
      </c>
      <c r="B11888" s="56" t="s">
        <v>452</v>
      </c>
      <c r="C11888" s="54">
        <v>9210.9950828244691</v>
      </c>
      <c r="D11888" s="56">
        <v>635</v>
      </c>
      <c r="E11888" s="56">
        <v>6</v>
      </c>
      <c r="F11888" s="55">
        <v>4.6528244203557971</v>
      </c>
      <c r="G11888" s="183"/>
      <c r="H11888" s="56" t="s">
        <v>463</v>
      </c>
      <c r="I11888" s="56">
        <v>19039</v>
      </c>
      <c r="J11888" s="56">
        <v>426</v>
      </c>
      <c r="K11888" s="56">
        <v>6</v>
      </c>
      <c r="L11888" s="57">
        <v>1.4084507042253521E-2</v>
      </c>
      <c r="M11888" s="56" t="s">
        <v>1053</v>
      </c>
      <c r="N11888" s="60">
        <v>4624.9074738336622</v>
      </c>
      <c r="O11888" s="150">
        <v>44420</v>
      </c>
      <c r="P11888" s="150">
        <f t="shared" si="492"/>
        <v>44402</v>
      </c>
      <c r="Q11888" s="150">
        <f t="shared" si="493"/>
        <v>44415</v>
      </c>
    </row>
    <row r="11889" spans="1:17" x14ac:dyDescent="0.35">
      <c r="A11889" s="45" t="s">
        <v>451</v>
      </c>
      <c r="B11889" s="56" t="s">
        <v>451</v>
      </c>
      <c r="C11889" s="54">
        <v>62728.587628093002</v>
      </c>
      <c r="D11889" s="56">
        <v>5426</v>
      </c>
      <c r="E11889" s="56">
        <v>128</v>
      </c>
      <c r="F11889" s="55">
        <v>14.575263828772249</v>
      </c>
      <c r="G11889" s="183"/>
      <c r="H11889" s="56" t="s">
        <v>482</v>
      </c>
      <c r="I11889" s="56">
        <v>138479</v>
      </c>
      <c r="J11889" s="56">
        <v>4352</v>
      </c>
      <c r="K11889" s="56">
        <v>140</v>
      </c>
      <c r="L11889" s="57">
        <v>3.216911764705882E-2</v>
      </c>
      <c r="M11889" s="56" t="s">
        <v>1053</v>
      </c>
      <c r="N11889" s="60">
        <v>6937.8255824955895</v>
      </c>
      <c r="O11889" s="150">
        <v>44420</v>
      </c>
      <c r="P11889" s="150">
        <f t="shared" si="492"/>
        <v>44402</v>
      </c>
      <c r="Q11889" s="150">
        <f t="shared" si="493"/>
        <v>44415</v>
      </c>
    </row>
    <row r="11890" spans="1:17" x14ac:dyDescent="0.35">
      <c r="A11890" s="45" t="s">
        <v>691</v>
      </c>
      <c r="B11890" s="56" t="s">
        <v>451</v>
      </c>
      <c r="C11890" s="54">
        <v>3007.0790085752401</v>
      </c>
      <c r="D11890" s="56">
        <v>163</v>
      </c>
      <c r="E11890" s="56" t="s">
        <v>495</v>
      </c>
      <c r="F11890" s="55">
        <v>4.7506946924161086</v>
      </c>
      <c r="G11890" s="183"/>
      <c r="H11890" s="56" t="s">
        <v>467</v>
      </c>
      <c r="I11890" s="56">
        <v>5007</v>
      </c>
      <c r="J11890" s="56">
        <v>118</v>
      </c>
      <c r="K11890" s="56">
        <v>2</v>
      </c>
      <c r="L11890" s="57">
        <v>1.6949152542372881E-2</v>
      </c>
      <c r="M11890" s="56" t="s">
        <v>1053</v>
      </c>
      <c r="N11890" s="60">
        <v>3924.0738159357052</v>
      </c>
      <c r="O11890" s="150">
        <v>44420</v>
      </c>
      <c r="P11890" s="150">
        <f t="shared" si="492"/>
        <v>44402</v>
      </c>
      <c r="Q11890" s="150">
        <f t="shared" si="493"/>
        <v>44415</v>
      </c>
    </row>
    <row r="11891" spans="1:17" x14ac:dyDescent="0.35">
      <c r="A11891" s="45" t="s">
        <v>690</v>
      </c>
      <c r="B11891" s="56" t="s">
        <v>449</v>
      </c>
      <c r="C11891" s="54">
        <v>3230.2527941828198</v>
      </c>
      <c r="D11891" s="56">
        <v>150</v>
      </c>
      <c r="E11891" s="56" t="s">
        <v>495</v>
      </c>
      <c r="F11891" s="55">
        <v>6.6337134564703204</v>
      </c>
      <c r="G11891" s="183"/>
      <c r="H11891" s="56" t="s">
        <v>482</v>
      </c>
      <c r="I11891" s="56">
        <v>8360</v>
      </c>
      <c r="J11891" s="56">
        <v>204</v>
      </c>
      <c r="K11891" s="56">
        <v>3</v>
      </c>
      <c r="L11891" s="57">
        <v>1.4705882352941176E-2</v>
      </c>
      <c r="M11891" s="56" t="s">
        <v>482</v>
      </c>
      <c r="N11891" s="60">
        <v>6315.295210559746</v>
      </c>
      <c r="O11891" s="150">
        <v>44420</v>
      </c>
      <c r="P11891" s="150">
        <f t="shared" si="492"/>
        <v>44402</v>
      </c>
      <c r="Q11891" s="150">
        <f t="shared" si="493"/>
        <v>44415</v>
      </c>
    </row>
    <row r="11892" spans="1:17" x14ac:dyDescent="0.35">
      <c r="A11892" s="45" t="s">
        <v>689</v>
      </c>
      <c r="B11892" s="56" t="s">
        <v>462</v>
      </c>
      <c r="C11892" s="54">
        <v>2582.8318203587801</v>
      </c>
      <c r="D11892" s="56">
        <v>319</v>
      </c>
      <c r="E11892" s="56">
        <v>65</v>
      </c>
      <c r="F11892" s="55">
        <v>179.75839953110867</v>
      </c>
      <c r="G11892" s="183"/>
      <c r="H11892" s="56" t="s">
        <v>463</v>
      </c>
      <c r="I11892" s="56">
        <v>9126</v>
      </c>
      <c r="J11892" s="56">
        <v>1528</v>
      </c>
      <c r="K11892" s="56">
        <v>117</v>
      </c>
      <c r="L11892" s="57">
        <v>7.6570680628272256E-2</v>
      </c>
      <c r="M11892" s="56" t="s">
        <v>1053</v>
      </c>
      <c r="N11892" s="60">
        <v>59159.872042607334</v>
      </c>
      <c r="O11892" s="150">
        <v>44420</v>
      </c>
      <c r="P11892" s="150">
        <f t="shared" si="492"/>
        <v>44402</v>
      </c>
      <c r="Q11892" s="150">
        <f t="shared" si="493"/>
        <v>44415</v>
      </c>
    </row>
    <row r="11893" spans="1:17" x14ac:dyDescent="0.35">
      <c r="A11893" s="45" t="s">
        <v>688</v>
      </c>
      <c r="B11893" s="56" t="s">
        <v>452</v>
      </c>
      <c r="C11893" s="54">
        <v>101530.854278618</v>
      </c>
      <c r="D11893" s="56">
        <v>7756</v>
      </c>
      <c r="E11893" s="56">
        <v>115</v>
      </c>
      <c r="F11893" s="55">
        <v>8.0904329749302715</v>
      </c>
      <c r="G11893" s="183"/>
      <c r="H11893" s="56" t="s">
        <v>482</v>
      </c>
      <c r="I11893" s="56">
        <v>257360</v>
      </c>
      <c r="J11893" s="56">
        <v>5845</v>
      </c>
      <c r="K11893" s="56">
        <v>125</v>
      </c>
      <c r="L11893" s="57">
        <v>2.1385799828913601E-2</v>
      </c>
      <c r="M11893" s="56" t="s">
        <v>482</v>
      </c>
      <c r="N11893" s="60">
        <v>5756.8706985960362</v>
      </c>
      <c r="O11893" s="150">
        <v>44420</v>
      </c>
      <c r="P11893" s="150">
        <f t="shared" si="492"/>
        <v>44402</v>
      </c>
      <c r="Q11893" s="150">
        <f t="shared" si="493"/>
        <v>44415</v>
      </c>
    </row>
    <row r="11894" spans="1:17" x14ac:dyDescent="0.35">
      <c r="A11894" s="45" t="s">
        <v>687</v>
      </c>
      <c r="B11894" s="56" t="s">
        <v>452</v>
      </c>
      <c r="C11894" s="54">
        <v>34437.884502636203</v>
      </c>
      <c r="D11894" s="56">
        <v>4349</v>
      </c>
      <c r="E11894" s="56">
        <v>83</v>
      </c>
      <c r="F11894" s="55">
        <v>17.215260211810044</v>
      </c>
      <c r="G11894" s="183"/>
      <c r="H11894" s="56" t="s">
        <v>482</v>
      </c>
      <c r="I11894" s="56">
        <v>99398</v>
      </c>
      <c r="J11894" s="56">
        <v>2609</v>
      </c>
      <c r="K11894" s="56">
        <v>89</v>
      </c>
      <c r="L11894" s="57">
        <v>3.4112686853200458E-2</v>
      </c>
      <c r="M11894" s="56" t="s">
        <v>482</v>
      </c>
      <c r="N11894" s="60">
        <v>7575.9589698382379</v>
      </c>
      <c r="O11894" s="150">
        <v>44420</v>
      </c>
      <c r="P11894" s="150">
        <f t="shared" si="492"/>
        <v>44402</v>
      </c>
      <c r="Q11894" s="150">
        <f t="shared" si="493"/>
        <v>44415</v>
      </c>
    </row>
    <row r="11895" spans="1:17" x14ac:dyDescent="0.35">
      <c r="A11895" s="45" t="s">
        <v>686</v>
      </c>
      <c r="B11895" s="56" t="s">
        <v>460</v>
      </c>
      <c r="C11895" s="54">
        <v>15123.002698759299</v>
      </c>
      <c r="D11895" s="56">
        <v>1691</v>
      </c>
      <c r="E11895" s="56">
        <v>30</v>
      </c>
      <c r="F11895" s="55">
        <v>14.16952165877048</v>
      </c>
      <c r="G11895" s="183"/>
      <c r="H11895" s="56" t="s">
        <v>467</v>
      </c>
      <c r="I11895" s="56">
        <v>35518</v>
      </c>
      <c r="J11895" s="56">
        <v>886</v>
      </c>
      <c r="K11895" s="56">
        <v>34</v>
      </c>
      <c r="L11895" s="57">
        <v>3.8374717832957109E-2</v>
      </c>
      <c r="M11895" s="56" t="s">
        <v>1053</v>
      </c>
      <c r="N11895" s="60">
        <v>5858.6248885129671</v>
      </c>
      <c r="O11895" s="150">
        <v>44420</v>
      </c>
      <c r="P11895" s="150">
        <f t="shared" si="492"/>
        <v>44402</v>
      </c>
      <c r="Q11895" s="150">
        <f t="shared" si="493"/>
        <v>44415</v>
      </c>
    </row>
    <row r="11896" spans="1:17" x14ac:dyDescent="0.35">
      <c r="A11896" s="45" t="s">
        <v>685</v>
      </c>
      <c r="B11896" s="56" t="s">
        <v>454</v>
      </c>
      <c r="C11896" s="54">
        <v>27680.062234411598</v>
      </c>
      <c r="D11896" s="56">
        <v>2160</v>
      </c>
      <c r="E11896" s="56">
        <v>29</v>
      </c>
      <c r="F11896" s="55">
        <v>7.4834678978914679</v>
      </c>
      <c r="G11896" s="183"/>
      <c r="H11896" s="56" t="s">
        <v>482</v>
      </c>
      <c r="I11896" s="56">
        <v>73548</v>
      </c>
      <c r="J11896" s="56">
        <v>1594</v>
      </c>
      <c r="K11896" s="56">
        <v>32</v>
      </c>
      <c r="L11896" s="57">
        <v>2.0075282308657464E-2</v>
      </c>
      <c r="M11896" s="56" t="s">
        <v>482</v>
      </c>
      <c r="N11896" s="60">
        <v>5758.6575727360678</v>
      </c>
      <c r="O11896" s="150">
        <v>44420</v>
      </c>
      <c r="P11896" s="150">
        <f t="shared" si="492"/>
        <v>44402</v>
      </c>
      <c r="Q11896" s="150">
        <f t="shared" si="493"/>
        <v>44415</v>
      </c>
    </row>
    <row r="11897" spans="1:17" x14ac:dyDescent="0.35">
      <c r="A11897" s="45" t="s">
        <v>684</v>
      </c>
      <c r="B11897" s="56" t="s">
        <v>460</v>
      </c>
      <c r="C11897" s="54">
        <v>12712.6088020805</v>
      </c>
      <c r="D11897" s="56">
        <v>1040</v>
      </c>
      <c r="E11897" s="56">
        <v>32</v>
      </c>
      <c r="F11897" s="55">
        <v>17.979899494273859</v>
      </c>
      <c r="G11897" s="183"/>
      <c r="H11897" s="56" t="s">
        <v>482</v>
      </c>
      <c r="I11897" s="56">
        <v>20886</v>
      </c>
      <c r="J11897" s="56">
        <v>521</v>
      </c>
      <c r="K11897" s="56">
        <v>34</v>
      </c>
      <c r="L11897" s="57">
        <v>6.5259117082533583E-2</v>
      </c>
      <c r="M11897" s="56" t="s">
        <v>482</v>
      </c>
      <c r="N11897" s="60">
        <v>4098.2933409760471</v>
      </c>
      <c r="O11897" s="150">
        <v>44420</v>
      </c>
      <c r="P11897" s="150">
        <f t="shared" si="492"/>
        <v>44402</v>
      </c>
      <c r="Q11897" s="150">
        <f t="shared" si="493"/>
        <v>44415</v>
      </c>
    </row>
    <row r="11898" spans="1:17" x14ac:dyDescent="0.35">
      <c r="A11898" s="45" t="s">
        <v>683</v>
      </c>
      <c r="B11898" s="56" t="s">
        <v>450</v>
      </c>
      <c r="C11898" s="54">
        <v>60849.009238985098</v>
      </c>
      <c r="D11898" s="56">
        <v>11059</v>
      </c>
      <c r="E11898" s="56">
        <v>156</v>
      </c>
      <c r="F11898" s="55">
        <v>18.312306613068191</v>
      </c>
      <c r="G11898" s="183"/>
      <c r="H11898" s="56" t="s">
        <v>482</v>
      </c>
      <c r="I11898" s="56">
        <v>206694</v>
      </c>
      <c r="J11898" s="56">
        <v>5064</v>
      </c>
      <c r="K11898" s="56">
        <v>179</v>
      </c>
      <c r="L11898" s="57">
        <v>3.5347551342812006E-2</v>
      </c>
      <c r="M11898" s="56" t="s">
        <v>482</v>
      </c>
      <c r="N11898" s="60">
        <v>8322.2390361543748</v>
      </c>
      <c r="O11898" s="150">
        <v>44420</v>
      </c>
      <c r="P11898" s="150">
        <f t="shared" si="492"/>
        <v>44402</v>
      </c>
      <c r="Q11898" s="150">
        <f t="shared" si="493"/>
        <v>44415</v>
      </c>
    </row>
    <row r="11899" spans="1:17" x14ac:dyDescent="0.35">
      <c r="A11899" s="45" t="s">
        <v>682</v>
      </c>
      <c r="B11899" s="56" t="s">
        <v>461</v>
      </c>
      <c r="C11899" s="54">
        <v>1304.7898284374701</v>
      </c>
      <c r="D11899" s="56">
        <v>42</v>
      </c>
      <c r="E11899" s="56">
        <v>0</v>
      </c>
      <c r="F11899" s="55">
        <v>0</v>
      </c>
      <c r="G11899" s="183"/>
      <c r="H11899" s="56" t="s">
        <v>467</v>
      </c>
      <c r="I11899" s="56">
        <v>2527</v>
      </c>
      <c r="J11899" s="56">
        <v>58</v>
      </c>
      <c r="K11899" s="56">
        <v>0</v>
      </c>
      <c r="L11899" s="57">
        <v>0</v>
      </c>
      <c r="M11899" s="56" t="s">
        <v>467</v>
      </c>
      <c r="N11899" s="60">
        <v>4445.1603419883304</v>
      </c>
      <c r="O11899" s="150">
        <v>44420</v>
      </c>
      <c r="P11899" s="150">
        <f t="shared" si="492"/>
        <v>44402</v>
      </c>
      <c r="Q11899" s="150">
        <f t="shared" si="493"/>
        <v>44415</v>
      </c>
    </row>
    <row r="11900" spans="1:17" x14ac:dyDescent="0.35">
      <c r="A11900" s="45" t="s">
        <v>681</v>
      </c>
      <c r="B11900" s="56" t="s">
        <v>451</v>
      </c>
      <c r="C11900" s="54">
        <v>5675.6338289658797</v>
      </c>
      <c r="D11900" s="56">
        <v>531</v>
      </c>
      <c r="E11900" s="56">
        <v>25</v>
      </c>
      <c r="F11900" s="55">
        <v>31.462817009103095</v>
      </c>
      <c r="G11900" s="183"/>
      <c r="H11900" s="56" t="s">
        <v>482</v>
      </c>
      <c r="I11900" s="56">
        <v>11924</v>
      </c>
      <c r="J11900" s="56">
        <v>344</v>
      </c>
      <c r="K11900" s="56">
        <v>27</v>
      </c>
      <c r="L11900" s="57">
        <v>7.8488372093023256E-2</v>
      </c>
      <c r="M11900" s="56" t="s">
        <v>1053</v>
      </c>
      <c r="N11900" s="60">
        <v>6060.9970686336192</v>
      </c>
      <c r="O11900" s="150">
        <v>44420</v>
      </c>
      <c r="P11900" s="150">
        <f t="shared" si="492"/>
        <v>44402</v>
      </c>
      <c r="Q11900" s="150">
        <f t="shared" si="493"/>
        <v>44415</v>
      </c>
    </row>
    <row r="11901" spans="1:17" x14ac:dyDescent="0.35">
      <c r="A11901" s="45" t="s">
        <v>680</v>
      </c>
      <c r="B11901" s="56" t="s">
        <v>451</v>
      </c>
      <c r="C11901" s="54">
        <v>18091.285950418602</v>
      </c>
      <c r="D11901" s="56">
        <v>1922</v>
      </c>
      <c r="E11901" s="56">
        <v>41</v>
      </c>
      <c r="F11901" s="55">
        <v>16.187746059608696</v>
      </c>
      <c r="G11901" s="183"/>
      <c r="H11901" s="56" t="s">
        <v>482</v>
      </c>
      <c r="I11901" s="56">
        <v>41699</v>
      </c>
      <c r="J11901" s="56">
        <v>1054</v>
      </c>
      <c r="K11901" s="56">
        <v>45</v>
      </c>
      <c r="L11901" s="57">
        <v>4.2694497153700189E-2</v>
      </c>
      <c r="M11901" s="56" t="s">
        <v>482</v>
      </c>
      <c r="N11901" s="60">
        <v>5826.0092891606319</v>
      </c>
      <c r="O11901" s="150">
        <v>44420</v>
      </c>
      <c r="P11901" s="150">
        <f t="shared" si="492"/>
        <v>44402</v>
      </c>
      <c r="Q11901" s="150">
        <f t="shared" si="493"/>
        <v>44415</v>
      </c>
    </row>
    <row r="11902" spans="1:17" x14ac:dyDescent="0.35">
      <c r="A11902" s="45" t="s">
        <v>679</v>
      </c>
      <c r="B11902" s="56" t="s">
        <v>458</v>
      </c>
      <c r="C11902" s="54">
        <v>6461.82916759405</v>
      </c>
      <c r="D11902" s="56">
        <v>311</v>
      </c>
      <c r="E11902" s="56">
        <v>7</v>
      </c>
      <c r="F11902" s="55">
        <v>7.7377471151278723</v>
      </c>
      <c r="G11902" s="183"/>
      <c r="H11902" s="56" t="s">
        <v>482</v>
      </c>
      <c r="I11902" s="56">
        <v>13717</v>
      </c>
      <c r="J11902" s="56">
        <v>318</v>
      </c>
      <c r="K11902" s="56">
        <v>7</v>
      </c>
      <c r="L11902" s="57">
        <v>2.20125786163522E-2</v>
      </c>
      <c r="M11902" s="56" t="s">
        <v>1053</v>
      </c>
      <c r="N11902" s="60">
        <v>4921.2071652213262</v>
      </c>
      <c r="O11902" s="150">
        <v>44420</v>
      </c>
      <c r="P11902" s="150">
        <f t="shared" si="492"/>
        <v>44402</v>
      </c>
      <c r="Q11902" s="150">
        <f t="shared" si="493"/>
        <v>44415</v>
      </c>
    </row>
    <row r="11903" spans="1:17" x14ac:dyDescent="0.35">
      <c r="A11903" s="45" t="s">
        <v>678</v>
      </c>
      <c r="B11903" s="56" t="s">
        <v>457</v>
      </c>
      <c r="C11903" s="54">
        <v>335.85846276679899</v>
      </c>
      <c r="D11903" s="56">
        <v>11</v>
      </c>
      <c r="E11903" s="56">
        <v>0</v>
      </c>
      <c r="F11903" s="55">
        <v>0</v>
      </c>
      <c r="G11903" s="183"/>
      <c r="H11903" s="56" t="s">
        <v>467</v>
      </c>
      <c r="I11903" s="56">
        <v>748</v>
      </c>
      <c r="J11903" s="56">
        <v>21</v>
      </c>
      <c r="K11903" s="56">
        <v>0</v>
      </c>
      <c r="L11903" s="57">
        <v>0</v>
      </c>
      <c r="M11903" s="56" t="s">
        <v>467</v>
      </c>
      <c r="N11903" s="60">
        <v>6252.6338705305179</v>
      </c>
      <c r="O11903" s="150">
        <v>44420</v>
      </c>
      <c r="P11903" s="150">
        <f t="shared" si="492"/>
        <v>44402</v>
      </c>
      <c r="Q11903" s="150">
        <f t="shared" si="493"/>
        <v>44415</v>
      </c>
    </row>
    <row r="11904" spans="1:17" x14ac:dyDescent="0.35">
      <c r="A11904" s="45" t="s">
        <v>677</v>
      </c>
      <c r="B11904" s="56" t="s">
        <v>458</v>
      </c>
      <c r="C11904" s="54">
        <v>6179.81950587131</v>
      </c>
      <c r="D11904" s="56">
        <v>404</v>
      </c>
      <c r="E11904" s="56">
        <v>8</v>
      </c>
      <c r="F11904" s="55">
        <v>9.246687073719059</v>
      </c>
      <c r="G11904" s="183"/>
      <c r="H11904" s="56" t="s">
        <v>463</v>
      </c>
      <c r="I11904" s="56">
        <v>13531</v>
      </c>
      <c r="J11904" s="56">
        <v>280</v>
      </c>
      <c r="K11904" s="56">
        <v>11</v>
      </c>
      <c r="L11904" s="57">
        <v>3.9285714285714285E-2</v>
      </c>
      <c r="M11904" s="56" t="s">
        <v>467</v>
      </c>
      <c r="N11904" s="60">
        <v>4530.876666122339</v>
      </c>
      <c r="O11904" s="150">
        <v>44420</v>
      </c>
      <c r="P11904" s="150">
        <f t="shared" si="492"/>
        <v>44402</v>
      </c>
      <c r="Q11904" s="150">
        <f t="shared" si="493"/>
        <v>44415</v>
      </c>
    </row>
    <row r="11905" spans="1:17" x14ac:dyDescent="0.35">
      <c r="A11905" s="45" t="s">
        <v>676</v>
      </c>
      <c r="B11905" s="56" t="s">
        <v>449</v>
      </c>
      <c r="C11905" s="54">
        <v>1273.84035727372</v>
      </c>
      <c r="D11905" s="56">
        <v>75</v>
      </c>
      <c r="E11905" s="56">
        <v>0</v>
      </c>
      <c r="F11905" s="55">
        <v>0</v>
      </c>
      <c r="G11905" s="183"/>
      <c r="H11905" s="56" t="s">
        <v>463</v>
      </c>
      <c r="I11905" s="56">
        <v>2426</v>
      </c>
      <c r="J11905" s="56">
        <v>52</v>
      </c>
      <c r="K11905" s="56">
        <v>0</v>
      </c>
      <c r="L11905" s="57">
        <v>0</v>
      </c>
      <c r="M11905" s="56" t="s">
        <v>1053</v>
      </c>
      <c r="N11905" s="60">
        <v>4082.144179455162</v>
      </c>
      <c r="O11905" s="150">
        <v>44420</v>
      </c>
      <c r="P11905" s="150">
        <f t="shared" si="492"/>
        <v>44402</v>
      </c>
      <c r="Q11905" s="150">
        <f t="shared" si="493"/>
        <v>44415</v>
      </c>
    </row>
    <row r="11906" spans="1:17" x14ac:dyDescent="0.35">
      <c r="A11906" s="45" t="s">
        <v>675</v>
      </c>
      <c r="B11906" s="56" t="s">
        <v>456</v>
      </c>
      <c r="C11906" s="54">
        <v>1894.7075901246999</v>
      </c>
      <c r="D11906" s="56">
        <v>127</v>
      </c>
      <c r="E11906" s="56" t="s">
        <v>495</v>
      </c>
      <c r="F11906" s="55">
        <v>3.7698994716050285</v>
      </c>
      <c r="G11906" s="183"/>
      <c r="H11906" s="56" t="s">
        <v>482</v>
      </c>
      <c r="I11906" s="56">
        <v>3337</v>
      </c>
      <c r="J11906" s="56">
        <v>67</v>
      </c>
      <c r="K11906" s="56">
        <v>1</v>
      </c>
      <c r="L11906" s="57">
        <v>1.4925373134328358E-2</v>
      </c>
      <c r="M11906" s="56" t="s">
        <v>482</v>
      </c>
      <c r="N11906" s="60">
        <v>3536.1657043655168</v>
      </c>
      <c r="O11906" s="150">
        <v>44420</v>
      </c>
      <c r="P11906" s="150">
        <f t="shared" si="492"/>
        <v>44402</v>
      </c>
      <c r="Q11906" s="150">
        <f t="shared" si="493"/>
        <v>44415</v>
      </c>
    </row>
    <row r="11907" spans="1:17" x14ac:dyDescent="0.35">
      <c r="A11907" s="45" t="s">
        <v>674</v>
      </c>
      <c r="B11907" s="56" t="s">
        <v>449</v>
      </c>
      <c r="C11907" s="54">
        <v>9116.2129377530891</v>
      </c>
      <c r="D11907" s="56">
        <v>656</v>
      </c>
      <c r="E11907" s="56">
        <v>6</v>
      </c>
      <c r="F11907" s="55">
        <v>4.7012002845675118</v>
      </c>
      <c r="G11907" s="183"/>
      <c r="H11907" s="56" t="s">
        <v>463</v>
      </c>
      <c r="I11907" s="56">
        <v>21010</v>
      </c>
      <c r="J11907" s="56">
        <v>507</v>
      </c>
      <c r="K11907" s="56">
        <v>7</v>
      </c>
      <c r="L11907" s="57">
        <v>1.3806706114398421E-2</v>
      </c>
      <c r="M11907" s="56" t="s">
        <v>1053</v>
      </c>
      <c r="N11907" s="60">
        <v>5561.5199366433662</v>
      </c>
      <c r="O11907" s="150">
        <v>44420</v>
      </c>
      <c r="P11907" s="150">
        <f t="shared" si="492"/>
        <v>44402</v>
      </c>
      <c r="Q11907" s="150">
        <f t="shared" si="493"/>
        <v>44415</v>
      </c>
    </row>
    <row r="11908" spans="1:17" x14ac:dyDescent="0.35">
      <c r="A11908" s="45" t="s">
        <v>673</v>
      </c>
      <c r="B11908" s="56" t="s">
        <v>458</v>
      </c>
      <c r="C11908" s="54">
        <v>45021.147202316999</v>
      </c>
      <c r="D11908" s="56">
        <v>4889</v>
      </c>
      <c r="E11908" s="56">
        <v>58</v>
      </c>
      <c r="F11908" s="55">
        <v>9.2020248267772526</v>
      </c>
      <c r="G11908" s="183"/>
      <c r="H11908" s="56" t="s">
        <v>482</v>
      </c>
      <c r="I11908" s="56">
        <v>162727</v>
      </c>
      <c r="J11908" s="56">
        <v>3383</v>
      </c>
      <c r="K11908" s="56">
        <v>66</v>
      </c>
      <c r="L11908" s="57">
        <v>1.9509311262193321E-2</v>
      </c>
      <c r="M11908" s="56" t="s">
        <v>482</v>
      </c>
      <c r="N11908" s="60">
        <v>7514.2465490659351</v>
      </c>
      <c r="O11908" s="150">
        <v>44420</v>
      </c>
      <c r="P11908" s="150">
        <f t="shared" ref="P11908:P11971" si="494">O11908-18</f>
        <v>44402</v>
      </c>
      <c r="Q11908" s="150">
        <f t="shared" ref="Q11908:Q11971" si="495">O11908-5</f>
        <v>44415</v>
      </c>
    </row>
    <row r="11909" spans="1:17" x14ac:dyDescent="0.35">
      <c r="A11909" s="45" t="s">
        <v>672</v>
      </c>
      <c r="B11909" s="56" t="s">
        <v>458</v>
      </c>
      <c r="C11909" s="54">
        <v>8853.2027967598096</v>
      </c>
      <c r="D11909" s="56">
        <v>653</v>
      </c>
      <c r="E11909" s="56">
        <v>6</v>
      </c>
      <c r="F11909" s="55">
        <v>4.8408631137228868</v>
      </c>
      <c r="G11909" s="183"/>
      <c r="H11909" s="56" t="s">
        <v>482</v>
      </c>
      <c r="I11909" s="56">
        <v>15857</v>
      </c>
      <c r="J11909" s="56">
        <v>296</v>
      </c>
      <c r="K11909" s="56">
        <v>6</v>
      </c>
      <c r="L11909" s="57">
        <v>2.0270270270270271E-2</v>
      </c>
      <c r="M11909" s="56" t="s">
        <v>482</v>
      </c>
      <c r="N11909" s="60">
        <v>3343.4227905446069</v>
      </c>
      <c r="O11909" s="150">
        <v>44420</v>
      </c>
      <c r="P11909" s="150">
        <f t="shared" si="494"/>
        <v>44402</v>
      </c>
      <c r="Q11909" s="150">
        <f t="shared" si="495"/>
        <v>44415</v>
      </c>
    </row>
    <row r="11910" spans="1:17" x14ac:dyDescent="0.35">
      <c r="A11910" s="45" t="s">
        <v>671</v>
      </c>
      <c r="B11910" s="56" t="s">
        <v>461</v>
      </c>
      <c r="C11910" s="54">
        <v>931.64345052579108</v>
      </c>
      <c r="D11910" s="56">
        <v>41</v>
      </c>
      <c r="E11910" s="56">
        <v>0</v>
      </c>
      <c r="F11910" s="55">
        <v>0</v>
      </c>
      <c r="G11910" s="183"/>
      <c r="H11910" s="56" t="s">
        <v>463</v>
      </c>
      <c r="I11910" s="56">
        <v>2331</v>
      </c>
      <c r="J11910" s="56">
        <v>42</v>
      </c>
      <c r="K11910" s="56">
        <v>0</v>
      </c>
      <c r="L11910" s="57">
        <v>0</v>
      </c>
      <c r="M11910" s="56" t="s">
        <v>1053</v>
      </c>
      <c r="N11910" s="60">
        <v>4508.1624280508267</v>
      </c>
      <c r="O11910" s="150">
        <v>44420</v>
      </c>
      <c r="P11910" s="150">
        <f t="shared" si="494"/>
        <v>44402</v>
      </c>
      <c r="Q11910" s="150">
        <f t="shared" si="495"/>
        <v>44415</v>
      </c>
    </row>
    <row r="11911" spans="1:17" x14ac:dyDescent="0.35">
      <c r="A11911" s="45" t="s">
        <v>670</v>
      </c>
      <c r="B11911" s="56" t="s">
        <v>462</v>
      </c>
      <c r="C11911" s="54">
        <v>21077.958151310399</v>
      </c>
      <c r="D11911" s="56">
        <v>1260</v>
      </c>
      <c r="E11911" s="56">
        <v>16</v>
      </c>
      <c r="F11911" s="55">
        <v>5.4220486379801089</v>
      </c>
      <c r="G11911" s="183"/>
      <c r="H11911" s="56" t="s">
        <v>463</v>
      </c>
      <c r="I11911" s="56">
        <v>37587</v>
      </c>
      <c r="J11911" s="56">
        <v>1004</v>
      </c>
      <c r="K11911" s="56">
        <v>16</v>
      </c>
      <c r="L11911" s="57">
        <v>1.5936254980079681E-2</v>
      </c>
      <c r="M11911" s="56" t="s">
        <v>1053</v>
      </c>
      <c r="N11911" s="60">
        <v>4763.269728465526</v>
      </c>
      <c r="O11911" s="150">
        <v>44420</v>
      </c>
      <c r="P11911" s="150">
        <f t="shared" si="494"/>
        <v>44402</v>
      </c>
      <c r="Q11911" s="150">
        <f t="shared" si="495"/>
        <v>44415</v>
      </c>
    </row>
    <row r="11912" spans="1:17" x14ac:dyDescent="0.35">
      <c r="A11912" s="45" t="s">
        <v>669</v>
      </c>
      <c r="B11912" s="56" t="s">
        <v>458</v>
      </c>
      <c r="C11912" s="54">
        <v>28486.308874618499</v>
      </c>
      <c r="D11912" s="56">
        <v>4331</v>
      </c>
      <c r="E11912" s="56">
        <v>69</v>
      </c>
      <c r="F11912" s="55">
        <v>17.301544578008912</v>
      </c>
      <c r="G11912" s="183"/>
      <c r="H11912" s="56" t="s">
        <v>482</v>
      </c>
      <c r="I11912" s="56">
        <v>89290</v>
      </c>
      <c r="J11912" s="56">
        <v>2230</v>
      </c>
      <c r="K11912" s="56">
        <v>81</v>
      </c>
      <c r="L11912" s="57">
        <v>3.6322869955156947E-2</v>
      </c>
      <c r="M11912" s="56" t="s">
        <v>482</v>
      </c>
      <c r="N11912" s="60">
        <v>7828.3220539918584</v>
      </c>
      <c r="O11912" s="150">
        <v>44420</v>
      </c>
      <c r="P11912" s="150">
        <f t="shared" si="494"/>
        <v>44402</v>
      </c>
      <c r="Q11912" s="150">
        <f t="shared" si="495"/>
        <v>44415</v>
      </c>
    </row>
    <row r="11913" spans="1:17" x14ac:dyDescent="0.35">
      <c r="A11913" s="45" t="s">
        <v>668</v>
      </c>
      <c r="B11913" s="56" t="s">
        <v>461</v>
      </c>
      <c r="C11913" s="54">
        <v>620.40356759031897</v>
      </c>
      <c r="D11913" s="56">
        <v>17</v>
      </c>
      <c r="E11913" s="56">
        <v>0</v>
      </c>
      <c r="F11913" s="55">
        <v>0</v>
      </c>
      <c r="G11913" s="183"/>
      <c r="H11913" s="56" t="s">
        <v>467</v>
      </c>
      <c r="I11913" s="56">
        <v>1257</v>
      </c>
      <c r="J11913" s="56">
        <v>44</v>
      </c>
      <c r="K11913" s="56">
        <v>0</v>
      </c>
      <c r="L11913" s="57">
        <v>0</v>
      </c>
      <c r="M11913" s="56" t="s">
        <v>467</v>
      </c>
      <c r="N11913" s="60">
        <v>7092.1577983341367</v>
      </c>
      <c r="O11913" s="150">
        <v>44420</v>
      </c>
      <c r="P11913" s="150">
        <f t="shared" si="494"/>
        <v>44402</v>
      </c>
      <c r="Q11913" s="150">
        <f t="shared" si="495"/>
        <v>44415</v>
      </c>
    </row>
    <row r="11914" spans="1:17" x14ac:dyDescent="0.35">
      <c r="A11914" s="45" t="s">
        <v>667</v>
      </c>
      <c r="B11914" s="56" t="s">
        <v>451</v>
      </c>
      <c r="C11914" s="54">
        <v>18099.241781728299</v>
      </c>
      <c r="D11914" s="56">
        <v>1266</v>
      </c>
      <c r="E11914" s="56">
        <v>20</v>
      </c>
      <c r="F11914" s="55">
        <v>7.8929904677753528</v>
      </c>
      <c r="G11914" s="183"/>
      <c r="H11914" s="56" t="s">
        <v>482</v>
      </c>
      <c r="I11914" s="56">
        <v>42478</v>
      </c>
      <c r="J11914" s="56">
        <v>1036</v>
      </c>
      <c r="K11914" s="56">
        <v>20</v>
      </c>
      <c r="L11914" s="57">
        <v>1.9305019305019305E-2</v>
      </c>
      <c r="M11914" s="56" t="s">
        <v>482</v>
      </c>
      <c r="N11914" s="60">
        <v>5723.9966872306859</v>
      </c>
      <c r="O11914" s="150">
        <v>44420</v>
      </c>
      <c r="P11914" s="150">
        <f t="shared" si="494"/>
        <v>44402</v>
      </c>
      <c r="Q11914" s="150">
        <f t="shared" si="495"/>
        <v>44415</v>
      </c>
    </row>
    <row r="11915" spans="1:17" x14ac:dyDescent="0.35">
      <c r="A11915" s="45" t="s">
        <v>666</v>
      </c>
      <c r="B11915" s="56" t="s">
        <v>460</v>
      </c>
      <c r="C11915" s="54">
        <v>14013.208647597899</v>
      </c>
      <c r="D11915" s="56">
        <v>1375</v>
      </c>
      <c r="E11915" s="56">
        <v>27</v>
      </c>
      <c r="F11915" s="55">
        <v>13.762525607595364</v>
      </c>
      <c r="G11915" s="183"/>
      <c r="H11915" s="56" t="s">
        <v>482</v>
      </c>
      <c r="I11915" s="56">
        <v>23876</v>
      </c>
      <c r="J11915" s="56">
        <v>541</v>
      </c>
      <c r="K11915" s="56">
        <v>30</v>
      </c>
      <c r="L11915" s="57">
        <v>5.545286506469501E-2</v>
      </c>
      <c r="M11915" s="56" t="s">
        <v>482</v>
      </c>
      <c r="N11915" s="60">
        <v>3860.6432945158244</v>
      </c>
      <c r="O11915" s="150">
        <v>44420</v>
      </c>
      <c r="P11915" s="150">
        <f t="shared" si="494"/>
        <v>44402</v>
      </c>
      <c r="Q11915" s="150">
        <f t="shared" si="495"/>
        <v>44415</v>
      </c>
    </row>
    <row r="11916" spans="1:17" x14ac:dyDescent="0.35">
      <c r="A11916" s="45" t="s">
        <v>665</v>
      </c>
      <c r="B11916" s="56" t="s">
        <v>452</v>
      </c>
      <c r="C11916" s="54">
        <v>18279.738978438399</v>
      </c>
      <c r="D11916" s="56">
        <v>1089</v>
      </c>
      <c r="E11916" s="56">
        <v>32</v>
      </c>
      <c r="F11916" s="55">
        <v>12.504086017915062</v>
      </c>
      <c r="G11916" s="183"/>
      <c r="H11916" s="56" t="s">
        <v>482</v>
      </c>
      <c r="I11916" s="56">
        <v>49888</v>
      </c>
      <c r="J11916" s="56">
        <v>1568</v>
      </c>
      <c r="K11916" s="56">
        <v>34</v>
      </c>
      <c r="L11916" s="57">
        <v>2.1683673469387755E-2</v>
      </c>
      <c r="M11916" s="56" t="s">
        <v>482</v>
      </c>
      <c r="N11916" s="60">
        <v>8577.803008289733</v>
      </c>
      <c r="O11916" s="150">
        <v>44420</v>
      </c>
      <c r="P11916" s="150">
        <f t="shared" si="494"/>
        <v>44402</v>
      </c>
      <c r="Q11916" s="150">
        <f t="shared" si="495"/>
        <v>44415</v>
      </c>
    </row>
    <row r="11917" spans="1:17" x14ac:dyDescent="0.35">
      <c r="A11917" s="45" t="s">
        <v>664</v>
      </c>
      <c r="B11917" s="56" t="s">
        <v>461</v>
      </c>
      <c r="C11917" s="54">
        <v>3054.0870162720894</v>
      </c>
      <c r="D11917" s="56">
        <v>123</v>
      </c>
      <c r="E11917" s="56" t="s">
        <v>495</v>
      </c>
      <c r="F11917" s="55">
        <v>9.3551455538761026</v>
      </c>
      <c r="G11917" s="183"/>
      <c r="H11917" s="56" t="s">
        <v>467</v>
      </c>
      <c r="I11917" s="56">
        <v>18488</v>
      </c>
      <c r="J11917" s="56">
        <v>201</v>
      </c>
      <c r="K11917" s="56">
        <v>6</v>
      </c>
      <c r="L11917" s="57">
        <v>2.9850746268656716E-2</v>
      </c>
      <c r="M11917" s="56" t="s">
        <v>482</v>
      </c>
      <c r="N11917" s="60">
        <v>6581.3448971518392</v>
      </c>
      <c r="O11917" s="150">
        <v>44420</v>
      </c>
      <c r="P11917" s="150">
        <f t="shared" si="494"/>
        <v>44402</v>
      </c>
      <c r="Q11917" s="150">
        <f t="shared" si="495"/>
        <v>44415</v>
      </c>
    </row>
    <row r="11918" spans="1:17" x14ac:dyDescent="0.35">
      <c r="A11918" s="45" t="s">
        <v>663</v>
      </c>
      <c r="B11918" s="56" t="s">
        <v>457</v>
      </c>
      <c r="C11918" s="54">
        <v>1830.68334983656</v>
      </c>
      <c r="D11918" s="56">
        <v>36</v>
      </c>
      <c r="E11918" s="56">
        <v>0</v>
      </c>
      <c r="F11918" s="55">
        <v>0</v>
      </c>
      <c r="G11918" s="183"/>
      <c r="H11918" s="56" t="s">
        <v>467</v>
      </c>
      <c r="I11918" s="56">
        <v>8043</v>
      </c>
      <c r="J11918" s="56">
        <v>239</v>
      </c>
      <c r="K11918" s="56">
        <v>0</v>
      </c>
      <c r="L11918" s="57">
        <v>0</v>
      </c>
      <c r="M11918" s="56" t="s">
        <v>467</v>
      </c>
      <c r="N11918" s="60">
        <v>13055.234266556117</v>
      </c>
      <c r="O11918" s="150">
        <v>44420</v>
      </c>
      <c r="P11918" s="150">
        <f t="shared" si="494"/>
        <v>44402</v>
      </c>
      <c r="Q11918" s="150">
        <f t="shared" si="495"/>
        <v>44415</v>
      </c>
    </row>
    <row r="11919" spans="1:17" x14ac:dyDescent="0.35">
      <c r="A11919" s="45" t="s">
        <v>662</v>
      </c>
      <c r="B11919" s="56" t="s">
        <v>454</v>
      </c>
      <c r="C11919" s="54">
        <v>3773.5522642548599</v>
      </c>
      <c r="D11919" s="56">
        <v>168</v>
      </c>
      <c r="E11919" s="56">
        <v>5</v>
      </c>
      <c r="F11919" s="55">
        <v>9.4643675808046606</v>
      </c>
      <c r="G11919" s="183"/>
      <c r="H11919" s="56" t="s">
        <v>463</v>
      </c>
      <c r="I11919" s="56">
        <v>11728</v>
      </c>
      <c r="J11919" s="56">
        <v>331</v>
      </c>
      <c r="K11919" s="56">
        <v>6</v>
      </c>
      <c r="L11919" s="57">
        <v>1.812688821752266E-2</v>
      </c>
      <c r="M11919" s="56" t="s">
        <v>1053</v>
      </c>
      <c r="N11919" s="60">
        <v>8771.5758738897584</v>
      </c>
      <c r="O11919" s="150">
        <v>44420</v>
      </c>
      <c r="P11919" s="150">
        <f t="shared" si="494"/>
        <v>44402</v>
      </c>
      <c r="Q11919" s="150">
        <f t="shared" si="495"/>
        <v>44415</v>
      </c>
    </row>
    <row r="11920" spans="1:17" x14ac:dyDescent="0.35">
      <c r="A11920" s="45" t="s">
        <v>661</v>
      </c>
      <c r="B11920" s="56" t="s">
        <v>454</v>
      </c>
      <c r="C11920" s="54">
        <v>8525.6886385726593</v>
      </c>
      <c r="D11920" s="56">
        <v>877</v>
      </c>
      <c r="E11920" s="56">
        <v>41</v>
      </c>
      <c r="F11920" s="55">
        <v>34.349969283674419</v>
      </c>
      <c r="G11920" s="183"/>
      <c r="H11920" s="56" t="s">
        <v>482</v>
      </c>
      <c r="I11920" s="56">
        <v>15210</v>
      </c>
      <c r="J11920" s="56">
        <v>423</v>
      </c>
      <c r="K11920" s="56">
        <v>43</v>
      </c>
      <c r="L11920" s="57">
        <v>0.10165484633569739</v>
      </c>
      <c r="M11920" s="56" t="s">
        <v>482</v>
      </c>
      <c r="N11920" s="60">
        <v>4961.4760511687791</v>
      </c>
      <c r="O11920" s="150">
        <v>44420</v>
      </c>
      <c r="P11920" s="150">
        <f t="shared" si="494"/>
        <v>44402</v>
      </c>
      <c r="Q11920" s="150">
        <f t="shared" si="495"/>
        <v>44415</v>
      </c>
    </row>
    <row r="11921" spans="1:17" x14ac:dyDescent="0.35">
      <c r="A11921" s="45" t="s">
        <v>660</v>
      </c>
      <c r="B11921" s="56" t="s">
        <v>449</v>
      </c>
      <c r="C11921" s="54">
        <v>39496.6261109037</v>
      </c>
      <c r="D11921" s="56">
        <v>3045</v>
      </c>
      <c r="E11921" s="56">
        <v>48</v>
      </c>
      <c r="F11921" s="55">
        <v>8.6806691258748145</v>
      </c>
      <c r="G11921" s="183"/>
      <c r="H11921" s="56" t="s">
        <v>482</v>
      </c>
      <c r="I11921" s="56">
        <v>105262</v>
      </c>
      <c r="J11921" s="56">
        <v>2542</v>
      </c>
      <c r="K11921" s="56">
        <v>55</v>
      </c>
      <c r="L11921" s="57">
        <v>2.1636506687647522E-2</v>
      </c>
      <c r="M11921" s="56" t="s">
        <v>467</v>
      </c>
      <c r="N11921" s="60">
        <v>6435.992767742353</v>
      </c>
      <c r="O11921" s="150">
        <v>44420</v>
      </c>
      <c r="P11921" s="150">
        <f t="shared" si="494"/>
        <v>44402</v>
      </c>
      <c r="Q11921" s="150">
        <f t="shared" si="495"/>
        <v>44415</v>
      </c>
    </row>
    <row r="11922" spans="1:17" x14ac:dyDescent="0.35">
      <c r="A11922" s="45" t="s">
        <v>659</v>
      </c>
      <c r="B11922" s="56" t="s">
        <v>457</v>
      </c>
      <c r="C11922" s="54">
        <v>1742.38402050019</v>
      </c>
      <c r="D11922" s="56">
        <v>40</v>
      </c>
      <c r="E11922" s="56" t="s">
        <v>495</v>
      </c>
      <c r="F11922" s="55">
        <v>4.0994735137703042</v>
      </c>
      <c r="G11922" s="183"/>
      <c r="H11922" s="56" t="s">
        <v>482</v>
      </c>
      <c r="I11922" s="56">
        <v>5118</v>
      </c>
      <c r="J11922" s="56">
        <v>172</v>
      </c>
      <c r="K11922" s="56">
        <v>1</v>
      </c>
      <c r="L11922" s="57">
        <v>5.8139534883720929E-3</v>
      </c>
      <c r="M11922" s="56" t="s">
        <v>482</v>
      </c>
      <c r="N11922" s="60">
        <v>9871.5322211588918</v>
      </c>
      <c r="O11922" s="150">
        <v>44420</v>
      </c>
      <c r="P11922" s="150">
        <f t="shared" si="494"/>
        <v>44402</v>
      </c>
      <c r="Q11922" s="150">
        <f t="shared" si="495"/>
        <v>44415</v>
      </c>
    </row>
    <row r="11923" spans="1:17" x14ac:dyDescent="0.35">
      <c r="A11923" s="45" t="s">
        <v>658</v>
      </c>
      <c r="B11923" s="56" t="s">
        <v>460</v>
      </c>
      <c r="C11923" s="54">
        <v>18521.118345707095</v>
      </c>
      <c r="D11923" s="56">
        <v>2140</v>
      </c>
      <c r="E11923" s="56">
        <v>51</v>
      </c>
      <c r="F11923" s="55">
        <v>19.668667274087692</v>
      </c>
      <c r="G11923" s="183"/>
      <c r="H11923" s="56" t="s">
        <v>482</v>
      </c>
      <c r="I11923" s="56">
        <v>40244</v>
      </c>
      <c r="J11923" s="56">
        <v>842</v>
      </c>
      <c r="K11923" s="56">
        <v>59</v>
      </c>
      <c r="L11923" s="57">
        <v>7.0071258907363418E-2</v>
      </c>
      <c r="M11923" s="56" t="s">
        <v>482</v>
      </c>
      <c r="N11923" s="60">
        <v>4546.1617613126609</v>
      </c>
      <c r="O11923" s="150">
        <v>44420</v>
      </c>
      <c r="P11923" s="150">
        <f t="shared" si="494"/>
        <v>44402</v>
      </c>
      <c r="Q11923" s="150">
        <f t="shared" si="495"/>
        <v>44415</v>
      </c>
    </row>
    <row r="11924" spans="1:17" x14ac:dyDescent="0.35">
      <c r="A11924" s="45" t="s">
        <v>657</v>
      </c>
      <c r="B11924" s="56" t="s">
        <v>454</v>
      </c>
      <c r="C11924" s="54">
        <v>75646.311561113689</v>
      </c>
      <c r="D11924" s="56">
        <v>5993</v>
      </c>
      <c r="E11924" s="56">
        <v>130</v>
      </c>
      <c r="F11924" s="55">
        <v>12.275171246403037</v>
      </c>
      <c r="G11924" s="183"/>
      <c r="H11924" s="56" t="s">
        <v>482</v>
      </c>
      <c r="I11924" s="56">
        <v>585455</v>
      </c>
      <c r="J11924" s="56">
        <v>9087</v>
      </c>
      <c r="K11924" s="56">
        <v>147</v>
      </c>
      <c r="L11924" s="57">
        <v>1.6176956091119181E-2</v>
      </c>
      <c r="M11924" s="56" t="s">
        <v>482</v>
      </c>
      <c r="N11924" s="60">
        <v>12012.482581730015</v>
      </c>
      <c r="O11924" s="150">
        <v>44420</v>
      </c>
      <c r="P11924" s="150">
        <f t="shared" si="494"/>
        <v>44402</v>
      </c>
      <c r="Q11924" s="150">
        <f t="shared" si="495"/>
        <v>44415</v>
      </c>
    </row>
    <row r="11925" spans="1:17" x14ac:dyDescent="0.35">
      <c r="A11925" s="45" t="s">
        <v>656</v>
      </c>
      <c r="B11925" s="56" t="s">
        <v>455</v>
      </c>
      <c r="C11925" s="54">
        <v>18076.3739585127</v>
      </c>
      <c r="D11925" s="56">
        <v>1088</v>
      </c>
      <c r="E11925" s="56">
        <v>24</v>
      </c>
      <c r="F11925" s="55">
        <v>9.4835707549544601</v>
      </c>
      <c r="G11925" s="183"/>
      <c r="H11925" s="56" t="s">
        <v>482</v>
      </c>
      <c r="I11925" s="56">
        <v>79577</v>
      </c>
      <c r="J11925" s="56">
        <v>1728</v>
      </c>
      <c r="K11925" s="56">
        <v>27</v>
      </c>
      <c r="L11925" s="57">
        <v>1.5625E-2</v>
      </c>
      <c r="M11925" s="56" t="s">
        <v>482</v>
      </c>
      <c r="N11925" s="60">
        <v>9559.4393209940954</v>
      </c>
      <c r="O11925" s="150">
        <v>44420</v>
      </c>
      <c r="P11925" s="150">
        <f t="shared" si="494"/>
        <v>44402</v>
      </c>
      <c r="Q11925" s="150">
        <f t="shared" si="495"/>
        <v>44415</v>
      </c>
    </row>
    <row r="11926" spans="1:17" x14ac:dyDescent="0.35">
      <c r="A11926" s="45" t="s">
        <v>655</v>
      </c>
      <c r="B11926" s="56" t="s">
        <v>455</v>
      </c>
      <c r="C11926" s="54">
        <v>6017.9931220796398</v>
      </c>
      <c r="D11926" s="56">
        <v>429</v>
      </c>
      <c r="E11926" s="56">
        <v>9</v>
      </c>
      <c r="F11926" s="55">
        <v>10.682251205946718</v>
      </c>
      <c r="G11926" s="183"/>
      <c r="H11926" s="56" t="s">
        <v>482</v>
      </c>
      <c r="I11926" s="56">
        <v>15572</v>
      </c>
      <c r="J11926" s="56">
        <v>403</v>
      </c>
      <c r="K11926" s="56">
        <v>9</v>
      </c>
      <c r="L11926" s="57">
        <v>2.2332506203473945E-2</v>
      </c>
      <c r="M11926" s="56" t="s">
        <v>1053</v>
      </c>
      <c r="N11926" s="60">
        <v>6696.5845893279311</v>
      </c>
      <c r="O11926" s="150">
        <v>44420</v>
      </c>
      <c r="P11926" s="150">
        <f t="shared" si="494"/>
        <v>44402</v>
      </c>
      <c r="Q11926" s="150">
        <f t="shared" si="495"/>
        <v>44415</v>
      </c>
    </row>
    <row r="11927" spans="1:17" x14ac:dyDescent="0.35">
      <c r="A11927" s="45" t="s">
        <v>654</v>
      </c>
      <c r="B11927" s="56" t="s">
        <v>449</v>
      </c>
      <c r="C11927" s="54">
        <v>9670.1945178593596</v>
      </c>
      <c r="D11927" s="56">
        <v>534</v>
      </c>
      <c r="E11927" s="56">
        <v>8</v>
      </c>
      <c r="F11927" s="55">
        <v>5.9091734956647546</v>
      </c>
      <c r="G11927" s="183"/>
      <c r="H11927" s="56" t="s">
        <v>463</v>
      </c>
      <c r="I11927" s="56">
        <v>45619</v>
      </c>
      <c r="J11927" s="56">
        <v>723</v>
      </c>
      <c r="K11927" s="56">
        <v>9</v>
      </c>
      <c r="L11927" s="57">
        <v>1.2448132780082987E-2</v>
      </c>
      <c r="M11927" s="56" t="s">
        <v>1053</v>
      </c>
      <c r="N11927" s="60">
        <v>7476.5817653898312</v>
      </c>
      <c r="O11927" s="150">
        <v>44420</v>
      </c>
      <c r="P11927" s="150">
        <f t="shared" si="494"/>
        <v>44402</v>
      </c>
      <c r="Q11927" s="150">
        <f t="shared" si="495"/>
        <v>44415</v>
      </c>
    </row>
    <row r="11928" spans="1:17" x14ac:dyDescent="0.35">
      <c r="A11928" s="45" t="s">
        <v>653</v>
      </c>
      <c r="B11928" s="56" t="s">
        <v>449</v>
      </c>
      <c r="C11928" s="54">
        <v>16769.949417917</v>
      </c>
      <c r="D11928" s="56">
        <v>2008</v>
      </c>
      <c r="E11928" s="56">
        <v>46</v>
      </c>
      <c r="F11928" s="55">
        <v>19.592869386975206</v>
      </c>
      <c r="G11928" s="183"/>
      <c r="H11928" s="56" t="s">
        <v>482</v>
      </c>
      <c r="I11928" s="56">
        <v>38562</v>
      </c>
      <c r="J11928" s="56">
        <v>861</v>
      </c>
      <c r="K11928" s="56">
        <v>49</v>
      </c>
      <c r="L11928" s="57">
        <v>5.6910569105691054E-2</v>
      </c>
      <c r="M11928" s="56" t="s">
        <v>482</v>
      </c>
      <c r="N11928" s="60">
        <v>5134.1836432738928</v>
      </c>
      <c r="O11928" s="150">
        <v>44420</v>
      </c>
      <c r="P11928" s="150">
        <f t="shared" si="494"/>
        <v>44402</v>
      </c>
      <c r="Q11928" s="150">
        <f t="shared" si="495"/>
        <v>44415</v>
      </c>
    </row>
    <row r="11929" spans="1:17" x14ac:dyDescent="0.35">
      <c r="A11929" s="45" t="s">
        <v>652</v>
      </c>
      <c r="B11929" s="56" t="s">
        <v>456</v>
      </c>
      <c r="C11929" s="54">
        <v>9799.8531367531396</v>
      </c>
      <c r="D11929" s="56">
        <v>650</v>
      </c>
      <c r="E11929" s="56">
        <v>17</v>
      </c>
      <c r="F11929" s="55">
        <v>12.390856243872529</v>
      </c>
      <c r="G11929" s="183"/>
      <c r="H11929" s="56" t="s">
        <v>482</v>
      </c>
      <c r="I11929" s="56">
        <v>17213</v>
      </c>
      <c r="J11929" s="56">
        <v>385</v>
      </c>
      <c r="K11929" s="56">
        <v>17</v>
      </c>
      <c r="L11929" s="57">
        <v>4.4155844155844157E-2</v>
      </c>
      <c r="M11929" s="56" t="s">
        <v>482</v>
      </c>
      <c r="N11929" s="60">
        <v>3928.6303032042897</v>
      </c>
      <c r="O11929" s="150">
        <v>44420</v>
      </c>
      <c r="P11929" s="150">
        <f t="shared" si="494"/>
        <v>44402</v>
      </c>
      <c r="Q11929" s="150">
        <f t="shared" si="495"/>
        <v>44415</v>
      </c>
    </row>
    <row r="11930" spans="1:17" x14ac:dyDescent="0.35">
      <c r="A11930" s="45" t="s">
        <v>651</v>
      </c>
      <c r="B11930" s="56" t="s">
        <v>449</v>
      </c>
      <c r="C11930" s="54">
        <v>11469.995289915099</v>
      </c>
      <c r="D11930" s="56">
        <v>914</v>
      </c>
      <c r="E11930" s="56">
        <v>15</v>
      </c>
      <c r="F11930" s="55">
        <v>9.3411422092789884</v>
      </c>
      <c r="G11930" s="183"/>
      <c r="H11930" s="56" t="s">
        <v>482</v>
      </c>
      <c r="I11930" s="56">
        <v>25245</v>
      </c>
      <c r="J11930" s="56">
        <v>549</v>
      </c>
      <c r="K11930" s="56">
        <v>15</v>
      </c>
      <c r="L11930" s="57">
        <v>2.7322404371584699E-2</v>
      </c>
      <c r="M11930" s="56" t="s">
        <v>482</v>
      </c>
      <c r="N11930" s="60">
        <v>4786.401268034555</v>
      </c>
      <c r="O11930" s="150">
        <v>44420</v>
      </c>
      <c r="P11930" s="150">
        <f t="shared" si="494"/>
        <v>44402</v>
      </c>
      <c r="Q11930" s="150">
        <f t="shared" si="495"/>
        <v>44415</v>
      </c>
    </row>
    <row r="11931" spans="1:17" x14ac:dyDescent="0.35">
      <c r="A11931" s="45" t="s">
        <v>650</v>
      </c>
      <c r="B11931" s="56" t="s">
        <v>456</v>
      </c>
      <c r="C11931" s="54">
        <v>156244.697877948</v>
      </c>
      <c r="D11931" s="56">
        <v>22975</v>
      </c>
      <c r="E11931" s="56">
        <v>440</v>
      </c>
      <c r="F11931" s="55">
        <v>20.114968287194074</v>
      </c>
      <c r="G11931" s="183"/>
      <c r="H11931" s="56" t="s">
        <v>482</v>
      </c>
      <c r="I11931" s="56">
        <v>474567</v>
      </c>
      <c r="J11931" s="56">
        <v>10794</v>
      </c>
      <c r="K11931" s="56">
        <v>500</v>
      </c>
      <c r="L11931" s="57">
        <v>4.6322030757828425E-2</v>
      </c>
      <c r="M11931" s="56" t="s">
        <v>482</v>
      </c>
      <c r="N11931" s="60">
        <v>6908.3944265627706</v>
      </c>
      <c r="O11931" s="150">
        <v>44420</v>
      </c>
      <c r="P11931" s="150">
        <f t="shared" si="494"/>
        <v>44402</v>
      </c>
      <c r="Q11931" s="150">
        <f t="shared" si="495"/>
        <v>44415</v>
      </c>
    </row>
    <row r="11932" spans="1:17" x14ac:dyDescent="0.35">
      <c r="A11932" s="45" t="s">
        <v>649</v>
      </c>
      <c r="B11932" s="56" t="s">
        <v>449</v>
      </c>
      <c r="C11932" s="54">
        <v>7859.1059753857699</v>
      </c>
      <c r="D11932" s="56">
        <v>728</v>
      </c>
      <c r="E11932" s="56">
        <v>9</v>
      </c>
      <c r="F11932" s="55">
        <v>8.1797744536150958</v>
      </c>
      <c r="G11932" s="183"/>
      <c r="H11932" s="56" t="s">
        <v>482</v>
      </c>
      <c r="I11932" s="56">
        <v>22322</v>
      </c>
      <c r="J11932" s="56">
        <v>407</v>
      </c>
      <c r="K11932" s="56">
        <v>10</v>
      </c>
      <c r="L11932" s="57">
        <v>2.4570024570024569E-2</v>
      </c>
      <c r="M11932" s="56" t="s">
        <v>467</v>
      </c>
      <c r="N11932" s="60">
        <v>5178.7060929665358</v>
      </c>
      <c r="O11932" s="150">
        <v>44420</v>
      </c>
      <c r="P11932" s="150">
        <f t="shared" si="494"/>
        <v>44402</v>
      </c>
      <c r="Q11932" s="150">
        <f t="shared" si="495"/>
        <v>44415</v>
      </c>
    </row>
    <row r="11933" spans="1:17" x14ac:dyDescent="0.35">
      <c r="A11933" s="45" t="s">
        <v>648</v>
      </c>
      <c r="B11933" s="56" t="s">
        <v>461</v>
      </c>
      <c r="C11933" s="54">
        <v>1706.19112247767</v>
      </c>
      <c r="D11933" s="56">
        <v>76</v>
      </c>
      <c r="E11933" s="56">
        <v>5</v>
      </c>
      <c r="F11933" s="55">
        <v>20.932171808761204</v>
      </c>
      <c r="G11933" s="183"/>
      <c r="H11933" s="56" t="s">
        <v>482</v>
      </c>
      <c r="I11933" s="56">
        <v>5737</v>
      </c>
      <c r="J11933" s="56">
        <v>148</v>
      </c>
      <c r="K11933" s="56">
        <v>6</v>
      </c>
      <c r="L11933" s="57">
        <v>4.0540540540540543E-2</v>
      </c>
      <c r="M11933" s="56" t="s">
        <v>482</v>
      </c>
      <c r="N11933" s="60">
        <v>8674.2919975506411</v>
      </c>
      <c r="O11933" s="150">
        <v>44420</v>
      </c>
      <c r="P11933" s="150">
        <f t="shared" si="494"/>
        <v>44402</v>
      </c>
      <c r="Q11933" s="150">
        <f t="shared" si="495"/>
        <v>44415</v>
      </c>
    </row>
    <row r="11934" spans="1:17" x14ac:dyDescent="0.35">
      <c r="A11934" s="45" t="s">
        <v>647</v>
      </c>
      <c r="B11934" s="56" t="s">
        <v>454</v>
      </c>
      <c r="C11934" s="54">
        <v>22263.862733642905</v>
      </c>
      <c r="D11934" s="56">
        <v>2593</v>
      </c>
      <c r="E11934" s="56">
        <v>57</v>
      </c>
      <c r="F11934" s="55">
        <v>18.287161667037406</v>
      </c>
      <c r="G11934" s="183"/>
      <c r="H11934" s="56" t="s">
        <v>482</v>
      </c>
      <c r="I11934" s="56">
        <v>77823</v>
      </c>
      <c r="J11934" s="56">
        <v>1529</v>
      </c>
      <c r="K11934" s="56">
        <v>65</v>
      </c>
      <c r="L11934" s="57">
        <v>4.2511445389143233E-2</v>
      </c>
      <c r="M11934" s="56" t="s">
        <v>482</v>
      </c>
      <c r="N11934" s="60">
        <v>6867.6312744667139</v>
      </c>
      <c r="O11934" s="150">
        <v>44420</v>
      </c>
      <c r="P11934" s="150">
        <f t="shared" si="494"/>
        <v>44402</v>
      </c>
      <c r="Q11934" s="150">
        <f t="shared" si="495"/>
        <v>44415</v>
      </c>
    </row>
    <row r="11935" spans="1:17" x14ac:dyDescent="0.35">
      <c r="A11935" s="45" t="s">
        <v>646</v>
      </c>
      <c r="B11935" s="56" t="s">
        <v>452</v>
      </c>
      <c r="C11935" s="54">
        <v>27679.346149202895</v>
      </c>
      <c r="D11935" s="56">
        <v>3172</v>
      </c>
      <c r="E11935" s="56">
        <v>53</v>
      </c>
      <c r="F11935" s="55">
        <v>13.677036535862342</v>
      </c>
      <c r="G11935" s="183"/>
      <c r="H11935" s="56" t="s">
        <v>482</v>
      </c>
      <c r="I11935" s="56">
        <v>73648</v>
      </c>
      <c r="J11935" s="56">
        <v>1753</v>
      </c>
      <c r="K11935" s="56">
        <v>62</v>
      </c>
      <c r="L11935" s="57">
        <v>3.5367940673131773E-2</v>
      </c>
      <c r="M11935" s="56" t="s">
        <v>482</v>
      </c>
      <c r="N11935" s="60">
        <v>6333.2420879836527</v>
      </c>
      <c r="O11935" s="150">
        <v>44420</v>
      </c>
      <c r="P11935" s="150">
        <f t="shared" si="494"/>
        <v>44402</v>
      </c>
      <c r="Q11935" s="150">
        <f t="shared" si="495"/>
        <v>44415</v>
      </c>
    </row>
    <row r="11936" spans="1:17" x14ac:dyDescent="0.35">
      <c r="A11936" s="45" t="s">
        <v>645</v>
      </c>
      <c r="B11936" s="56" t="s">
        <v>454</v>
      </c>
      <c r="C11936" s="54">
        <v>7245.13131941554</v>
      </c>
      <c r="D11936" s="56">
        <v>312</v>
      </c>
      <c r="E11936" s="56">
        <v>17</v>
      </c>
      <c r="F11936" s="55">
        <v>16.760023535138213</v>
      </c>
      <c r="G11936" s="183"/>
      <c r="H11936" s="56" t="s">
        <v>482</v>
      </c>
      <c r="I11936" s="56">
        <v>17197</v>
      </c>
      <c r="J11936" s="56">
        <v>451</v>
      </c>
      <c r="K11936" s="56">
        <v>18</v>
      </c>
      <c r="L11936" s="57">
        <v>3.9911308203991129E-2</v>
      </c>
      <c r="M11936" s="56" t="s">
        <v>482</v>
      </c>
      <c r="N11936" s="60">
        <v>6224.8699176978043</v>
      </c>
      <c r="O11936" s="150">
        <v>44420</v>
      </c>
      <c r="P11936" s="150">
        <f t="shared" si="494"/>
        <v>44402</v>
      </c>
      <c r="Q11936" s="150">
        <f t="shared" si="495"/>
        <v>44415</v>
      </c>
    </row>
    <row r="11937" spans="1:17" x14ac:dyDescent="0.35">
      <c r="A11937" s="45" t="s">
        <v>644</v>
      </c>
      <c r="B11937" s="56" t="s">
        <v>449</v>
      </c>
      <c r="C11937" s="54">
        <v>10569.007528721701</v>
      </c>
      <c r="D11937" s="56">
        <v>656</v>
      </c>
      <c r="E11937" s="56">
        <v>8</v>
      </c>
      <c r="F11937" s="55">
        <v>5.4066436216994971</v>
      </c>
      <c r="G11937" s="183"/>
      <c r="H11937" s="56" t="s">
        <v>467</v>
      </c>
      <c r="I11937" s="56">
        <v>18668</v>
      </c>
      <c r="J11937" s="56">
        <v>378</v>
      </c>
      <c r="K11937" s="56">
        <v>8</v>
      </c>
      <c r="L11937" s="57">
        <v>2.1164021164021163E-2</v>
      </c>
      <c r="M11937" s="56" t="s">
        <v>1053</v>
      </c>
      <c r="N11937" s="60">
        <v>3576.4947557542168</v>
      </c>
      <c r="O11937" s="150">
        <v>44420</v>
      </c>
      <c r="P11937" s="150">
        <f t="shared" si="494"/>
        <v>44402</v>
      </c>
      <c r="Q11937" s="150">
        <f t="shared" si="495"/>
        <v>44415</v>
      </c>
    </row>
    <row r="11938" spans="1:17" x14ac:dyDescent="0.35">
      <c r="A11938" s="45" t="s">
        <v>643</v>
      </c>
      <c r="B11938" s="56" t="s">
        <v>454</v>
      </c>
      <c r="C11938" s="54">
        <v>17809.806181656801</v>
      </c>
      <c r="D11938" s="56">
        <v>849</v>
      </c>
      <c r="E11938" s="56">
        <v>15</v>
      </c>
      <c r="F11938" s="55">
        <v>6.0159473971821695</v>
      </c>
      <c r="G11938" s="183"/>
      <c r="H11938" s="56" t="s">
        <v>482</v>
      </c>
      <c r="I11938" s="56">
        <v>53876</v>
      </c>
      <c r="J11938" s="56">
        <v>1394</v>
      </c>
      <c r="K11938" s="56">
        <v>18</v>
      </c>
      <c r="L11938" s="57">
        <v>1.2912482065997131E-2</v>
      </c>
      <c r="M11938" s="56" t="s">
        <v>482</v>
      </c>
      <c r="N11938" s="60">
        <v>7827.1486268938152</v>
      </c>
      <c r="O11938" s="150">
        <v>44420</v>
      </c>
      <c r="P11938" s="150">
        <f t="shared" si="494"/>
        <v>44402</v>
      </c>
      <c r="Q11938" s="150">
        <f t="shared" si="495"/>
        <v>44415</v>
      </c>
    </row>
    <row r="11939" spans="1:17" x14ac:dyDescent="0.35">
      <c r="A11939" s="45" t="s">
        <v>642</v>
      </c>
      <c r="B11939" s="56" t="s">
        <v>457</v>
      </c>
      <c r="C11939" s="54">
        <v>3720.87322110892</v>
      </c>
      <c r="D11939" s="56">
        <v>212</v>
      </c>
      <c r="E11939" s="56" t="s">
        <v>495</v>
      </c>
      <c r="F11939" s="55">
        <v>3.8393445400584651</v>
      </c>
      <c r="G11939" s="183"/>
      <c r="H11939" s="56" t="s">
        <v>482</v>
      </c>
      <c r="I11939" s="56">
        <v>32529</v>
      </c>
      <c r="J11939" s="56">
        <v>376</v>
      </c>
      <c r="K11939" s="56">
        <v>2</v>
      </c>
      <c r="L11939" s="57">
        <v>5.3191489361702126E-3</v>
      </c>
      <c r="M11939" s="56" t="s">
        <v>482</v>
      </c>
      <c r="N11939" s="60">
        <v>10105.154829433879</v>
      </c>
      <c r="O11939" s="150">
        <v>44420</v>
      </c>
      <c r="P11939" s="150">
        <f t="shared" si="494"/>
        <v>44402</v>
      </c>
      <c r="Q11939" s="150">
        <f t="shared" si="495"/>
        <v>44415</v>
      </c>
    </row>
    <row r="11940" spans="1:17" x14ac:dyDescent="0.35">
      <c r="A11940" s="45" t="s">
        <v>641</v>
      </c>
      <c r="B11940" s="56" t="s">
        <v>449</v>
      </c>
      <c r="C11940" s="54">
        <v>8954.3940578811398</v>
      </c>
      <c r="D11940" s="56">
        <v>755</v>
      </c>
      <c r="E11940" s="56">
        <v>10</v>
      </c>
      <c r="F11940" s="55">
        <v>7.9769296467027981</v>
      </c>
      <c r="G11940" s="183"/>
      <c r="H11940" s="56" t="s">
        <v>482</v>
      </c>
      <c r="I11940" s="56">
        <v>20579</v>
      </c>
      <c r="J11940" s="56">
        <v>476</v>
      </c>
      <c r="K11940" s="56">
        <v>11</v>
      </c>
      <c r="L11940" s="57">
        <v>2.3109243697478993E-2</v>
      </c>
      <c r="M11940" s="56" t="s">
        <v>1053</v>
      </c>
      <c r="N11940" s="60">
        <v>5315.8259165627442</v>
      </c>
      <c r="O11940" s="150">
        <v>44420</v>
      </c>
      <c r="P11940" s="150">
        <f t="shared" si="494"/>
        <v>44402</v>
      </c>
      <c r="Q11940" s="150">
        <f t="shared" si="495"/>
        <v>44415</v>
      </c>
    </row>
    <row r="11941" spans="1:17" x14ac:dyDescent="0.35">
      <c r="A11941" s="45" t="s">
        <v>640</v>
      </c>
      <c r="B11941" s="56" t="s">
        <v>458</v>
      </c>
      <c r="C11941" s="54">
        <v>13616.408669804499</v>
      </c>
      <c r="D11941" s="56">
        <v>1188</v>
      </c>
      <c r="E11941" s="56">
        <v>17</v>
      </c>
      <c r="F11941" s="55">
        <v>8.9178119115835006</v>
      </c>
      <c r="G11941" s="183"/>
      <c r="H11941" s="56" t="s">
        <v>482</v>
      </c>
      <c r="I11941" s="56">
        <v>51281</v>
      </c>
      <c r="J11941" s="56">
        <v>1159</v>
      </c>
      <c r="K11941" s="56">
        <v>18</v>
      </c>
      <c r="L11941" s="57">
        <v>1.5530629853321829E-2</v>
      </c>
      <c r="M11941" s="56" t="s">
        <v>467</v>
      </c>
      <c r="N11941" s="60">
        <v>8511.7891810208184</v>
      </c>
      <c r="O11941" s="150">
        <v>44420</v>
      </c>
      <c r="P11941" s="150">
        <f t="shared" si="494"/>
        <v>44402</v>
      </c>
      <c r="Q11941" s="150">
        <f t="shared" si="495"/>
        <v>44415</v>
      </c>
    </row>
    <row r="11942" spans="1:17" x14ac:dyDescent="0.35">
      <c r="A11942" s="45" t="s">
        <v>639</v>
      </c>
      <c r="B11942" s="56" t="s">
        <v>460</v>
      </c>
      <c r="C11942" s="54">
        <v>15949.1079489121</v>
      </c>
      <c r="D11942" s="56">
        <v>1895</v>
      </c>
      <c r="E11942" s="56">
        <v>26</v>
      </c>
      <c r="F11942" s="55">
        <v>11.644180120240108</v>
      </c>
      <c r="G11942" s="183"/>
      <c r="H11942" s="56" t="s">
        <v>482</v>
      </c>
      <c r="I11942" s="56">
        <v>35014</v>
      </c>
      <c r="J11942" s="56">
        <v>816</v>
      </c>
      <c r="K11942" s="56">
        <v>32</v>
      </c>
      <c r="L11942" s="57">
        <v>3.9215686274509803E-2</v>
      </c>
      <c r="M11942" s="56" t="s">
        <v>1053</v>
      </c>
      <c r="N11942" s="60">
        <v>5116.2736036008828</v>
      </c>
      <c r="O11942" s="150">
        <v>44420</v>
      </c>
      <c r="P11942" s="150">
        <f t="shared" si="494"/>
        <v>44402</v>
      </c>
      <c r="Q11942" s="150">
        <f t="shared" si="495"/>
        <v>44415</v>
      </c>
    </row>
    <row r="11943" spans="1:17" x14ac:dyDescent="0.35">
      <c r="A11943" s="45" t="s">
        <v>638</v>
      </c>
      <c r="B11943" s="56" t="s">
        <v>460</v>
      </c>
      <c r="C11943" s="54">
        <v>57573.2411074349</v>
      </c>
      <c r="D11943" s="56">
        <v>6644</v>
      </c>
      <c r="E11943" s="56">
        <v>148</v>
      </c>
      <c r="F11943" s="55">
        <v>18.361704792164979</v>
      </c>
      <c r="G11943" s="183"/>
      <c r="H11943" s="56" t="s">
        <v>482</v>
      </c>
      <c r="I11943" s="56">
        <v>142316</v>
      </c>
      <c r="J11943" s="56">
        <v>3188</v>
      </c>
      <c r="K11943" s="56">
        <v>158</v>
      </c>
      <c r="L11943" s="57">
        <v>4.9560853199498121E-2</v>
      </c>
      <c r="M11943" s="56" t="s">
        <v>482</v>
      </c>
      <c r="N11943" s="60">
        <v>5537.2946505669415</v>
      </c>
      <c r="O11943" s="150">
        <v>44420</v>
      </c>
      <c r="P11943" s="150">
        <f t="shared" si="494"/>
        <v>44402</v>
      </c>
      <c r="Q11943" s="150">
        <f t="shared" si="495"/>
        <v>44415</v>
      </c>
    </row>
    <row r="11944" spans="1:17" x14ac:dyDescent="0.35">
      <c r="A11944" s="45" t="s">
        <v>637</v>
      </c>
      <c r="B11944" s="56" t="s">
        <v>449</v>
      </c>
      <c r="C11944" s="54">
        <v>9019.6013550839107</v>
      </c>
      <c r="D11944" s="56">
        <v>700</v>
      </c>
      <c r="E11944" s="56">
        <v>23</v>
      </c>
      <c r="F11944" s="55">
        <v>18.214298816334544</v>
      </c>
      <c r="G11944" s="183"/>
      <c r="H11944" s="56" t="s">
        <v>482</v>
      </c>
      <c r="I11944" s="56">
        <v>18475</v>
      </c>
      <c r="J11944" s="56">
        <v>399</v>
      </c>
      <c r="K11944" s="56">
        <v>27</v>
      </c>
      <c r="L11944" s="57">
        <v>6.7669172932330823E-2</v>
      </c>
      <c r="M11944" s="56" t="s">
        <v>482</v>
      </c>
      <c r="N11944" s="60">
        <v>4423.6988342628147</v>
      </c>
      <c r="O11944" s="150">
        <v>44420</v>
      </c>
      <c r="P11944" s="150">
        <f t="shared" si="494"/>
        <v>44402</v>
      </c>
      <c r="Q11944" s="150">
        <f t="shared" si="495"/>
        <v>44415</v>
      </c>
    </row>
    <row r="11945" spans="1:17" x14ac:dyDescent="0.35">
      <c r="A11945" s="45" t="s">
        <v>636</v>
      </c>
      <c r="B11945" s="56" t="s">
        <v>454</v>
      </c>
      <c r="C11945" s="54">
        <v>30825.646942955998</v>
      </c>
      <c r="D11945" s="56">
        <v>3382</v>
      </c>
      <c r="E11945" s="56">
        <v>25</v>
      </c>
      <c r="F11945" s="55">
        <v>5.7929499063517325</v>
      </c>
      <c r="G11945" s="183"/>
      <c r="H11945" s="56" t="s">
        <v>467</v>
      </c>
      <c r="I11945" s="56">
        <v>98231</v>
      </c>
      <c r="J11945" s="56">
        <v>1622</v>
      </c>
      <c r="K11945" s="56">
        <v>28</v>
      </c>
      <c r="L11945" s="57">
        <v>1.7262638717632551E-2</v>
      </c>
      <c r="M11945" s="56" t="s">
        <v>467</v>
      </c>
      <c r="N11945" s="60">
        <v>5261.852258937407</v>
      </c>
      <c r="O11945" s="150">
        <v>44420</v>
      </c>
      <c r="P11945" s="150">
        <f t="shared" si="494"/>
        <v>44402</v>
      </c>
      <c r="Q11945" s="150">
        <f t="shared" si="495"/>
        <v>44415</v>
      </c>
    </row>
    <row r="11946" spans="1:17" x14ac:dyDescent="0.35">
      <c r="A11946" s="45" t="s">
        <v>635</v>
      </c>
      <c r="B11946" s="56" t="s">
        <v>459</v>
      </c>
      <c r="C11946" s="54">
        <v>4174.0936822109898</v>
      </c>
      <c r="D11946" s="56">
        <v>394</v>
      </c>
      <c r="E11946" s="56">
        <v>8</v>
      </c>
      <c r="F11946" s="55">
        <v>13.689883719281772</v>
      </c>
      <c r="G11946" s="183"/>
      <c r="H11946" s="56" t="s">
        <v>482</v>
      </c>
      <c r="I11946" s="56">
        <v>18780</v>
      </c>
      <c r="J11946" s="56">
        <v>489</v>
      </c>
      <c r="K11946" s="56">
        <v>8</v>
      </c>
      <c r="L11946" s="57">
        <v>1.6359918200408999E-2</v>
      </c>
      <c r="M11946" s="56" t="s">
        <v>482</v>
      </c>
      <c r="N11946" s="60">
        <v>11715.117992775378</v>
      </c>
      <c r="O11946" s="150">
        <v>44420</v>
      </c>
      <c r="P11946" s="150">
        <f t="shared" si="494"/>
        <v>44402</v>
      </c>
      <c r="Q11946" s="150">
        <f t="shared" si="495"/>
        <v>44415</v>
      </c>
    </row>
    <row r="11947" spans="1:17" x14ac:dyDescent="0.35">
      <c r="A11947" s="45" t="s">
        <v>634</v>
      </c>
      <c r="B11947" s="56" t="s">
        <v>456</v>
      </c>
      <c r="C11947" s="54">
        <v>414.46849714100301</v>
      </c>
      <c r="D11947" s="56">
        <v>11</v>
      </c>
      <c r="E11947" s="56">
        <v>0</v>
      </c>
      <c r="F11947" s="55">
        <v>0</v>
      </c>
      <c r="G11947" s="183"/>
      <c r="H11947" s="56" t="s">
        <v>467</v>
      </c>
      <c r="I11947" s="56">
        <v>271</v>
      </c>
      <c r="J11947" s="56">
        <v>8</v>
      </c>
      <c r="K11947" s="56">
        <v>0</v>
      </c>
      <c r="L11947" s="57">
        <v>0</v>
      </c>
      <c r="M11947" s="56" t="s">
        <v>467</v>
      </c>
      <c r="N11947" s="60">
        <v>1930.1828860779215</v>
      </c>
      <c r="O11947" s="150">
        <v>44420</v>
      </c>
      <c r="P11947" s="150">
        <f t="shared" si="494"/>
        <v>44402</v>
      </c>
      <c r="Q11947" s="150">
        <f t="shared" si="495"/>
        <v>44415</v>
      </c>
    </row>
    <row r="11948" spans="1:17" x14ac:dyDescent="0.35">
      <c r="A11948" s="45" t="s">
        <v>633</v>
      </c>
      <c r="B11948" s="56" t="s">
        <v>458</v>
      </c>
      <c r="C11948" s="54">
        <v>5777.7105143039398</v>
      </c>
      <c r="D11948" s="56">
        <v>447</v>
      </c>
      <c r="E11948" s="56">
        <v>7</v>
      </c>
      <c r="F11948" s="55">
        <v>8.6539469009765142</v>
      </c>
      <c r="G11948" s="183"/>
      <c r="H11948" s="56" t="s">
        <v>482</v>
      </c>
      <c r="I11948" s="56">
        <v>20110</v>
      </c>
      <c r="J11948" s="56">
        <v>449</v>
      </c>
      <c r="K11948" s="56">
        <v>9</v>
      </c>
      <c r="L11948" s="57">
        <v>2.0044543429844099E-2</v>
      </c>
      <c r="M11948" s="56" t="s">
        <v>1053</v>
      </c>
      <c r="N11948" s="60">
        <v>7771.2443170769102</v>
      </c>
      <c r="O11948" s="150">
        <v>44420</v>
      </c>
      <c r="P11948" s="150">
        <f t="shared" si="494"/>
        <v>44402</v>
      </c>
      <c r="Q11948" s="150">
        <f t="shared" si="495"/>
        <v>44415</v>
      </c>
    </row>
    <row r="11949" spans="1:17" x14ac:dyDescent="0.35">
      <c r="A11949" s="45" t="s">
        <v>632</v>
      </c>
      <c r="B11949" s="56" t="s">
        <v>454</v>
      </c>
      <c r="C11949" s="54">
        <v>9113.7991472155009</v>
      </c>
      <c r="D11949" s="56">
        <v>485</v>
      </c>
      <c r="E11949" s="56">
        <v>11</v>
      </c>
      <c r="F11949" s="55">
        <v>8.6211498961368012</v>
      </c>
      <c r="G11949" s="183"/>
      <c r="H11949" s="56" t="s">
        <v>482</v>
      </c>
      <c r="I11949" s="56">
        <v>15868</v>
      </c>
      <c r="J11949" s="56">
        <v>340</v>
      </c>
      <c r="K11949" s="56">
        <v>12</v>
      </c>
      <c r="L11949" s="57">
        <v>3.5294117647058823E-2</v>
      </c>
      <c r="M11949" s="56" t="s">
        <v>482</v>
      </c>
      <c r="N11949" s="60">
        <v>3730.6066823282877</v>
      </c>
      <c r="O11949" s="150">
        <v>44420</v>
      </c>
      <c r="P11949" s="150">
        <f t="shared" si="494"/>
        <v>44402</v>
      </c>
      <c r="Q11949" s="150">
        <f t="shared" si="495"/>
        <v>44415</v>
      </c>
    </row>
    <row r="11950" spans="1:17" x14ac:dyDescent="0.35">
      <c r="A11950" s="45" t="s">
        <v>631</v>
      </c>
      <c r="B11950" s="56" t="s">
        <v>462</v>
      </c>
      <c r="C11950" s="54">
        <v>1968.1305279901801</v>
      </c>
      <c r="D11950" s="56">
        <v>100</v>
      </c>
      <c r="E11950" s="56">
        <v>23</v>
      </c>
      <c r="F11950" s="55">
        <v>83.472976994813408</v>
      </c>
      <c r="G11950" s="183"/>
      <c r="H11950" s="56" t="s">
        <v>463</v>
      </c>
      <c r="I11950" s="56">
        <v>3368</v>
      </c>
      <c r="J11950" s="56">
        <v>462</v>
      </c>
      <c r="K11950" s="56">
        <v>35</v>
      </c>
      <c r="L11950" s="57">
        <v>7.575757575757576E-2</v>
      </c>
      <c r="M11950" s="56" t="s">
        <v>482</v>
      </c>
      <c r="N11950" s="60">
        <v>23474.052834889269</v>
      </c>
      <c r="O11950" s="150">
        <v>44420</v>
      </c>
      <c r="P11950" s="150">
        <f t="shared" si="494"/>
        <v>44402</v>
      </c>
      <c r="Q11950" s="150">
        <f t="shared" si="495"/>
        <v>44415</v>
      </c>
    </row>
    <row r="11951" spans="1:17" x14ac:dyDescent="0.35">
      <c r="A11951" s="45" t="s">
        <v>630</v>
      </c>
      <c r="B11951" s="56" t="s">
        <v>454</v>
      </c>
      <c r="C11951" s="54">
        <v>11979.088383960399</v>
      </c>
      <c r="D11951" s="56">
        <v>1169</v>
      </c>
      <c r="E11951" s="56">
        <v>12</v>
      </c>
      <c r="F11951" s="55">
        <v>7.1553262624770566</v>
      </c>
      <c r="G11951" s="183"/>
      <c r="H11951" s="56" t="s">
        <v>482</v>
      </c>
      <c r="I11951" s="56">
        <v>25824</v>
      </c>
      <c r="J11951" s="56">
        <v>537</v>
      </c>
      <c r="K11951" s="56">
        <v>14</v>
      </c>
      <c r="L11951" s="57">
        <v>2.6070763500931099E-2</v>
      </c>
      <c r="M11951" s="56" t="s">
        <v>482</v>
      </c>
      <c r="N11951" s="60">
        <v>4482.8119034418769</v>
      </c>
      <c r="O11951" s="150">
        <v>44420</v>
      </c>
      <c r="P11951" s="150">
        <f t="shared" si="494"/>
        <v>44402</v>
      </c>
      <c r="Q11951" s="150">
        <f t="shared" si="495"/>
        <v>44415</v>
      </c>
    </row>
    <row r="11952" spans="1:17" x14ac:dyDescent="0.35">
      <c r="A11952" s="45" t="s">
        <v>629</v>
      </c>
      <c r="B11952" s="56" t="s">
        <v>461</v>
      </c>
      <c r="C11952" s="54">
        <v>241.58987972642501</v>
      </c>
      <c r="D11952" s="56">
        <v>8</v>
      </c>
      <c r="E11952" s="56">
        <v>0</v>
      </c>
      <c r="F11952" s="55">
        <v>0</v>
      </c>
      <c r="G11952" s="183"/>
      <c r="H11952" s="56" t="s">
        <v>467</v>
      </c>
      <c r="I11952" s="56">
        <v>624</v>
      </c>
      <c r="J11952" s="56">
        <v>28</v>
      </c>
      <c r="K11952" s="56">
        <v>0</v>
      </c>
      <c r="L11952" s="57">
        <v>0</v>
      </c>
      <c r="M11952" s="56" t="s">
        <v>467</v>
      </c>
      <c r="N11952" s="60">
        <v>11589.889457168918</v>
      </c>
      <c r="O11952" s="150">
        <v>44420</v>
      </c>
      <c r="P11952" s="150">
        <f t="shared" si="494"/>
        <v>44402</v>
      </c>
      <c r="Q11952" s="150">
        <f t="shared" si="495"/>
        <v>44415</v>
      </c>
    </row>
    <row r="11953" spans="1:17" x14ac:dyDescent="0.35">
      <c r="A11953" s="45" t="s">
        <v>438</v>
      </c>
      <c r="B11953" s="56" t="s">
        <v>438</v>
      </c>
      <c r="C11953" s="54">
        <v>0</v>
      </c>
      <c r="D11953" s="56">
        <v>942</v>
      </c>
      <c r="E11953" s="56">
        <v>14</v>
      </c>
      <c r="F11953" s="55" t="s">
        <v>465</v>
      </c>
      <c r="G11953" s="183"/>
      <c r="H11953" s="56" t="s">
        <v>465</v>
      </c>
      <c r="I11953" s="56">
        <v>331135</v>
      </c>
      <c r="J11953" s="56">
        <v>5054</v>
      </c>
      <c r="K11953" s="56">
        <v>14</v>
      </c>
      <c r="L11953" s="57" t="s">
        <v>465</v>
      </c>
      <c r="M11953" s="56" t="s">
        <v>465</v>
      </c>
      <c r="N11953" s="60" t="s">
        <v>465</v>
      </c>
      <c r="O11953" s="150">
        <v>44420</v>
      </c>
      <c r="P11953" s="150">
        <f t="shared" si="494"/>
        <v>44402</v>
      </c>
      <c r="Q11953" s="150">
        <f t="shared" si="495"/>
        <v>44415</v>
      </c>
    </row>
    <row r="11954" spans="1:17" x14ac:dyDescent="0.35">
      <c r="A11954" s="45" t="s">
        <v>628</v>
      </c>
      <c r="B11954" s="56" t="s">
        <v>449</v>
      </c>
      <c r="C11954" s="54">
        <v>9203.2013313555308</v>
      </c>
      <c r="D11954" s="56">
        <v>358</v>
      </c>
      <c r="E11954" s="56">
        <v>7</v>
      </c>
      <c r="F11954" s="55">
        <v>5.4328921208806742</v>
      </c>
      <c r="G11954" s="183"/>
      <c r="H11954" s="56" t="s">
        <v>467</v>
      </c>
      <c r="I11954" s="56">
        <v>15845</v>
      </c>
      <c r="J11954" s="56">
        <v>361</v>
      </c>
      <c r="K11954" s="56">
        <v>7</v>
      </c>
      <c r="L11954" s="57">
        <v>1.9390581717451522E-2</v>
      </c>
      <c r="M11954" s="56" t="s">
        <v>1053</v>
      </c>
      <c r="N11954" s="60">
        <v>3922.5481112758475</v>
      </c>
      <c r="O11954" s="150">
        <v>44420</v>
      </c>
      <c r="P11954" s="150">
        <f t="shared" si="494"/>
        <v>44402</v>
      </c>
      <c r="Q11954" s="150">
        <f t="shared" si="495"/>
        <v>44415</v>
      </c>
    </row>
    <row r="11955" spans="1:17" x14ac:dyDescent="0.35">
      <c r="A11955" s="45" t="s">
        <v>627</v>
      </c>
      <c r="B11955" s="56" t="s">
        <v>449</v>
      </c>
      <c r="C11955" s="54">
        <v>15611.3411572231</v>
      </c>
      <c r="D11955" s="56">
        <v>897</v>
      </c>
      <c r="E11955" s="56">
        <v>14</v>
      </c>
      <c r="F11955" s="55">
        <v>6.4055995569433639</v>
      </c>
      <c r="G11955" s="183"/>
      <c r="H11955" s="56" t="s">
        <v>482</v>
      </c>
      <c r="I11955" s="56">
        <v>26622</v>
      </c>
      <c r="J11955" s="56">
        <v>641</v>
      </c>
      <c r="K11955" s="56">
        <v>17</v>
      </c>
      <c r="L11955" s="57">
        <v>2.6521060842433698E-2</v>
      </c>
      <c r="M11955" s="56" t="s">
        <v>482</v>
      </c>
      <c r="N11955" s="60">
        <v>4105.9893160006968</v>
      </c>
      <c r="O11955" s="150">
        <v>44420</v>
      </c>
      <c r="P11955" s="150">
        <f t="shared" si="494"/>
        <v>44402</v>
      </c>
      <c r="Q11955" s="150">
        <f t="shared" si="495"/>
        <v>44415</v>
      </c>
    </row>
    <row r="11956" spans="1:17" x14ac:dyDescent="0.35">
      <c r="A11956" s="45" t="s">
        <v>626</v>
      </c>
      <c r="B11956" s="56" t="s">
        <v>454</v>
      </c>
      <c r="C11956" s="54">
        <v>27113.4272904754</v>
      </c>
      <c r="D11956" s="56">
        <v>2555</v>
      </c>
      <c r="E11956" s="56">
        <v>33</v>
      </c>
      <c r="F11956" s="55">
        <v>8.6936366689831619</v>
      </c>
      <c r="G11956" s="183"/>
      <c r="H11956" s="56" t="s">
        <v>482</v>
      </c>
      <c r="I11956" s="56">
        <v>81853</v>
      </c>
      <c r="J11956" s="56">
        <v>1886</v>
      </c>
      <c r="K11956" s="56">
        <v>35</v>
      </c>
      <c r="L11956" s="57">
        <v>1.855779427359491E-2</v>
      </c>
      <c r="M11956" s="56" t="s">
        <v>467</v>
      </c>
      <c r="N11956" s="60">
        <v>6955.9631093282242</v>
      </c>
      <c r="O11956" s="150">
        <v>44420</v>
      </c>
      <c r="P11956" s="150">
        <f t="shared" si="494"/>
        <v>44402</v>
      </c>
      <c r="Q11956" s="150">
        <f t="shared" si="495"/>
        <v>44415</v>
      </c>
    </row>
    <row r="11957" spans="1:17" x14ac:dyDescent="0.35">
      <c r="A11957" s="45" t="s">
        <v>625</v>
      </c>
      <c r="B11957" s="56" t="s">
        <v>456</v>
      </c>
      <c r="C11957" s="54">
        <v>1911.00314707446</v>
      </c>
      <c r="D11957" s="56">
        <v>93</v>
      </c>
      <c r="E11957" s="56" t="s">
        <v>495</v>
      </c>
      <c r="F11957" s="55">
        <v>3.7377526843909643</v>
      </c>
      <c r="G11957" s="183"/>
      <c r="H11957" s="56" t="s">
        <v>463</v>
      </c>
      <c r="I11957" s="56">
        <v>2690</v>
      </c>
      <c r="J11957" s="56">
        <v>57</v>
      </c>
      <c r="K11957" s="56">
        <v>1</v>
      </c>
      <c r="L11957" s="57">
        <v>1.7543859649122806E-2</v>
      </c>
      <c r="M11957" s="56" t="s">
        <v>1053</v>
      </c>
      <c r="N11957" s="60">
        <v>2982.726642143989</v>
      </c>
      <c r="O11957" s="150">
        <v>44420</v>
      </c>
      <c r="P11957" s="150">
        <f t="shared" si="494"/>
        <v>44402</v>
      </c>
      <c r="Q11957" s="150">
        <f t="shared" si="495"/>
        <v>44415</v>
      </c>
    </row>
    <row r="11958" spans="1:17" x14ac:dyDescent="0.35">
      <c r="A11958" s="45" t="s">
        <v>624</v>
      </c>
      <c r="B11958" s="56" t="s">
        <v>452</v>
      </c>
      <c r="C11958" s="54">
        <v>26055.176096996998</v>
      </c>
      <c r="D11958" s="56">
        <v>2185</v>
      </c>
      <c r="E11958" s="56">
        <v>34</v>
      </c>
      <c r="F11958" s="55">
        <v>9.3208789667375704</v>
      </c>
      <c r="G11958" s="183"/>
      <c r="H11958" s="56" t="s">
        <v>482</v>
      </c>
      <c r="I11958" s="56">
        <v>67464</v>
      </c>
      <c r="J11958" s="56">
        <v>1572</v>
      </c>
      <c r="K11958" s="56">
        <v>36</v>
      </c>
      <c r="L11958" s="57">
        <v>2.2900763358778626E-2</v>
      </c>
      <c r="M11958" s="56" t="s">
        <v>482</v>
      </c>
      <c r="N11958" s="60">
        <v>6033.350126469426</v>
      </c>
      <c r="O11958" s="150">
        <v>44420</v>
      </c>
      <c r="P11958" s="150">
        <f t="shared" si="494"/>
        <v>44402</v>
      </c>
      <c r="Q11958" s="150">
        <f t="shared" si="495"/>
        <v>44415</v>
      </c>
    </row>
    <row r="11959" spans="1:17" x14ac:dyDescent="0.35">
      <c r="A11959" s="45" t="s">
        <v>623</v>
      </c>
      <c r="B11959" s="56" t="s">
        <v>454</v>
      </c>
      <c r="C11959" s="54">
        <v>66447.1432703639</v>
      </c>
      <c r="D11959" s="56">
        <v>5838</v>
      </c>
      <c r="E11959" s="56">
        <v>80</v>
      </c>
      <c r="F11959" s="55">
        <v>8.5997462540038843</v>
      </c>
      <c r="G11959" s="183"/>
      <c r="H11959" s="56" t="s">
        <v>482</v>
      </c>
      <c r="I11959" s="56">
        <v>391151</v>
      </c>
      <c r="J11959" s="56">
        <v>4559</v>
      </c>
      <c r="K11959" s="56">
        <v>88</v>
      </c>
      <c r="L11959" s="57">
        <v>1.9302478613731081E-2</v>
      </c>
      <c r="M11959" s="56" t="s">
        <v>1053</v>
      </c>
      <c r="N11959" s="60">
        <v>6861.0925551006494</v>
      </c>
      <c r="O11959" s="150">
        <v>44420</v>
      </c>
      <c r="P11959" s="150">
        <f t="shared" si="494"/>
        <v>44402</v>
      </c>
      <c r="Q11959" s="150">
        <f t="shared" si="495"/>
        <v>44415</v>
      </c>
    </row>
    <row r="11960" spans="1:17" x14ac:dyDescent="0.35">
      <c r="A11960" s="45" t="s">
        <v>622</v>
      </c>
      <c r="B11960" s="56" t="s">
        <v>455</v>
      </c>
      <c r="C11960" s="54">
        <v>10160.3863056553</v>
      </c>
      <c r="D11960" s="56">
        <v>642</v>
      </c>
      <c r="E11960" s="56">
        <v>11</v>
      </c>
      <c r="F11960" s="55">
        <v>7.7331142938625765</v>
      </c>
      <c r="G11960" s="183"/>
      <c r="H11960" s="56" t="s">
        <v>482</v>
      </c>
      <c r="I11960" s="56">
        <v>22666</v>
      </c>
      <c r="J11960" s="56">
        <v>527</v>
      </c>
      <c r="K11960" s="56">
        <v>12</v>
      </c>
      <c r="L11960" s="57">
        <v>2.2770398481973434E-2</v>
      </c>
      <c r="M11960" s="56" t="s">
        <v>482</v>
      </c>
      <c r="N11960" s="60">
        <v>5186.8106600107349</v>
      </c>
      <c r="O11960" s="150">
        <v>44420</v>
      </c>
      <c r="P11960" s="150">
        <f t="shared" si="494"/>
        <v>44402</v>
      </c>
      <c r="Q11960" s="150">
        <f t="shared" si="495"/>
        <v>44415</v>
      </c>
    </row>
    <row r="11961" spans="1:17" x14ac:dyDescent="0.35">
      <c r="A11961" s="45" t="s">
        <v>621</v>
      </c>
      <c r="B11961" s="56" t="s">
        <v>451</v>
      </c>
      <c r="C11961" s="54">
        <v>24185.158020851901</v>
      </c>
      <c r="D11961" s="56">
        <v>1819</v>
      </c>
      <c r="E11961" s="56">
        <v>26</v>
      </c>
      <c r="F11961" s="55">
        <v>7.6788535164486831</v>
      </c>
      <c r="G11961" s="183"/>
      <c r="H11961" s="56" t="s">
        <v>463</v>
      </c>
      <c r="I11961" s="56">
        <v>43366</v>
      </c>
      <c r="J11961" s="56">
        <v>1069</v>
      </c>
      <c r="K11961" s="56">
        <v>36</v>
      </c>
      <c r="L11961" s="57">
        <v>3.3676333021515438E-2</v>
      </c>
      <c r="M11961" s="56" t="s">
        <v>1053</v>
      </c>
      <c r="N11961" s="60">
        <v>4420.0662202758076</v>
      </c>
      <c r="O11961" s="150">
        <v>44420</v>
      </c>
      <c r="P11961" s="150">
        <f t="shared" si="494"/>
        <v>44402</v>
      </c>
      <c r="Q11961" s="150">
        <f t="shared" si="495"/>
        <v>44415</v>
      </c>
    </row>
    <row r="11962" spans="1:17" x14ac:dyDescent="0.35">
      <c r="A11962" s="45" t="s">
        <v>620</v>
      </c>
      <c r="B11962" s="56" t="s">
        <v>449</v>
      </c>
      <c r="C11962" s="54">
        <v>5442.3214995143799</v>
      </c>
      <c r="D11962" s="56">
        <v>254</v>
      </c>
      <c r="E11962" s="56">
        <v>7</v>
      </c>
      <c r="F11962" s="55">
        <v>9.1872558437537197</v>
      </c>
      <c r="G11962" s="183"/>
      <c r="H11962" s="56" t="s">
        <v>482</v>
      </c>
      <c r="I11962" s="56">
        <v>7986</v>
      </c>
      <c r="J11962" s="56">
        <v>152</v>
      </c>
      <c r="K11962" s="56">
        <v>8</v>
      </c>
      <c r="L11962" s="57">
        <v>5.2631578947368418E-2</v>
      </c>
      <c r="M11962" s="56" t="s">
        <v>482</v>
      </c>
      <c r="N11962" s="60">
        <v>2792.9257765011312</v>
      </c>
      <c r="O11962" s="150">
        <v>44420</v>
      </c>
      <c r="P11962" s="150">
        <f t="shared" si="494"/>
        <v>44402</v>
      </c>
      <c r="Q11962" s="150">
        <f t="shared" si="495"/>
        <v>44415</v>
      </c>
    </row>
    <row r="11963" spans="1:17" x14ac:dyDescent="0.35">
      <c r="A11963" s="45" t="s">
        <v>619</v>
      </c>
      <c r="B11963" s="56" t="s">
        <v>457</v>
      </c>
      <c r="C11963" s="54">
        <v>733.94211218720091</v>
      </c>
      <c r="D11963" s="56">
        <v>18</v>
      </c>
      <c r="E11963" s="56">
        <v>0</v>
      </c>
      <c r="F11963" s="55">
        <v>0</v>
      </c>
      <c r="G11963" s="183"/>
      <c r="H11963" s="56" t="s">
        <v>467</v>
      </c>
      <c r="I11963" s="56">
        <v>1430</v>
      </c>
      <c r="J11963" s="56">
        <v>42</v>
      </c>
      <c r="K11963" s="56">
        <v>0</v>
      </c>
      <c r="L11963" s="57">
        <v>0</v>
      </c>
      <c r="M11963" s="56" t="s">
        <v>467</v>
      </c>
      <c r="N11963" s="60">
        <v>5722.522158435213</v>
      </c>
      <c r="O11963" s="150">
        <v>44420</v>
      </c>
      <c r="P11963" s="150">
        <f t="shared" si="494"/>
        <v>44402</v>
      </c>
      <c r="Q11963" s="150">
        <f t="shared" si="495"/>
        <v>44415</v>
      </c>
    </row>
    <row r="11964" spans="1:17" x14ac:dyDescent="0.35">
      <c r="A11964" s="45" t="s">
        <v>618</v>
      </c>
      <c r="B11964" s="56" t="s">
        <v>461</v>
      </c>
      <c r="C11964" s="54">
        <v>445.14881003177402</v>
      </c>
      <c r="D11964" s="56">
        <v>10</v>
      </c>
      <c r="E11964" s="56">
        <v>0</v>
      </c>
      <c r="F11964" s="55">
        <v>0</v>
      </c>
      <c r="G11964" s="183"/>
      <c r="H11964" s="56" t="s">
        <v>467</v>
      </c>
      <c r="I11964" s="56">
        <v>731</v>
      </c>
      <c r="J11964" s="56">
        <v>10</v>
      </c>
      <c r="K11964" s="56">
        <v>0</v>
      </c>
      <c r="L11964" s="57">
        <v>0</v>
      </c>
      <c r="M11964" s="56" t="s">
        <v>467</v>
      </c>
      <c r="N11964" s="60">
        <v>2246.4397915129134</v>
      </c>
      <c r="O11964" s="150">
        <v>44420</v>
      </c>
      <c r="P11964" s="150">
        <f t="shared" si="494"/>
        <v>44402</v>
      </c>
      <c r="Q11964" s="150">
        <f t="shared" si="495"/>
        <v>44415</v>
      </c>
    </row>
    <row r="11965" spans="1:17" x14ac:dyDescent="0.35">
      <c r="A11965" s="45" t="s">
        <v>617</v>
      </c>
      <c r="B11965" s="56" t="s">
        <v>454</v>
      </c>
      <c r="C11965" s="54">
        <v>33036.741371399599</v>
      </c>
      <c r="D11965" s="56">
        <v>2445</v>
      </c>
      <c r="E11965" s="56">
        <v>60</v>
      </c>
      <c r="F11965" s="55">
        <v>12.972569653690158</v>
      </c>
      <c r="G11965" s="183"/>
      <c r="H11965" s="56" t="s">
        <v>482</v>
      </c>
      <c r="I11965" s="56">
        <v>130090</v>
      </c>
      <c r="J11965" s="56">
        <v>2942</v>
      </c>
      <c r="K11965" s="56">
        <v>63</v>
      </c>
      <c r="L11965" s="57">
        <v>2.1414004078857921E-2</v>
      </c>
      <c r="M11965" s="56" t="s">
        <v>467</v>
      </c>
      <c r="N11965" s="60">
        <v>8905.2366482698362</v>
      </c>
      <c r="O11965" s="150">
        <v>44420</v>
      </c>
      <c r="P11965" s="150">
        <f t="shared" si="494"/>
        <v>44402</v>
      </c>
      <c r="Q11965" s="150">
        <f t="shared" si="495"/>
        <v>44415</v>
      </c>
    </row>
    <row r="11966" spans="1:17" x14ac:dyDescent="0.35">
      <c r="A11966" s="45" t="s">
        <v>616</v>
      </c>
      <c r="B11966" s="56" t="s">
        <v>454</v>
      </c>
      <c r="C11966" s="54">
        <v>13217.562427383</v>
      </c>
      <c r="D11966" s="56">
        <v>680</v>
      </c>
      <c r="E11966" s="56">
        <v>30</v>
      </c>
      <c r="F11966" s="55">
        <v>16.212196118837742</v>
      </c>
      <c r="G11966" s="183"/>
      <c r="H11966" s="56" t="s">
        <v>482</v>
      </c>
      <c r="I11966" s="56">
        <v>47334</v>
      </c>
      <c r="J11966" s="56">
        <v>1528</v>
      </c>
      <c r="K11966" s="56">
        <v>34</v>
      </c>
      <c r="L11966" s="57">
        <v>2.2251308900523559E-2</v>
      </c>
      <c r="M11966" s="56" t="s">
        <v>482</v>
      </c>
      <c r="N11966" s="60">
        <v>11560.376645805902</v>
      </c>
      <c r="O11966" s="150">
        <v>44420</v>
      </c>
      <c r="P11966" s="150">
        <f t="shared" si="494"/>
        <v>44402</v>
      </c>
      <c r="Q11966" s="150">
        <f t="shared" si="495"/>
        <v>44415</v>
      </c>
    </row>
    <row r="11967" spans="1:17" x14ac:dyDescent="0.35">
      <c r="A11967" s="45" t="s">
        <v>615</v>
      </c>
      <c r="B11967" s="56" t="s">
        <v>449</v>
      </c>
      <c r="C11967" s="54">
        <v>17180.900653549099</v>
      </c>
      <c r="D11967" s="56">
        <v>1960</v>
      </c>
      <c r="E11967" s="56">
        <v>41</v>
      </c>
      <c r="F11967" s="55">
        <v>17.045505865063404</v>
      </c>
      <c r="G11967" s="183"/>
      <c r="H11967" s="56" t="s">
        <v>482</v>
      </c>
      <c r="I11967" s="56">
        <v>49153</v>
      </c>
      <c r="J11967" s="56">
        <v>1070</v>
      </c>
      <c r="K11967" s="56">
        <v>45</v>
      </c>
      <c r="L11967" s="57">
        <v>4.2056074766355138E-2</v>
      </c>
      <c r="M11967" s="56" t="s">
        <v>482</v>
      </c>
      <c r="N11967" s="60">
        <v>6227.8458014304833</v>
      </c>
      <c r="O11967" s="150">
        <v>44420</v>
      </c>
      <c r="P11967" s="150">
        <f t="shared" si="494"/>
        <v>44402</v>
      </c>
      <c r="Q11967" s="150">
        <f t="shared" si="495"/>
        <v>44415</v>
      </c>
    </row>
    <row r="11968" spans="1:17" x14ac:dyDescent="0.35">
      <c r="A11968" s="45" t="s">
        <v>614</v>
      </c>
      <c r="B11968" s="56" t="s">
        <v>452</v>
      </c>
      <c r="C11968" s="54">
        <v>29713.051998029401</v>
      </c>
      <c r="D11968" s="56">
        <v>1419</v>
      </c>
      <c r="E11968" s="56">
        <v>30</v>
      </c>
      <c r="F11968" s="55">
        <v>7.2118378919784467</v>
      </c>
      <c r="G11968" s="183"/>
      <c r="H11968" s="56" t="s">
        <v>482</v>
      </c>
      <c r="I11968" s="56">
        <v>227515</v>
      </c>
      <c r="J11968" s="56">
        <v>2553</v>
      </c>
      <c r="K11968" s="56">
        <v>32</v>
      </c>
      <c r="L11968" s="57">
        <v>1.2534273403838621E-2</v>
      </c>
      <c r="M11968" s="56" t="s">
        <v>482</v>
      </c>
      <c r="N11968" s="60">
        <v>8592.1836645031199</v>
      </c>
      <c r="O11968" s="150">
        <v>44420</v>
      </c>
      <c r="P11968" s="150">
        <f t="shared" si="494"/>
        <v>44402</v>
      </c>
      <c r="Q11968" s="150">
        <f t="shared" si="495"/>
        <v>44415</v>
      </c>
    </row>
    <row r="11969" spans="1:17" x14ac:dyDescent="0.35">
      <c r="A11969" s="45" t="s">
        <v>613</v>
      </c>
      <c r="B11969" s="56" t="s">
        <v>462</v>
      </c>
      <c r="C11969" s="54">
        <v>2759.83426324726</v>
      </c>
      <c r="D11969" s="56">
        <v>97</v>
      </c>
      <c r="E11969" s="56">
        <v>11</v>
      </c>
      <c r="F11969" s="55">
        <v>28.469618490416273</v>
      </c>
      <c r="G11969" s="183"/>
      <c r="H11969" s="56" t="s">
        <v>467</v>
      </c>
      <c r="I11969" s="56">
        <v>4372</v>
      </c>
      <c r="J11969" s="56">
        <v>286</v>
      </c>
      <c r="K11969" s="56">
        <v>16</v>
      </c>
      <c r="L11969" s="57">
        <v>5.5944055944055944E-2</v>
      </c>
      <c r="M11969" s="56" t="s">
        <v>482</v>
      </c>
      <c r="N11969" s="60">
        <v>10362.941130511525</v>
      </c>
      <c r="O11969" s="150">
        <v>44420</v>
      </c>
      <c r="P11969" s="150">
        <f t="shared" si="494"/>
        <v>44402</v>
      </c>
      <c r="Q11969" s="150">
        <f t="shared" si="495"/>
        <v>44415</v>
      </c>
    </row>
    <row r="11970" spans="1:17" x14ac:dyDescent="0.35">
      <c r="A11970" s="45" t="s">
        <v>612</v>
      </c>
      <c r="B11970" s="56" t="s">
        <v>457</v>
      </c>
      <c r="C11970" s="54">
        <v>709.250407043618</v>
      </c>
      <c r="D11970" s="56">
        <v>16</v>
      </c>
      <c r="E11970" s="56" t="s">
        <v>495</v>
      </c>
      <c r="F11970" s="55">
        <v>20.141989548179044</v>
      </c>
      <c r="G11970" s="183"/>
      <c r="H11970" s="56" t="s">
        <v>482</v>
      </c>
      <c r="I11970" s="56">
        <v>2094</v>
      </c>
      <c r="J11970" s="56">
        <v>87</v>
      </c>
      <c r="K11970" s="56">
        <v>2</v>
      </c>
      <c r="L11970" s="57">
        <v>2.2988505747126436E-2</v>
      </c>
      <c r="M11970" s="56" t="s">
        <v>482</v>
      </c>
      <c r="N11970" s="60">
        <v>12266.471634841038</v>
      </c>
      <c r="O11970" s="150">
        <v>44420</v>
      </c>
      <c r="P11970" s="150">
        <f t="shared" si="494"/>
        <v>44402</v>
      </c>
      <c r="Q11970" s="150">
        <f t="shared" si="495"/>
        <v>44415</v>
      </c>
    </row>
    <row r="11971" spans="1:17" x14ac:dyDescent="0.35">
      <c r="A11971" s="45" t="s">
        <v>611</v>
      </c>
      <c r="B11971" s="56" t="s">
        <v>458</v>
      </c>
      <c r="C11971" s="54">
        <v>5203.1237660323704</v>
      </c>
      <c r="D11971" s="56">
        <v>297</v>
      </c>
      <c r="E11971" s="56" t="s">
        <v>495</v>
      </c>
      <c r="F11971" s="55">
        <v>2.7456033967471472</v>
      </c>
      <c r="G11971" s="183"/>
      <c r="H11971" s="56" t="s">
        <v>482</v>
      </c>
      <c r="I11971" s="56">
        <v>17614</v>
      </c>
      <c r="J11971" s="56">
        <v>266</v>
      </c>
      <c r="K11971" s="56">
        <v>2</v>
      </c>
      <c r="L11971" s="57">
        <v>7.5187969924812026E-3</v>
      </c>
      <c r="M11971" s="56" t="s">
        <v>482</v>
      </c>
      <c r="N11971" s="60">
        <v>5112.3135247431883</v>
      </c>
      <c r="O11971" s="150">
        <v>44420</v>
      </c>
      <c r="P11971" s="150">
        <f t="shared" si="494"/>
        <v>44402</v>
      </c>
      <c r="Q11971" s="150">
        <f t="shared" si="495"/>
        <v>44415</v>
      </c>
    </row>
    <row r="11972" spans="1:17" x14ac:dyDescent="0.35">
      <c r="A11972" s="45" t="s">
        <v>610</v>
      </c>
      <c r="B11972" s="56" t="s">
        <v>449</v>
      </c>
      <c r="C11972" s="54">
        <v>7840.6389864339299</v>
      </c>
      <c r="D11972" s="56">
        <v>697</v>
      </c>
      <c r="E11972" s="56">
        <v>38</v>
      </c>
      <c r="F11972" s="55">
        <v>34.61816975608798</v>
      </c>
      <c r="G11972" s="183"/>
      <c r="H11972" s="56" t="s">
        <v>482</v>
      </c>
      <c r="I11972" s="56">
        <v>19319</v>
      </c>
      <c r="J11972" s="56">
        <v>864</v>
      </c>
      <c r="K11972" s="56">
        <v>43</v>
      </c>
      <c r="L11972" s="57">
        <v>4.9768518518518517E-2</v>
      </c>
      <c r="M11972" s="56" t="s">
        <v>467</v>
      </c>
      <c r="N11972" s="60">
        <v>11019.510036043164</v>
      </c>
      <c r="O11972" s="150">
        <v>44420</v>
      </c>
      <c r="P11972" s="150">
        <f t="shared" ref="P11972:P12003" si="496">O11972-18</f>
        <v>44402</v>
      </c>
      <c r="Q11972" s="150">
        <f t="shared" ref="Q11972:Q12003" si="497">O11972-5</f>
        <v>44415</v>
      </c>
    </row>
    <row r="11973" spans="1:17" x14ac:dyDescent="0.35">
      <c r="A11973" s="45" t="s">
        <v>609</v>
      </c>
      <c r="B11973" s="56" t="s">
        <v>451</v>
      </c>
      <c r="C11973" s="54">
        <v>7285.8220530817907</v>
      </c>
      <c r="D11973" s="56">
        <v>884</v>
      </c>
      <c r="E11973" s="56">
        <v>11</v>
      </c>
      <c r="F11973" s="55">
        <v>10.784154210600581</v>
      </c>
      <c r="G11973" s="183"/>
      <c r="H11973" s="56" t="s">
        <v>482</v>
      </c>
      <c r="I11973" s="56">
        <v>21433</v>
      </c>
      <c r="J11973" s="56">
        <v>390</v>
      </c>
      <c r="K11973" s="56">
        <v>12</v>
      </c>
      <c r="L11973" s="57">
        <v>3.0769230769230771E-2</v>
      </c>
      <c r="M11973" s="56" t="s">
        <v>482</v>
      </c>
      <c r="N11973" s="60">
        <v>5352.8619990799252</v>
      </c>
      <c r="O11973" s="150">
        <v>44420</v>
      </c>
      <c r="P11973" s="150">
        <f t="shared" si="496"/>
        <v>44402</v>
      </c>
      <c r="Q11973" s="150">
        <f t="shared" si="497"/>
        <v>44415</v>
      </c>
    </row>
    <row r="11974" spans="1:17" x14ac:dyDescent="0.35">
      <c r="A11974" s="45" t="s">
        <v>608</v>
      </c>
      <c r="B11974" s="56" t="s">
        <v>449</v>
      </c>
      <c r="C11974" s="54">
        <v>3703.8770272844695</v>
      </c>
      <c r="D11974" s="56">
        <v>294</v>
      </c>
      <c r="E11974" s="56">
        <v>5</v>
      </c>
      <c r="F11974" s="55">
        <v>9.64240590365117</v>
      </c>
      <c r="G11974" s="183"/>
      <c r="H11974" s="56" t="s">
        <v>482</v>
      </c>
      <c r="I11974" s="56">
        <v>9715</v>
      </c>
      <c r="J11974" s="56">
        <v>193</v>
      </c>
      <c r="K11974" s="56">
        <v>5</v>
      </c>
      <c r="L11974" s="57">
        <v>2.5906735751295335E-2</v>
      </c>
      <c r="M11974" s="56" t="s">
        <v>482</v>
      </c>
      <c r="N11974" s="60">
        <v>5210.7561503330926</v>
      </c>
      <c r="O11974" s="150">
        <v>44420</v>
      </c>
      <c r="P11974" s="150">
        <f t="shared" si="496"/>
        <v>44402</v>
      </c>
      <c r="Q11974" s="150">
        <f t="shared" si="497"/>
        <v>44415</v>
      </c>
    </row>
    <row r="11975" spans="1:17" x14ac:dyDescent="0.35">
      <c r="A11975" s="45" t="s">
        <v>607</v>
      </c>
      <c r="B11975" s="56" t="s">
        <v>458</v>
      </c>
      <c r="C11975" s="54">
        <v>4036.3842504603494</v>
      </c>
      <c r="D11975" s="56">
        <v>197</v>
      </c>
      <c r="E11975" s="56" t="s">
        <v>495</v>
      </c>
      <c r="F11975" s="55">
        <v>5.3088531960572141</v>
      </c>
      <c r="G11975" s="183"/>
      <c r="H11975" s="56" t="s">
        <v>463</v>
      </c>
      <c r="I11975" s="56">
        <v>9097</v>
      </c>
      <c r="J11975" s="56">
        <v>224</v>
      </c>
      <c r="K11975" s="56">
        <v>3</v>
      </c>
      <c r="L11975" s="57">
        <v>1.3392857142857142E-2</v>
      </c>
      <c r="M11975" s="56" t="s">
        <v>1053</v>
      </c>
      <c r="N11975" s="60">
        <v>5549.5212076118078</v>
      </c>
      <c r="O11975" s="150">
        <v>44420</v>
      </c>
      <c r="P11975" s="150">
        <f t="shared" si="496"/>
        <v>44402</v>
      </c>
      <c r="Q11975" s="150">
        <f t="shared" si="497"/>
        <v>44415</v>
      </c>
    </row>
    <row r="11976" spans="1:17" x14ac:dyDescent="0.35">
      <c r="A11976" s="45" t="s">
        <v>606</v>
      </c>
      <c r="B11976" s="56" t="s">
        <v>456</v>
      </c>
      <c r="C11976" s="54">
        <v>29347.864073528101</v>
      </c>
      <c r="D11976" s="56">
        <v>3043</v>
      </c>
      <c r="E11976" s="56">
        <v>72</v>
      </c>
      <c r="F11976" s="55">
        <v>17.52378684176891</v>
      </c>
      <c r="G11976" s="183"/>
      <c r="H11976" s="56" t="s">
        <v>482</v>
      </c>
      <c r="I11976" s="56">
        <v>69542</v>
      </c>
      <c r="J11976" s="56">
        <v>1691</v>
      </c>
      <c r="K11976" s="56">
        <v>76</v>
      </c>
      <c r="L11976" s="57">
        <v>4.49438202247191E-2</v>
      </c>
      <c r="M11976" s="56" t="s">
        <v>482</v>
      </c>
      <c r="N11976" s="60">
        <v>5761.9184679449609</v>
      </c>
      <c r="O11976" s="150">
        <v>44420</v>
      </c>
      <c r="P11976" s="150">
        <f t="shared" si="496"/>
        <v>44402</v>
      </c>
      <c r="Q11976" s="150">
        <f t="shared" si="497"/>
        <v>44415</v>
      </c>
    </row>
    <row r="11977" spans="1:17" x14ac:dyDescent="0.35">
      <c r="A11977" s="45" t="s">
        <v>605</v>
      </c>
      <c r="B11977" s="56" t="s">
        <v>461</v>
      </c>
      <c r="C11977" s="54">
        <v>1175.1166229483399</v>
      </c>
      <c r="D11977" s="56">
        <v>46</v>
      </c>
      <c r="E11977" s="56">
        <v>5</v>
      </c>
      <c r="F11977" s="55">
        <v>30.392120251587805</v>
      </c>
      <c r="G11977" s="183"/>
      <c r="H11977" s="56" t="s">
        <v>482</v>
      </c>
      <c r="I11977" s="56">
        <v>3051</v>
      </c>
      <c r="J11977" s="56">
        <v>134</v>
      </c>
      <c r="K11977" s="56">
        <v>5</v>
      </c>
      <c r="L11977" s="57">
        <v>3.7313432835820892E-2</v>
      </c>
      <c r="M11977" s="56" t="s">
        <v>482</v>
      </c>
      <c r="N11977" s="60">
        <v>11403.123518395745</v>
      </c>
      <c r="O11977" s="150">
        <v>44420</v>
      </c>
      <c r="P11977" s="150">
        <f t="shared" si="496"/>
        <v>44402</v>
      </c>
      <c r="Q11977" s="150">
        <f t="shared" si="497"/>
        <v>44415</v>
      </c>
    </row>
    <row r="11978" spans="1:17" x14ac:dyDescent="0.35">
      <c r="A11978" s="45" t="s">
        <v>604</v>
      </c>
      <c r="B11978" s="56" t="s">
        <v>459</v>
      </c>
      <c r="C11978" s="54">
        <v>2871.29045841678</v>
      </c>
      <c r="D11978" s="56">
        <v>158</v>
      </c>
      <c r="E11978" s="56" t="s">
        <v>495</v>
      </c>
      <c r="F11978" s="55">
        <v>9.9507273768404332</v>
      </c>
      <c r="G11978" s="183"/>
      <c r="H11978" s="56" t="s">
        <v>463</v>
      </c>
      <c r="I11978" s="56">
        <v>6559</v>
      </c>
      <c r="J11978" s="56">
        <v>156</v>
      </c>
      <c r="K11978" s="56">
        <v>4</v>
      </c>
      <c r="L11978" s="57">
        <v>2.564102564102564E-2</v>
      </c>
      <c r="M11978" s="56" t="s">
        <v>1053</v>
      </c>
      <c r="N11978" s="60">
        <v>5433.0971477548774</v>
      </c>
      <c r="O11978" s="150">
        <v>44420</v>
      </c>
      <c r="P11978" s="150">
        <f t="shared" si="496"/>
        <v>44402</v>
      </c>
      <c r="Q11978" s="150">
        <f t="shared" si="497"/>
        <v>44415</v>
      </c>
    </row>
    <row r="11979" spans="1:17" x14ac:dyDescent="0.35">
      <c r="A11979" s="45" t="s">
        <v>603</v>
      </c>
      <c r="B11979" s="56" t="s">
        <v>449</v>
      </c>
      <c r="C11979" s="54">
        <v>18711.126473274999</v>
      </c>
      <c r="D11979" s="56">
        <v>1608</v>
      </c>
      <c r="E11979" s="56">
        <v>16</v>
      </c>
      <c r="F11979" s="55">
        <v>6.1079013307375138</v>
      </c>
      <c r="G11979" s="183"/>
      <c r="H11979" s="56" t="s">
        <v>482</v>
      </c>
      <c r="I11979" s="56">
        <v>60376</v>
      </c>
      <c r="J11979" s="56">
        <v>1467</v>
      </c>
      <c r="K11979" s="56">
        <v>17</v>
      </c>
      <c r="L11979" s="57">
        <v>1.1588275391956374E-2</v>
      </c>
      <c r="M11979" s="56" t="s">
        <v>467</v>
      </c>
      <c r="N11979" s="60">
        <v>7840.2548456679406</v>
      </c>
      <c r="O11979" s="150">
        <v>44420</v>
      </c>
      <c r="P11979" s="150">
        <f t="shared" si="496"/>
        <v>44402</v>
      </c>
      <c r="Q11979" s="150">
        <f t="shared" si="497"/>
        <v>44415</v>
      </c>
    </row>
    <row r="11980" spans="1:17" x14ac:dyDescent="0.35">
      <c r="A11980" s="45" t="s">
        <v>602</v>
      </c>
      <c r="B11980" s="56" t="s">
        <v>456</v>
      </c>
      <c r="C11980" s="54">
        <v>41355.060735064602</v>
      </c>
      <c r="D11980" s="56">
        <v>3244</v>
      </c>
      <c r="E11980" s="56">
        <v>51</v>
      </c>
      <c r="F11980" s="55">
        <v>8.808733630436663</v>
      </c>
      <c r="G11980" s="183"/>
      <c r="H11980" s="56" t="s">
        <v>482</v>
      </c>
      <c r="I11980" s="56">
        <v>90903</v>
      </c>
      <c r="J11980" s="56">
        <v>2136</v>
      </c>
      <c r="K11980" s="56">
        <v>55</v>
      </c>
      <c r="L11980" s="57">
        <v>2.5749063670411985E-2</v>
      </c>
      <c r="M11980" s="56" t="s">
        <v>467</v>
      </c>
      <c r="N11980" s="60">
        <v>5165.0268722466262</v>
      </c>
      <c r="O11980" s="150">
        <v>44420</v>
      </c>
      <c r="P11980" s="150">
        <f t="shared" si="496"/>
        <v>44402</v>
      </c>
      <c r="Q11980" s="150">
        <f t="shared" si="497"/>
        <v>44415</v>
      </c>
    </row>
    <row r="11981" spans="1:17" x14ac:dyDescent="0.35">
      <c r="A11981" s="45" t="s">
        <v>601</v>
      </c>
      <c r="B11981" s="56" t="s">
        <v>454</v>
      </c>
      <c r="C11981" s="54">
        <v>23089.216116875701</v>
      </c>
      <c r="D11981" s="56">
        <v>1423</v>
      </c>
      <c r="E11981" s="56">
        <v>37</v>
      </c>
      <c r="F11981" s="55">
        <v>11.446283535479154</v>
      </c>
      <c r="G11981" s="183"/>
      <c r="H11981" s="56" t="s">
        <v>463</v>
      </c>
      <c r="I11981" s="56">
        <v>49917</v>
      </c>
      <c r="J11981" s="56">
        <v>1349</v>
      </c>
      <c r="K11981" s="56">
        <v>48</v>
      </c>
      <c r="L11981" s="57">
        <v>3.5581912527798368E-2</v>
      </c>
      <c r="M11981" s="56" t="s">
        <v>467</v>
      </c>
      <c r="N11981" s="60">
        <v>5842.5543473259277</v>
      </c>
      <c r="O11981" s="150">
        <v>44420</v>
      </c>
      <c r="P11981" s="150">
        <f t="shared" si="496"/>
        <v>44402</v>
      </c>
      <c r="Q11981" s="150">
        <f t="shared" si="497"/>
        <v>44415</v>
      </c>
    </row>
    <row r="11982" spans="1:17" x14ac:dyDescent="0.35">
      <c r="A11982" s="45" t="s">
        <v>600</v>
      </c>
      <c r="B11982" s="56" t="s">
        <v>455</v>
      </c>
      <c r="C11982" s="54">
        <v>1711.2133241641</v>
      </c>
      <c r="D11982" s="56">
        <v>72</v>
      </c>
      <c r="E11982" s="56" t="s">
        <v>495</v>
      </c>
      <c r="F11982" s="55">
        <v>8.3482953784810121</v>
      </c>
      <c r="G11982" s="183"/>
      <c r="H11982" s="56" t="s">
        <v>482</v>
      </c>
      <c r="I11982" s="56">
        <v>2031</v>
      </c>
      <c r="J11982" s="56">
        <v>55</v>
      </c>
      <c r="K11982" s="56">
        <v>2</v>
      </c>
      <c r="L11982" s="57">
        <v>3.6363636363636362E-2</v>
      </c>
      <c r="M11982" s="56" t="s">
        <v>482</v>
      </c>
      <c r="N11982" s="60">
        <v>3214.0937207151896</v>
      </c>
      <c r="O11982" s="150">
        <v>44420</v>
      </c>
      <c r="P11982" s="150">
        <f t="shared" si="496"/>
        <v>44402</v>
      </c>
      <c r="Q11982" s="150">
        <f t="shared" si="497"/>
        <v>44415</v>
      </c>
    </row>
    <row r="11983" spans="1:17" x14ac:dyDescent="0.35">
      <c r="A11983" s="45" t="s">
        <v>599</v>
      </c>
      <c r="B11983" s="56" t="s">
        <v>449</v>
      </c>
      <c r="C11983" s="54">
        <v>7315.6481145470188</v>
      </c>
      <c r="D11983" s="56">
        <v>567</v>
      </c>
      <c r="E11983" s="56">
        <v>10</v>
      </c>
      <c r="F11983" s="55">
        <v>9.7638063381612294</v>
      </c>
      <c r="G11983" s="183"/>
      <c r="H11983" s="56" t="s">
        <v>482</v>
      </c>
      <c r="I11983" s="56">
        <v>15740</v>
      </c>
      <c r="J11983" s="56">
        <v>333</v>
      </c>
      <c r="K11983" s="56">
        <v>11</v>
      </c>
      <c r="L11983" s="57">
        <v>3.3033033033033031E-2</v>
      </c>
      <c r="M11983" s="56" t="s">
        <v>482</v>
      </c>
      <c r="N11983" s="60">
        <v>4551.8865148507648</v>
      </c>
      <c r="O11983" s="150">
        <v>44420</v>
      </c>
      <c r="P11983" s="150">
        <f t="shared" si="496"/>
        <v>44402</v>
      </c>
      <c r="Q11983" s="150">
        <f t="shared" si="497"/>
        <v>44415</v>
      </c>
    </row>
    <row r="11984" spans="1:17" x14ac:dyDescent="0.35">
      <c r="A11984" s="45" t="s">
        <v>598</v>
      </c>
      <c r="B11984" s="56" t="s">
        <v>454</v>
      </c>
      <c r="C11984" s="54">
        <v>10981.723636578799</v>
      </c>
      <c r="D11984" s="56">
        <v>578</v>
      </c>
      <c r="E11984" s="56">
        <v>15</v>
      </c>
      <c r="F11984" s="55">
        <v>9.7564699940159834</v>
      </c>
      <c r="G11984" s="183"/>
      <c r="H11984" s="56" t="s">
        <v>467</v>
      </c>
      <c r="I11984" s="56">
        <v>57217</v>
      </c>
      <c r="J11984" s="56">
        <v>994</v>
      </c>
      <c r="K11984" s="56">
        <v>17</v>
      </c>
      <c r="L11984" s="57">
        <v>1.7102615694164991E-2</v>
      </c>
      <c r="M11984" s="56" t="s">
        <v>1053</v>
      </c>
      <c r="N11984" s="60">
        <v>9051.4024291150945</v>
      </c>
      <c r="O11984" s="150">
        <v>44420</v>
      </c>
      <c r="P11984" s="150">
        <f t="shared" si="496"/>
        <v>44402</v>
      </c>
      <c r="Q11984" s="150">
        <f t="shared" si="497"/>
        <v>44415</v>
      </c>
    </row>
    <row r="11985" spans="1:17" x14ac:dyDescent="0.35">
      <c r="A11985" s="45" t="s">
        <v>597</v>
      </c>
      <c r="B11985" s="56" t="s">
        <v>460</v>
      </c>
      <c r="C11985" s="54">
        <v>16752.226867065601</v>
      </c>
      <c r="D11985" s="56">
        <v>1664</v>
      </c>
      <c r="E11985" s="56">
        <v>37</v>
      </c>
      <c r="F11985" s="55">
        <v>15.77615420223877</v>
      </c>
      <c r="G11985" s="183"/>
      <c r="H11985" s="56" t="s">
        <v>482</v>
      </c>
      <c r="I11985" s="56">
        <v>33075</v>
      </c>
      <c r="J11985" s="56">
        <v>753</v>
      </c>
      <c r="K11985" s="56">
        <v>38</v>
      </c>
      <c r="L11985" s="57">
        <v>5.0464807436918988E-2</v>
      </c>
      <c r="M11985" s="56" t="s">
        <v>482</v>
      </c>
      <c r="N11985" s="60">
        <v>4494.9248000000316</v>
      </c>
      <c r="O11985" s="150">
        <v>44420</v>
      </c>
      <c r="P11985" s="150">
        <f t="shared" si="496"/>
        <v>44402</v>
      </c>
      <c r="Q11985" s="150">
        <f t="shared" si="497"/>
        <v>44415</v>
      </c>
    </row>
    <row r="11986" spans="1:17" x14ac:dyDescent="0.35">
      <c r="A11986" s="45" t="s">
        <v>596</v>
      </c>
      <c r="B11986" s="56" t="s">
        <v>452</v>
      </c>
      <c r="C11986" s="54">
        <v>14695.182980035201</v>
      </c>
      <c r="D11986" s="56">
        <v>1125</v>
      </c>
      <c r="E11986" s="56">
        <v>26</v>
      </c>
      <c r="F11986" s="55">
        <v>12.637766128301786</v>
      </c>
      <c r="G11986" s="183"/>
      <c r="H11986" s="56" t="s">
        <v>482</v>
      </c>
      <c r="I11986" s="56">
        <v>45823</v>
      </c>
      <c r="J11986" s="56">
        <v>1168</v>
      </c>
      <c r="K11986" s="56">
        <v>28</v>
      </c>
      <c r="L11986" s="57">
        <v>2.3972602739726026E-2</v>
      </c>
      <c r="M11986" s="56" t="s">
        <v>482</v>
      </c>
      <c r="N11986" s="60">
        <v>7948.1827588457982</v>
      </c>
      <c r="O11986" s="150">
        <v>44420</v>
      </c>
      <c r="P11986" s="150">
        <f t="shared" si="496"/>
        <v>44402</v>
      </c>
      <c r="Q11986" s="150">
        <f t="shared" si="497"/>
        <v>44415</v>
      </c>
    </row>
    <row r="11987" spans="1:17" x14ac:dyDescent="0.35">
      <c r="A11987" s="45" t="s">
        <v>595</v>
      </c>
      <c r="B11987" s="56" t="s">
        <v>452</v>
      </c>
      <c r="C11987" s="54">
        <v>56177.316442514697</v>
      </c>
      <c r="D11987" s="56">
        <v>5399</v>
      </c>
      <c r="E11987" s="56">
        <v>104</v>
      </c>
      <c r="F11987" s="55">
        <v>13.223435897250377</v>
      </c>
      <c r="G11987" s="183"/>
      <c r="H11987" s="56" t="s">
        <v>482</v>
      </c>
      <c r="I11987" s="56">
        <v>133960</v>
      </c>
      <c r="J11987" s="56">
        <v>3656</v>
      </c>
      <c r="K11987" s="56">
        <v>113</v>
      </c>
      <c r="L11987" s="57">
        <v>3.0908096280087529E-2</v>
      </c>
      <c r="M11987" s="56" t="s">
        <v>482</v>
      </c>
      <c r="N11987" s="60">
        <v>6507.9648362006092</v>
      </c>
      <c r="O11987" s="150">
        <v>44420</v>
      </c>
      <c r="P11987" s="150">
        <f t="shared" si="496"/>
        <v>44402</v>
      </c>
      <c r="Q11987" s="150">
        <f t="shared" si="497"/>
        <v>44415</v>
      </c>
    </row>
    <row r="11988" spans="1:17" x14ac:dyDescent="0.35">
      <c r="A11988" s="45" t="s">
        <v>594</v>
      </c>
      <c r="B11988" s="56" t="s">
        <v>457</v>
      </c>
      <c r="C11988" s="54">
        <v>1451.48737987204</v>
      </c>
      <c r="D11988" s="56">
        <v>68</v>
      </c>
      <c r="E11988" s="56" t="s">
        <v>495</v>
      </c>
      <c r="F11988" s="55">
        <v>4.9210604528210515</v>
      </c>
      <c r="G11988" s="183"/>
      <c r="H11988" s="56" t="s">
        <v>482</v>
      </c>
      <c r="I11988" s="56">
        <v>2509</v>
      </c>
      <c r="J11988" s="56">
        <v>67</v>
      </c>
      <c r="K11988" s="56">
        <v>1</v>
      </c>
      <c r="L11988" s="57">
        <v>1.4925373134328358E-2</v>
      </c>
      <c r="M11988" s="56" t="s">
        <v>482</v>
      </c>
      <c r="N11988" s="60">
        <v>4615.9547047461465</v>
      </c>
      <c r="O11988" s="150">
        <v>44420</v>
      </c>
      <c r="P11988" s="150">
        <f t="shared" si="496"/>
        <v>44402</v>
      </c>
      <c r="Q11988" s="150">
        <f t="shared" si="497"/>
        <v>44415</v>
      </c>
    </row>
    <row r="11989" spans="1:17" x14ac:dyDescent="0.35">
      <c r="A11989" s="45" t="s">
        <v>593</v>
      </c>
      <c r="B11989" s="56" t="s">
        <v>451</v>
      </c>
      <c r="C11989" s="54">
        <v>15539.121805317</v>
      </c>
      <c r="D11989" s="56">
        <v>1376</v>
      </c>
      <c r="E11989" s="56">
        <v>20</v>
      </c>
      <c r="F11989" s="55">
        <v>9.1933858712827412</v>
      </c>
      <c r="G11989" s="183"/>
      <c r="H11989" s="56" t="s">
        <v>482</v>
      </c>
      <c r="I11989" s="56">
        <v>30521</v>
      </c>
      <c r="J11989" s="56">
        <v>747</v>
      </c>
      <c r="K11989" s="56">
        <v>22</v>
      </c>
      <c r="L11989" s="57">
        <v>2.9451137884872823E-2</v>
      </c>
      <c r="M11989" s="56" t="s">
        <v>482</v>
      </c>
      <c r="N11989" s="60">
        <v>4807.2214720937454</v>
      </c>
      <c r="O11989" s="150">
        <v>44420</v>
      </c>
      <c r="P11989" s="150">
        <f t="shared" si="496"/>
        <v>44402</v>
      </c>
      <c r="Q11989" s="150">
        <f t="shared" si="497"/>
        <v>44415</v>
      </c>
    </row>
    <row r="11990" spans="1:17" x14ac:dyDescent="0.35">
      <c r="A11990" s="45" t="s">
        <v>592</v>
      </c>
      <c r="B11990" s="56" t="s">
        <v>456</v>
      </c>
      <c r="C11990" s="54">
        <v>14533.4559376543</v>
      </c>
      <c r="D11990" s="56">
        <v>1408</v>
      </c>
      <c r="E11990" s="56">
        <v>45</v>
      </c>
      <c r="F11990" s="55">
        <v>22.116458246919215</v>
      </c>
      <c r="G11990" s="183"/>
      <c r="H11990" s="56" t="s">
        <v>482</v>
      </c>
      <c r="I11990" s="56">
        <v>53319</v>
      </c>
      <c r="J11990" s="56">
        <v>1145</v>
      </c>
      <c r="K11990" s="56">
        <v>49</v>
      </c>
      <c r="L11990" s="57">
        <v>4.2794759825327509E-2</v>
      </c>
      <c r="M11990" s="56" t="s">
        <v>482</v>
      </c>
      <c r="N11990" s="60">
        <v>7878.3739044025551</v>
      </c>
      <c r="O11990" s="150">
        <v>44420</v>
      </c>
      <c r="P11990" s="150">
        <f t="shared" si="496"/>
        <v>44402</v>
      </c>
      <c r="Q11990" s="150">
        <f t="shared" si="497"/>
        <v>44415</v>
      </c>
    </row>
    <row r="11991" spans="1:17" x14ac:dyDescent="0.35">
      <c r="A11991" s="45" t="s">
        <v>591</v>
      </c>
      <c r="B11991" s="56" t="s">
        <v>455</v>
      </c>
      <c r="C11991" s="54">
        <v>2458.2722255157701</v>
      </c>
      <c r="D11991" s="56">
        <v>84</v>
      </c>
      <c r="E11991" s="56" t="s">
        <v>495</v>
      </c>
      <c r="F11991" s="55">
        <v>5.8112824680012807</v>
      </c>
      <c r="G11991" s="183"/>
      <c r="H11991" s="56" t="s">
        <v>467</v>
      </c>
      <c r="I11991" s="56">
        <v>9598</v>
      </c>
      <c r="J11991" s="56">
        <v>283</v>
      </c>
      <c r="K11991" s="56">
        <v>2</v>
      </c>
      <c r="L11991" s="57">
        <v>7.0671378091872791E-3</v>
      </c>
      <c r="M11991" s="56" t="s">
        <v>467</v>
      </c>
      <c r="N11991" s="60">
        <v>11512.150569110538</v>
      </c>
      <c r="O11991" s="150">
        <v>44420</v>
      </c>
      <c r="P11991" s="150">
        <f t="shared" si="496"/>
        <v>44402</v>
      </c>
      <c r="Q11991" s="150">
        <f t="shared" si="497"/>
        <v>44415</v>
      </c>
    </row>
    <row r="11992" spans="1:17" x14ac:dyDescent="0.35">
      <c r="A11992" s="45" t="s">
        <v>590</v>
      </c>
      <c r="B11992" s="56" t="s">
        <v>461</v>
      </c>
      <c r="C11992" s="54">
        <v>7178.4740239266202</v>
      </c>
      <c r="D11992" s="56">
        <v>302</v>
      </c>
      <c r="E11992" s="56" t="s">
        <v>495</v>
      </c>
      <c r="F11992" s="55">
        <v>2.9851151313144979</v>
      </c>
      <c r="G11992" s="183"/>
      <c r="H11992" s="56" t="s">
        <v>482</v>
      </c>
      <c r="I11992" s="56">
        <v>108242</v>
      </c>
      <c r="J11992" s="56">
        <v>504</v>
      </c>
      <c r="K11992" s="56">
        <v>3</v>
      </c>
      <c r="L11992" s="57">
        <v>5.9523809523809521E-3</v>
      </c>
      <c r="M11992" s="56" t="s">
        <v>482</v>
      </c>
      <c r="N11992" s="60">
        <v>7020.9907888517</v>
      </c>
      <c r="O11992" s="150">
        <v>44420</v>
      </c>
      <c r="P11992" s="150">
        <f t="shared" si="496"/>
        <v>44402</v>
      </c>
      <c r="Q11992" s="150">
        <f t="shared" si="497"/>
        <v>44415</v>
      </c>
    </row>
    <row r="11993" spans="1:17" x14ac:dyDescent="0.35">
      <c r="A11993" s="45" t="s">
        <v>589</v>
      </c>
      <c r="B11993" s="56" t="s">
        <v>454</v>
      </c>
      <c r="C11993" s="54">
        <v>24460.265400539301</v>
      </c>
      <c r="D11993" s="56">
        <v>2275</v>
      </c>
      <c r="E11993" s="56">
        <v>22</v>
      </c>
      <c r="F11993" s="55">
        <v>6.424413413739674</v>
      </c>
      <c r="G11993" s="183"/>
      <c r="H11993" s="56" t="s">
        <v>482</v>
      </c>
      <c r="I11993" s="56">
        <v>57019</v>
      </c>
      <c r="J11993" s="56">
        <v>1184</v>
      </c>
      <c r="K11993" s="56">
        <v>25</v>
      </c>
      <c r="L11993" s="57">
        <v>2.1114864864864864E-2</v>
      </c>
      <c r="M11993" s="56" t="s">
        <v>467</v>
      </c>
      <c r="N11993" s="60">
        <v>4840.5034884613115</v>
      </c>
      <c r="O11993" s="150">
        <v>44420</v>
      </c>
      <c r="P11993" s="150">
        <f t="shared" si="496"/>
        <v>44402</v>
      </c>
      <c r="Q11993" s="150">
        <f t="shared" si="497"/>
        <v>44415</v>
      </c>
    </row>
    <row r="11994" spans="1:17" x14ac:dyDescent="0.35">
      <c r="A11994" s="45" t="s">
        <v>588</v>
      </c>
      <c r="B11994" s="56" t="s">
        <v>449</v>
      </c>
      <c r="C11994" s="54">
        <v>10765.112077551599</v>
      </c>
      <c r="D11994" s="56">
        <v>803</v>
      </c>
      <c r="E11994" s="56">
        <v>19</v>
      </c>
      <c r="F11994" s="55">
        <v>12.606862310081251</v>
      </c>
      <c r="G11994" s="183"/>
      <c r="H11994" s="56" t="s">
        <v>482</v>
      </c>
      <c r="I11994" s="56">
        <v>20710</v>
      </c>
      <c r="J11994" s="56">
        <v>514</v>
      </c>
      <c r="K11994" s="56">
        <v>23</v>
      </c>
      <c r="L11994" s="57">
        <v>4.4747081712062257E-2</v>
      </c>
      <c r="M11994" s="56" t="s">
        <v>482</v>
      </c>
      <c r="N11994" s="60">
        <v>4774.6832201760353</v>
      </c>
      <c r="O11994" s="150">
        <v>44420</v>
      </c>
      <c r="P11994" s="150">
        <f t="shared" si="496"/>
        <v>44402</v>
      </c>
      <c r="Q11994" s="150">
        <f t="shared" si="497"/>
        <v>44415</v>
      </c>
    </row>
    <row r="11995" spans="1:17" x14ac:dyDescent="0.35">
      <c r="A11995" s="45" t="s">
        <v>587</v>
      </c>
      <c r="B11995" s="56" t="s">
        <v>454</v>
      </c>
      <c r="C11995" s="54">
        <v>22284.2851538703</v>
      </c>
      <c r="D11995" s="56">
        <v>1389</v>
      </c>
      <c r="E11995" s="56">
        <v>57</v>
      </c>
      <c r="F11995" s="55">
        <v>18.270402408315316</v>
      </c>
      <c r="G11995" s="183"/>
      <c r="H11995" s="56" t="s">
        <v>482</v>
      </c>
      <c r="I11995" s="56">
        <v>86130</v>
      </c>
      <c r="J11995" s="56">
        <v>2873</v>
      </c>
      <c r="K11995" s="56">
        <v>65</v>
      </c>
      <c r="L11995" s="57">
        <v>2.2624434389140271E-2</v>
      </c>
      <c r="M11995" s="56" t="s">
        <v>482</v>
      </c>
      <c r="N11995" s="60">
        <v>12892.493432758922</v>
      </c>
      <c r="O11995" s="150">
        <v>44420</v>
      </c>
      <c r="P11995" s="150">
        <f t="shared" si="496"/>
        <v>44402</v>
      </c>
      <c r="Q11995" s="150">
        <f t="shared" si="497"/>
        <v>44415</v>
      </c>
    </row>
    <row r="11996" spans="1:17" x14ac:dyDescent="0.35">
      <c r="A11996" s="45" t="s">
        <v>586</v>
      </c>
      <c r="B11996" s="56" t="s">
        <v>461</v>
      </c>
      <c r="C11996" s="54">
        <v>845.307934845815</v>
      </c>
      <c r="D11996" s="56">
        <v>25</v>
      </c>
      <c r="E11996" s="56">
        <v>0</v>
      </c>
      <c r="F11996" s="55">
        <v>0</v>
      </c>
      <c r="G11996" s="183"/>
      <c r="H11996" s="56" t="s">
        <v>467</v>
      </c>
      <c r="I11996" s="56">
        <v>1242</v>
      </c>
      <c r="J11996" s="56">
        <v>26</v>
      </c>
      <c r="K11996" s="56">
        <v>0</v>
      </c>
      <c r="L11996" s="57">
        <v>0</v>
      </c>
      <c r="M11996" s="56" t="s">
        <v>467</v>
      </c>
      <c r="N11996" s="60">
        <v>3075.8021932850334</v>
      </c>
      <c r="O11996" s="150">
        <v>44420</v>
      </c>
      <c r="P11996" s="150">
        <f t="shared" si="496"/>
        <v>44402</v>
      </c>
      <c r="Q11996" s="150">
        <f t="shared" si="497"/>
        <v>44415</v>
      </c>
    </row>
    <row r="11997" spans="1:17" x14ac:dyDescent="0.35">
      <c r="A11997" s="45" t="s">
        <v>585</v>
      </c>
      <c r="B11997" s="56" t="s">
        <v>450</v>
      </c>
      <c r="C11997" s="54">
        <v>18868.1392219843</v>
      </c>
      <c r="D11997" s="56">
        <v>2463</v>
      </c>
      <c r="E11997" s="56">
        <v>29</v>
      </c>
      <c r="F11997" s="55">
        <v>10.978446507406714</v>
      </c>
      <c r="G11997" s="183"/>
      <c r="H11997" s="56" t="s">
        <v>482</v>
      </c>
      <c r="I11997" s="56">
        <v>81811</v>
      </c>
      <c r="J11997" s="56">
        <v>1507</v>
      </c>
      <c r="K11997" s="56">
        <v>35</v>
      </c>
      <c r="L11997" s="57">
        <v>2.3224950232249502E-2</v>
      </c>
      <c r="M11997" s="56" t="s">
        <v>482</v>
      </c>
      <c r="N11997" s="60">
        <v>7987.0091176988553</v>
      </c>
      <c r="O11997" s="150">
        <v>44420</v>
      </c>
      <c r="P11997" s="150">
        <f t="shared" si="496"/>
        <v>44402</v>
      </c>
      <c r="Q11997" s="150">
        <f t="shared" si="497"/>
        <v>44415</v>
      </c>
    </row>
    <row r="11998" spans="1:17" x14ac:dyDescent="0.35">
      <c r="A11998" s="45" t="s">
        <v>584</v>
      </c>
      <c r="B11998" s="56" t="s">
        <v>454</v>
      </c>
      <c r="C11998" s="54">
        <v>41525.030739602102</v>
      </c>
      <c r="D11998" s="56">
        <v>4421</v>
      </c>
      <c r="E11998" s="56">
        <v>68</v>
      </c>
      <c r="F11998" s="55">
        <v>11.696903700327997</v>
      </c>
      <c r="G11998" s="183"/>
      <c r="H11998" s="56" t="s">
        <v>482</v>
      </c>
      <c r="I11998" s="56">
        <v>118278</v>
      </c>
      <c r="J11998" s="56">
        <v>2424</v>
      </c>
      <c r="K11998" s="56">
        <v>76</v>
      </c>
      <c r="L11998" s="57">
        <v>3.1353135313531351E-2</v>
      </c>
      <c r="M11998" s="56" t="s">
        <v>482</v>
      </c>
      <c r="N11998" s="60">
        <v>5837.4429996225144</v>
      </c>
      <c r="O11998" s="150">
        <v>44420</v>
      </c>
      <c r="P11998" s="150">
        <f t="shared" si="496"/>
        <v>44402</v>
      </c>
      <c r="Q11998" s="150">
        <f t="shared" si="497"/>
        <v>44415</v>
      </c>
    </row>
    <row r="11999" spans="1:17" x14ac:dyDescent="0.35">
      <c r="A11999" s="45" t="s">
        <v>449</v>
      </c>
      <c r="B11999" s="56" t="s">
        <v>449</v>
      </c>
      <c r="C11999" s="54">
        <v>191574.677370558</v>
      </c>
      <c r="D11999" s="56">
        <v>24440</v>
      </c>
      <c r="E11999" s="56">
        <v>317</v>
      </c>
      <c r="F11999" s="55">
        <v>11.819337218070654</v>
      </c>
      <c r="G11999" s="183"/>
      <c r="H11999" s="56" t="s">
        <v>482</v>
      </c>
      <c r="I11999" s="56">
        <v>995832</v>
      </c>
      <c r="J11999" s="56">
        <v>13463</v>
      </c>
      <c r="K11999" s="56">
        <v>357</v>
      </c>
      <c r="L11999" s="57">
        <v>2.6517120998291614E-2</v>
      </c>
      <c r="M11999" s="56" t="s">
        <v>482</v>
      </c>
      <c r="N11999" s="60">
        <v>7027.5467430170129</v>
      </c>
      <c r="O11999" s="150">
        <v>44420</v>
      </c>
      <c r="P11999" s="150">
        <f t="shared" si="496"/>
        <v>44402</v>
      </c>
      <c r="Q11999" s="150">
        <f t="shared" si="497"/>
        <v>44415</v>
      </c>
    </row>
    <row r="12000" spans="1:17" x14ac:dyDescent="0.35">
      <c r="A12000" s="45" t="s">
        <v>583</v>
      </c>
      <c r="B12000" s="56" t="s">
        <v>455</v>
      </c>
      <c r="C12000" s="54">
        <v>1046.7288034764699</v>
      </c>
      <c r="D12000" s="56">
        <v>39</v>
      </c>
      <c r="E12000" s="56" t="s">
        <v>495</v>
      </c>
      <c r="F12000" s="55">
        <v>20.471942070764975</v>
      </c>
      <c r="G12000" s="183"/>
      <c r="H12000" s="56" t="s">
        <v>482</v>
      </c>
      <c r="I12000" s="56">
        <v>2360</v>
      </c>
      <c r="J12000" s="56">
        <v>59</v>
      </c>
      <c r="K12000" s="56">
        <v>3</v>
      </c>
      <c r="L12000" s="57">
        <v>5.0847457627118647E-2</v>
      </c>
      <c r="M12000" s="56" t="s">
        <v>482</v>
      </c>
      <c r="N12000" s="60">
        <v>5636.6080501506231</v>
      </c>
      <c r="O12000" s="150">
        <v>44420</v>
      </c>
      <c r="P12000" s="150">
        <f t="shared" si="496"/>
        <v>44402</v>
      </c>
      <c r="Q12000" s="150">
        <f t="shared" si="497"/>
        <v>44415</v>
      </c>
    </row>
    <row r="12001" spans="1:17" x14ac:dyDescent="0.35">
      <c r="A12001" s="45" t="s">
        <v>582</v>
      </c>
      <c r="B12001" s="56" t="s">
        <v>452</v>
      </c>
      <c r="C12001" s="54">
        <v>11271.338775648501</v>
      </c>
      <c r="D12001" s="56">
        <v>1091</v>
      </c>
      <c r="E12001" s="56">
        <v>12</v>
      </c>
      <c r="F12001" s="55">
        <v>7.6046233211860939</v>
      </c>
      <c r="G12001" s="183"/>
      <c r="H12001" s="56" t="s">
        <v>482</v>
      </c>
      <c r="I12001" s="56">
        <v>34743</v>
      </c>
      <c r="J12001" s="56">
        <v>694</v>
      </c>
      <c r="K12001" s="56">
        <v>12</v>
      </c>
      <c r="L12001" s="57">
        <v>1.7291066282420751E-2</v>
      </c>
      <c r="M12001" s="56" t="s">
        <v>482</v>
      </c>
      <c r="N12001" s="60">
        <v>6157.2100157203413</v>
      </c>
      <c r="O12001" s="150">
        <v>44420</v>
      </c>
      <c r="P12001" s="150">
        <f t="shared" si="496"/>
        <v>44402</v>
      </c>
      <c r="Q12001" s="150">
        <f t="shared" si="497"/>
        <v>44415</v>
      </c>
    </row>
    <row r="12002" spans="1:17" x14ac:dyDescent="0.35">
      <c r="A12002" s="45" t="s">
        <v>581</v>
      </c>
      <c r="B12002" s="56" t="s">
        <v>462</v>
      </c>
      <c r="C12002" s="54">
        <v>24061.696973528105</v>
      </c>
      <c r="D12002" s="56">
        <v>1734</v>
      </c>
      <c r="E12002" s="56">
        <v>45</v>
      </c>
      <c r="F12002" s="55">
        <v>13.358516308396563</v>
      </c>
      <c r="G12002" s="183"/>
      <c r="H12002" s="56" t="s">
        <v>463</v>
      </c>
      <c r="I12002" s="56">
        <v>49374</v>
      </c>
      <c r="J12002" s="56">
        <v>1092</v>
      </c>
      <c r="K12002" s="56">
        <v>53</v>
      </c>
      <c r="L12002" s="57">
        <v>4.8534798534798536E-2</v>
      </c>
      <c r="M12002" s="56" t="s">
        <v>1053</v>
      </c>
      <c r="N12002" s="60">
        <v>4538.3332738392592</v>
      </c>
      <c r="O12002" s="150">
        <v>44420</v>
      </c>
      <c r="P12002" s="150">
        <f t="shared" si="496"/>
        <v>44402</v>
      </c>
      <c r="Q12002" s="150">
        <f t="shared" si="497"/>
        <v>44415</v>
      </c>
    </row>
    <row r="12003" spans="1:17" x14ac:dyDescent="0.35">
      <c r="A12003" s="29" t="s">
        <v>37</v>
      </c>
      <c r="B12003" s="135" t="s">
        <v>926</v>
      </c>
      <c r="C12003" s="182">
        <v>6964382.5242290385</v>
      </c>
      <c r="D12003" s="56">
        <v>683608</v>
      </c>
      <c r="E12003" s="56">
        <v>11894</v>
      </c>
      <c r="F12003" s="55">
        <v>12.2</v>
      </c>
      <c r="G12003" s="183"/>
      <c r="H12003" s="56" t="s">
        <v>482</v>
      </c>
      <c r="I12003" s="56">
        <v>25088299</v>
      </c>
      <c r="J12003" s="56">
        <v>497807</v>
      </c>
      <c r="K12003" s="56">
        <v>13395</v>
      </c>
      <c r="L12003" s="57">
        <v>2.6908018569445587E-2</v>
      </c>
      <c r="M12003" s="56" t="s">
        <v>482</v>
      </c>
      <c r="N12003" s="60">
        <v>7147.8985863877078</v>
      </c>
      <c r="O12003" s="150">
        <v>44420</v>
      </c>
      <c r="P12003" s="150">
        <f t="shared" si="496"/>
        <v>44402</v>
      </c>
      <c r="Q12003" s="150">
        <f t="shared" si="497"/>
        <v>44415</v>
      </c>
    </row>
    <row r="12004" spans="1:17" x14ac:dyDescent="0.35">
      <c r="A12004" s="45" t="s">
        <v>923</v>
      </c>
      <c r="B12004" s="56" t="s">
        <v>451</v>
      </c>
      <c r="C12004" s="54">
        <v>18224.238036758699</v>
      </c>
      <c r="D12004" s="56">
        <v>1752</v>
      </c>
      <c r="E12004" s="56">
        <v>33</v>
      </c>
      <c r="F12004" s="55">
        <v>12.9</v>
      </c>
      <c r="G12004" s="183"/>
      <c r="H12004" s="56" t="s">
        <v>482</v>
      </c>
      <c r="I12004" s="56">
        <v>37131</v>
      </c>
      <c r="J12004" s="56">
        <v>1108</v>
      </c>
      <c r="K12004" s="56">
        <v>37</v>
      </c>
      <c r="L12004" s="57">
        <v>3.3399999999999999E-2</v>
      </c>
      <c r="M12004" s="56" t="s">
        <v>482</v>
      </c>
      <c r="N12004" s="60">
        <v>6079.8152319999999</v>
      </c>
      <c r="O12004" s="150">
        <v>44427</v>
      </c>
      <c r="P12004" s="150">
        <f t="shared" ref="P12004" si="498">O12004-18</f>
        <v>44409</v>
      </c>
      <c r="Q12004" s="150">
        <f t="shared" ref="Q12004" si="499">O12004-5</f>
        <v>44422</v>
      </c>
    </row>
    <row r="12005" spans="1:17" x14ac:dyDescent="0.35">
      <c r="A12005" s="45" t="s">
        <v>922</v>
      </c>
      <c r="B12005" s="56" t="s">
        <v>454</v>
      </c>
      <c r="C12005" s="54">
        <v>23727.780397963001</v>
      </c>
      <c r="D12005" s="56">
        <v>1000</v>
      </c>
      <c r="E12005" s="56">
        <v>22</v>
      </c>
      <c r="F12005" s="55">
        <v>6.6</v>
      </c>
      <c r="G12005" s="183"/>
      <c r="H12005" s="56" t="s">
        <v>482</v>
      </c>
      <c r="I12005" s="56">
        <v>55285</v>
      </c>
      <c r="J12005" s="56">
        <v>1952</v>
      </c>
      <c r="K12005" s="56">
        <v>23</v>
      </c>
      <c r="L12005" s="57">
        <v>1.18E-2</v>
      </c>
      <c r="M12005" s="56" t="s">
        <v>482</v>
      </c>
      <c r="N12005" s="60">
        <v>8226.6439050000008</v>
      </c>
      <c r="O12005" s="150">
        <v>44427</v>
      </c>
      <c r="P12005" s="150">
        <f t="shared" ref="P12005:P12068" si="500">O12005-18</f>
        <v>44409</v>
      </c>
      <c r="Q12005" s="150">
        <f t="shared" ref="Q12005:Q12068" si="501">O12005-5</f>
        <v>44422</v>
      </c>
    </row>
    <row r="12006" spans="1:17" x14ac:dyDescent="0.35">
      <c r="A12006" s="45" t="s">
        <v>921</v>
      </c>
      <c r="B12006" s="56" t="s">
        <v>460</v>
      </c>
      <c r="C12006" s="54">
        <v>10449.281569213599</v>
      </c>
      <c r="D12006" s="56">
        <v>1409</v>
      </c>
      <c r="E12006" s="56">
        <v>27</v>
      </c>
      <c r="F12006" s="55">
        <v>18.5</v>
      </c>
      <c r="G12006" s="183"/>
      <c r="H12006" s="56" t="s">
        <v>463</v>
      </c>
      <c r="I12006" s="56">
        <v>25697</v>
      </c>
      <c r="J12006" s="56">
        <v>706</v>
      </c>
      <c r="K12006" s="56">
        <v>29</v>
      </c>
      <c r="L12006" s="57">
        <v>4.1099999999999998E-2</v>
      </c>
      <c r="M12006" s="56" t="s">
        <v>463</v>
      </c>
      <c r="N12006" s="60">
        <v>6756.4453629999998</v>
      </c>
      <c r="O12006" s="150">
        <v>44427</v>
      </c>
      <c r="P12006" s="150">
        <f t="shared" si="500"/>
        <v>44409</v>
      </c>
      <c r="Q12006" s="150">
        <f t="shared" si="501"/>
        <v>44422</v>
      </c>
    </row>
    <row r="12007" spans="1:17" x14ac:dyDescent="0.35">
      <c r="A12007" s="45" t="s">
        <v>920</v>
      </c>
      <c r="B12007" s="56" t="s">
        <v>461</v>
      </c>
      <c r="C12007" s="54">
        <v>8227.4352056835796</v>
      </c>
      <c r="D12007" s="56">
        <v>388</v>
      </c>
      <c r="E12007" s="56">
        <v>14</v>
      </c>
      <c r="F12007" s="55">
        <v>12.2</v>
      </c>
      <c r="G12007" s="183"/>
      <c r="H12007" s="56" t="s">
        <v>482</v>
      </c>
      <c r="I12007" s="56">
        <v>17970</v>
      </c>
      <c r="J12007" s="56">
        <v>557</v>
      </c>
      <c r="K12007" s="56">
        <v>14</v>
      </c>
      <c r="L12007" s="57">
        <v>2.5100000000000001E-2</v>
      </c>
      <c r="M12007" s="56" t="s">
        <v>482</v>
      </c>
      <c r="N12007" s="60">
        <v>6770.0320460000003</v>
      </c>
      <c r="O12007" s="150">
        <v>44427</v>
      </c>
      <c r="P12007" s="150">
        <f t="shared" si="500"/>
        <v>44409</v>
      </c>
      <c r="Q12007" s="150">
        <f t="shared" si="501"/>
        <v>44422</v>
      </c>
    </row>
    <row r="12008" spans="1:17" x14ac:dyDescent="0.35">
      <c r="A12008" s="45" t="s">
        <v>919</v>
      </c>
      <c r="B12008" s="56" t="s">
        <v>456</v>
      </c>
      <c r="C12008" s="54">
        <v>28496.164598917199</v>
      </c>
      <c r="D12008" s="56">
        <v>2781</v>
      </c>
      <c r="E12008" s="56">
        <v>75</v>
      </c>
      <c r="F12008" s="55">
        <v>18.8</v>
      </c>
      <c r="G12008" s="183"/>
      <c r="H12008" s="56" t="s">
        <v>482</v>
      </c>
      <c r="I12008" s="56">
        <v>75704</v>
      </c>
      <c r="J12008" s="56">
        <v>1923</v>
      </c>
      <c r="K12008" s="56">
        <v>85</v>
      </c>
      <c r="L12008" s="57">
        <v>4.4200000000000003E-2</v>
      </c>
      <c r="M12008" s="56" t="s">
        <v>482</v>
      </c>
      <c r="N12008" s="60">
        <v>6748.2765740000004</v>
      </c>
      <c r="O12008" s="150">
        <v>44427</v>
      </c>
      <c r="P12008" s="150">
        <f t="shared" si="500"/>
        <v>44409</v>
      </c>
      <c r="Q12008" s="150">
        <f t="shared" si="501"/>
        <v>44422</v>
      </c>
    </row>
    <row r="12009" spans="1:17" x14ac:dyDescent="0.35">
      <c r="A12009" s="45" t="s">
        <v>918</v>
      </c>
      <c r="B12009" s="56" t="s">
        <v>461</v>
      </c>
      <c r="C12009" s="54">
        <v>462.23398096760798</v>
      </c>
      <c r="D12009" s="56" t="s">
        <v>495</v>
      </c>
      <c r="E12009" s="56">
        <v>0</v>
      </c>
      <c r="F12009" s="55">
        <v>0</v>
      </c>
      <c r="G12009" s="183"/>
      <c r="H12009" s="56" t="s">
        <v>467</v>
      </c>
      <c r="I12009" s="56">
        <v>284</v>
      </c>
      <c r="J12009" s="56">
        <v>8</v>
      </c>
      <c r="K12009" s="56">
        <v>0</v>
      </c>
      <c r="L12009" s="57">
        <v>0</v>
      </c>
      <c r="M12009" s="56" t="s">
        <v>467</v>
      </c>
      <c r="N12009" s="60">
        <v>1730.7252020000001</v>
      </c>
      <c r="O12009" s="150">
        <v>44427</v>
      </c>
      <c r="P12009" s="150">
        <f t="shared" si="500"/>
        <v>44409</v>
      </c>
      <c r="Q12009" s="150">
        <f t="shared" si="501"/>
        <v>44422</v>
      </c>
    </row>
    <row r="12010" spans="1:17" x14ac:dyDescent="0.35">
      <c r="A12010" s="45" t="s">
        <v>917</v>
      </c>
      <c r="B12010" s="56" t="s">
        <v>458</v>
      </c>
      <c r="C12010" s="54">
        <v>16598.0263143665</v>
      </c>
      <c r="D12010" s="56">
        <v>1131</v>
      </c>
      <c r="E12010" s="56">
        <v>18</v>
      </c>
      <c r="F12010" s="55">
        <v>7.7</v>
      </c>
      <c r="G12010" s="183"/>
      <c r="H12010" s="56" t="s">
        <v>482</v>
      </c>
      <c r="I12010" s="56">
        <v>36785</v>
      </c>
      <c r="J12010" s="56">
        <v>912</v>
      </c>
      <c r="K12010" s="56">
        <v>20</v>
      </c>
      <c r="L12010" s="57">
        <v>2.1899999999999999E-2</v>
      </c>
      <c r="M12010" s="56" t="s">
        <v>463</v>
      </c>
      <c r="N12010" s="60">
        <v>5494.6291970000002</v>
      </c>
      <c r="O12010" s="150">
        <v>44427</v>
      </c>
      <c r="P12010" s="150">
        <f t="shared" si="500"/>
        <v>44409</v>
      </c>
      <c r="Q12010" s="150">
        <f t="shared" si="501"/>
        <v>44422</v>
      </c>
    </row>
    <row r="12011" spans="1:17" x14ac:dyDescent="0.35">
      <c r="A12011" s="45" t="s">
        <v>916</v>
      </c>
      <c r="B12011" s="56" t="s">
        <v>455</v>
      </c>
      <c r="C12011" s="54">
        <v>40259.238105780198</v>
      </c>
      <c r="D12011" s="56">
        <v>2793</v>
      </c>
      <c r="E12011" s="56">
        <v>30</v>
      </c>
      <c r="F12011" s="55">
        <v>5.3</v>
      </c>
      <c r="G12011" s="183"/>
      <c r="H12011" s="56" t="s">
        <v>482</v>
      </c>
      <c r="I12011" s="56">
        <v>505126</v>
      </c>
      <c r="J12011" s="56">
        <v>3910</v>
      </c>
      <c r="K12011" s="56">
        <v>36</v>
      </c>
      <c r="L12011" s="57">
        <v>9.1999999999999998E-3</v>
      </c>
      <c r="M12011" s="56" t="s">
        <v>482</v>
      </c>
      <c r="N12011" s="60">
        <v>9712.0566209999997</v>
      </c>
      <c r="O12011" s="150">
        <v>44427</v>
      </c>
      <c r="P12011" s="150">
        <f t="shared" si="500"/>
        <v>44409</v>
      </c>
      <c r="Q12011" s="150">
        <f t="shared" si="501"/>
        <v>44422</v>
      </c>
    </row>
    <row r="12012" spans="1:17" x14ac:dyDescent="0.35">
      <c r="A12012" s="45" t="s">
        <v>915</v>
      </c>
      <c r="B12012" s="56" t="s">
        <v>458</v>
      </c>
      <c r="C12012" s="54">
        <v>36064.049778037697</v>
      </c>
      <c r="D12012" s="56">
        <v>2933</v>
      </c>
      <c r="E12012" s="56">
        <v>82</v>
      </c>
      <c r="F12012" s="55">
        <v>16.2</v>
      </c>
      <c r="G12012" s="183"/>
      <c r="H12012" s="56" t="s">
        <v>482</v>
      </c>
      <c r="I12012" s="56">
        <v>114510</v>
      </c>
      <c r="J12012" s="56">
        <v>2689</v>
      </c>
      <c r="K12012" s="56">
        <v>92</v>
      </c>
      <c r="L12012" s="57">
        <v>3.4200000000000001E-2</v>
      </c>
      <c r="M12012" s="56" t="s">
        <v>482</v>
      </c>
      <c r="N12012" s="60">
        <v>7456.1787059999997</v>
      </c>
      <c r="O12012" s="150">
        <v>44427</v>
      </c>
      <c r="P12012" s="150">
        <f t="shared" si="500"/>
        <v>44409</v>
      </c>
      <c r="Q12012" s="150">
        <f t="shared" si="501"/>
        <v>44422</v>
      </c>
    </row>
    <row r="12013" spans="1:17" x14ac:dyDescent="0.35">
      <c r="A12013" s="45" t="s">
        <v>914</v>
      </c>
      <c r="B12013" s="56" t="s">
        <v>459</v>
      </c>
      <c r="C12013" s="54">
        <v>260.803252500962</v>
      </c>
      <c r="D12013" s="56">
        <v>7</v>
      </c>
      <c r="E12013" s="56" t="s">
        <v>495</v>
      </c>
      <c r="F12013" s="55">
        <v>82.2</v>
      </c>
      <c r="G12013" s="183"/>
      <c r="H12013" s="56" t="s">
        <v>482</v>
      </c>
      <c r="I12013" s="56">
        <v>673</v>
      </c>
      <c r="J12013" s="56">
        <v>27</v>
      </c>
      <c r="K12013" s="56">
        <v>3</v>
      </c>
      <c r="L12013" s="57">
        <v>0.1111</v>
      </c>
      <c r="M12013" s="56" t="s">
        <v>482</v>
      </c>
      <c r="N12013" s="60">
        <v>10352.63163</v>
      </c>
      <c r="O12013" s="150">
        <v>44427</v>
      </c>
      <c r="P12013" s="150">
        <f t="shared" si="500"/>
        <v>44409</v>
      </c>
      <c r="Q12013" s="150">
        <f t="shared" si="501"/>
        <v>44422</v>
      </c>
    </row>
    <row r="12014" spans="1:17" x14ac:dyDescent="0.35">
      <c r="A12014" s="45" t="s">
        <v>913</v>
      </c>
      <c r="B12014" s="56" t="s">
        <v>454</v>
      </c>
      <c r="C12014" s="54">
        <v>45827.143129014403</v>
      </c>
      <c r="D12014" s="56">
        <v>1982</v>
      </c>
      <c r="E12014" s="56">
        <v>66</v>
      </c>
      <c r="F12014" s="55">
        <v>10.3</v>
      </c>
      <c r="G12014" s="183"/>
      <c r="H12014" s="56" t="s">
        <v>482</v>
      </c>
      <c r="I12014" s="56">
        <v>149855</v>
      </c>
      <c r="J12014" s="56">
        <v>4763</v>
      </c>
      <c r="K12014" s="56">
        <v>70</v>
      </c>
      <c r="L12014" s="57">
        <v>1.47E-2</v>
      </c>
      <c r="M12014" s="56" t="s">
        <v>482</v>
      </c>
      <c r="N12014" s="60">
        <v>10393.40372</v>
      </c>
      <c r="O12014" s="150">
        <v>44427</v>
      </c>
      <c r="P12014" s="150">
        <f t="shared" si="500"/>
        <v>44409</v>
      </c>
      <c r="Q12014" s="150">
        <f t="shared" si="501"/>
        <v>44422</v>
      </c>
    </row>
    <row r="12015" spans="1:17" x14ac:dyDescent="0.35">
      <c r="A12015" s="45" t="s">
        <v>912</v>
      </c>
      <c r="B12015" s="56" t="s">
        <v>449</v>
      </c>
      <c r="C12015" s="54">
        <v>6286.5177862111304</v>
      </c>
      <c r="D12015" s="56">
        <v>439</v>
      </c>
      <c r="E12015" s="56">
        <v>12</v>
      </c>
      <c r="F12015" s="55">
        <v>13.6</v>
      </c>
      <c r="G12015" s="183"/>
      <c r="H12015" s="56" t="s">
        <v>482</v>
      </c>
      <c r="I12015" s="56">
        <v>17951</v>
      </c>
      <c r="J12015" s="56">
        <v>319</v>
      </c>
      <c r="K12015" s="56">
        <v>13</v>
      </c>
      <c r="L12015" s="57">
        <v>4.0800000000000003E-2</v>
      </c>
      <c r="M12015" s="56" t="s">
        <v>482</v>
      </c>
      <c r="N12015" s="60">
        <v>5074.3513480000001</v>
      </c>
      <c r="O12015" s="150">
        <v>44427</v>
      </c>
      <c r="P12015" s="150">
        <f t="shared" si="500"/>
        <v>44409</v>
      </c>
      <c r="Q12015" s="150">
        <f t="shared" si="501"/>
        <v>44422</v>
      </c>
    </row>
    <row r="12016" spans="1:17" x14ac:dyDescent="0.35">
      <c r="A12016" s="45" t="s">
        <v>911</v>
      </c>
      <c r="B12016" s="56" t="s">
        <v>454</v>
      </c>
      <c r="C12016" s="54">
        <v>3488.02577394533</v>
      </c>
      <c r="D12016" s="56">
        <v>185</v>
      </c>
      <c r="E12016" s="56">
        <v>6</v>
      </c>
      <c r="F12016" s="55">
        <v>12.3</v>
      </c>
      <c r="G12016" s="183"/>
      <c r="H12016" s="56" t="s">
        <v>482</v>
      </c>
      <c r="I12016" s="56">
        <v>5193</v>
      </c>
      <c r="J12016" s="56">
        <v>122</v>
      </c>
      <c r="K12016" s="56">
        <v>7</v>
      </c>
      <c r="L12016" s="57">
        <v>5.74E-2</v>
      </c>
      <c r="M12016" s="56" t="s">
        <v>482</v>
      </c>
      <c r="N12016" s="60">
        <v>3497.6805770000001</v>
      </c>
      <c r="O12016" s="150">
        <v>44427</v>
      </c>
      <c r="P12016" s="150">
        <f t="shared" si="500"/>
        <v>44409</v>
      </c>
      <c r="Q12016" s="150">
        <f t="shared" si="501"/>
        <v>44422</v>
      </c>
    </row>
    <row r="12017" spans="1:17" x14ac:dyDescent="0.35">
      <c r="A12017" s="45" t="s">
        <v>910</v>
      </c>
      <c r="B12017" s="56" t="s">
        <v>457</v>
      </c>
      <c r="C12017" s="54">
        <v>1695.3715782397301</v>
      </c>
      <c r="D12017" s="56">
        <v>30</v>
      </c>
      <c r="E12017" s="56" t="s">
        <v>495</v>
      </c>
      <c r="F12017" s="55">
        <v>4.2</v>
      </c>
      <c r="G12017" s="183"/>
      <c r="H12017" s="56" t="s">
        <v>467</v>
      </c>
      <c r="I12017" s="56">
        <v>3232</v>
      </c>
      <c r="J12017" s="56">
        <v>106</v>
      </c>
      <c r="K12017" s="56">
        <v>1</v>
      </c>
      <c r="L12017" s="57">
        <v>9.4000000000000004E-3</v>
      </c>
      <c r="M12017" s="56" t="s">
        <v>463</v>
      </c>
      <c r="N12017" s="60">
        <v>6252.3166819999997</v>
      </c>
      <c r="O12017" s="150">
        <v>44427</v>
      </c>
      <c r="P12017" s="150">
        <f t="shared" si="500"/>
        <v>44409</v>
      </c>
      <c r="Q12017" s="150">
        <f t="shared" si="501"/>
        <v>44422</v>
      </c>
    </row>
    <row r="12018" spans="1:17" x14ac:dyDescent="0.35">
      <c r="A12018" s="45" t="s">
        <v>909</v>
      </c>
      <c r="B12018" s="56" t="s">
        <v>454</v>
      </c>
      <c r="C12018" s="54">
        <v>19700.450804414999</v>
      </c>
      <c r="D12018" s="56">
        <v>1617</v>
      </c>
      <c r="E12018" s="56">
        <v>37</v>
      </c>
      <c r="F12018" s="55">
        <v>13.4</v>
      </c>
      <c r="G12018" s="183"/>
      <c r="H12018" s="56" t="s">
        <v>482</v>
      </c>
      <c r="I12018" s="56">
        <v>52794</v>
      </c>
      <c r="J12018" s="56">
        <v>1412</v>
      </c>
      <c r="K12018" s="56">
        <v>45</v>
      </c>
      <c r="L12018" s="57">
        <v>3.1899999999999998E-2</v>
      </c>
      <c r="M12018" s="56" t="s">
        <v>482</v>
      </c>
      <c r="N12018" s="60">
        <v>7167.348677</v>
      </c>
      <c r="O12018" s="150">
        <v>44427</v>
      </c>
      <c r="P12018" s="150">
        <f t="shared" si="500"/>
        <v>44409</v>
      </c>
      <c r="Q12018" s="150">
        <f t="shared" si="501"/>
        <v>44422</v>
      </c>
    </row>
    <row r="12019" spans="1:17" x14ac:dyDescent="0.35">
      <c r="A12019" s="45" t="s">
        <v>908</v>
      </c>
      <c r="B12019" s="56" t="s">
        <v>449</v>
      </c>
      <c r="C12019" s="54">
        <v>11981.336652870101</v>
      </c>
      <c r="D12019" s="56">
        <v>856</v>
      </c>
      <c r="E12019" s="56">
        <v>32</v>
      </c>
      <c r="F12019" s="55">
        <v>19.100000000000001</v>
      </c>
      <c r="G12019" s="183"/>
      <c r="H12019" s="56" t="s">
        <v>482</v>
      </c>
      <c r="I12019" s="56">
        <v>28224</v>
      </c>
      <c r="J12019" s="56">
        <v>832</v>
      </c>
      <c r="K12019" s="56">
        <v>35</v>
      </c>
      <c r="L12019" s="57">
        <v>4.2099999999999999E-2</v>
      </c>
      <c r="M12019" s="56" t="s">
        <v>482</v>
      </c>
      <c r="N12019" s="60">
        <v>6944.1333979999999</v>
      </c>
      <c r="O12019" s="150">
        <v>44427</v>
      </c>
      <c r="P12019" s="150">
        <f t="shared" si="500"/>
        <v>44409</v>
      </c>
      <c r="Q12019" s="150">
        <f t="shared" si="501"/>
        <v>44422</v>
      </c>
    </row>
    <row r="12020" spans="1:17" x14ac:dyDescent="0.35">
      <c r="A12020" s="45" t="s">
        <v>907</v>
      </c>
      <c r="B12020" s="56" t="s">
        <v>460</v>
      </c>
      <c r="C12020" s="54">
        <v>46517.435301401703</v>
      </c>
      <c r="D12020" s="56">
        <v>4468</v>
      </c>
      <c r="E12020" s="56">
        <v>114</v>
      </c>
      <c r="F12020" s="55">
        <v>17.5</v>
      </c>
      <c r="G12020" s="183"/>
      <c r="H12020" s="56" t="s">
        <v>482</v>
      </c>
      <c r="I12020" s="56">
        <v>98743</v>
      </c>
      <c r="J12020" s="56">
        <v>2683</v>
      </c>
      <c r="K12020" s="56">
        <v>122</v>
      </c>
      <c r="L12020" s="57">
        <v>4.5499999999999999E-2</v>
      </c>
      <c r="M12020" s="56" t="s">
        <v>482</v>
      </c>
      <c r="N12020" s="60">
        <v>5767.7298469999996</v>
      </c>
      <c r="O12020" s="150">
        <v>44427</v>
      </c>
      <c r="P12020" s="150">
        <f t="shared" si="500"/>
        <v>44409</v>
      </c>
      <c r="Q12020" s="150">
        <f t="shared" si="501"/>
        <v>44422</v>
      </c>
    </row>
    <row r="12021" spans="1:17" x14ac:dyDescent="0.35">
      <c r="A12021" s="45" t="s">
        <v>906</v>
      </c>
      <c r="B12021" s="56" t="s">
        <v>449</v>
      </c>
      <c r="C12021" s="54">
        <v>16484.126202190801</v>
      </c>
      <c r="D12021" s="56">
        <v>1661</v>
      </c>
      <c r="E12021" s="56">
        <v>38</v>
      </c>
      <c r="F12021" s="55">
        <v>16.5</v>
      </c>
      <c r="G12021" s="183"/>
      <c r="H12021" s="56" t="s">
        <v>482</v>
      </c>
      <c r="I12021" s="56">
        <v>47165</v>
      </c>
      <c r="J12021" s="56">
        <v>1267</v>
      </c>
      <c r="K12021" s="56">
        <v>41</v>
      </c>
      <c r="L12021" s="57">
        <v>3.2399999999999998E-2</v>
      </c>
      <c r="M12021" s="56" t="s">
        <v>482</v>
      </c>
      <c r="N12021" s="60">
        <v>7686.182358</v>
      </c>
      <c r="O12021" s="150">
        <v>44427</v>
      </c>
      <c r="P12021" s="150">
        <f t="shared" si="500"/>
        <v>44409</v>
      </c>
      <c r="Q12021" s="150">
        <f t="shared" si="501"/>
        <v>44422</v>
      </c>
    </row>
    <row r="12022" spans="1:17" x14ac:dyDescent="0.35">
      <c r="A12022" s="45" t="s">
        <v>905</v>
      </c>
      <c r="B12022" s="56" t="s">
        <v>452</v>
      </c>
      <c r="C12022" s="54">
        <v>4376.1911247030603</v>
      </c>
      <c r="D12022" s="56">
        <v>528</v>
      </c>
      <c r="E12022" s="56">
        <v>6</v>
      </c>
      <c r="F12022" s="55">
        <v>9.8000000000000007</v>
      </c>
      <c r="G12022" s="183"/>
      <c r="H12022" s="56" t="s">
        <v>482</v>
      </c>
      <c r="I12022" s="56">
        <v>10578</v>
      </c>
      <c r="J12022" s="56">
        <v>272</v>
      </c>
      <c r="K12022" s="56">
        <v>6</v>
      </c>
      <c r="L12022" s="57">
        <v>2.2100000000000002E-2</v>
      </c>
      <c r="M12022" s="56" t="s">
        <v>482</v>
      </c>
      <c r="N12022" s="60">
        <v>6215.4506570000003</v>
      </c>
      <c r="O12022" s="150">
        <v>44427</v>
      </c>
      <c r="P12022" s="150">
        <f t="shared" si="500"/>
        <v>44409</v>
      </c>
      <c r="Q12022" s="150">
        <f t="shared" si="501"/>
        <v>44422</v>
      </c>
    </row>
    <row r="12023" spans="1:17" x14ac:dyDescent="0.35">
      <c r="A12023" s="45" t="s">
        <v>904</v>
      </c>
      <c r="B12023" s="56" t="s">
        <v>454</v>
      </c>
      <c r="C12023" s="54">
        <v>8098.2221370774687</v>
      </c>
      <c r="D12023" s="56">
        <v>896</v>
      </c>
      <c r="E12023" s="56">
        <v>9</v>
      </c>
      <c r="F12023" s="55">
        <v>7.9</v>
      </c>
      <c r="G12023" s="183"/>
      <c r="H12023" s="56" t="s">
        <v>463</v>
      </c>
      <c r="I12023" s="56">
        <v>26915</v>
      </c>
      <c r="J12023" s="56">
        <v>726</v>
      </c>
      <c r="K12023" s="56">
        <v>10</v>
      </c>
      <c r="L12023" s="57">
        <v>1.38E-2</v>
      </c>
      <c r="M12023" s="56" t="s">
        <v>463</v>
      </c>
      <c r="N12023" s="60">
        <v>8964.9306689999994</v>
      </c>
      <c r="O12023" s="150">
        <v>44427</v>
      </c>
      <c r="P12023" s="150">
        <f t="shared" si="500"/>
        <v>44409</v>
      </c>
      <c r="Q12023" s="150">
        <f t="shared" si="501"/>
        <v>44422</v>
      </c>
    </row>
    <row r="12024" spans="1:17" x14ac:dyDescent="0.35">
      <c r="A12024" s="45" t="s">
        <v>462</v>
      </c>
      <c r="B12024" s="56" t="s">
        <v>462</v>
      </c>
      <c r="C12024" s="54">
        <v>44772.5204478296</v>
      </c>
      <c r="D12024" s="56">
        <v>4408</v>
      </c>
      <c r="E12024" s="56">
        <v>72</v>
      </c>
      <c r="F12024" s="55">
        <v>11.5</v>
      </c>
      <c r="G12024" s="183"/>
      <c r="H12024" s="56" t="s">
        <v>463</v>
      </c>
      <c r="I12024" s="56">
        <v>94534</v>
      </c>
      <c r="J12024" s="56">
        <v>2299</v>
      </c>
      <c r="K12024" s="56">
        <v>78</v>
      </c>
      <c r="L12024" s="57">
        <v>3.39E-2</v>
      </c>
      <c r="M12024" s="56" t="s">
        <v>463</v>
      </c>
      <c r="N12024" s="60">
        <v>5134.846055</v>
      </c>
      <c r="O12024" s="150">
        <v>44427</v>
      </c>
      <c r="P12024" s="150">
        <f t="shared" si="500"/>
        <v>44409</v>
      </c>
      <c r="Q12024" s="150">
        <f t="shared" si="501"/>
        <v>44422</v>
      </c>
    </row>
    <row r="12025" spans="1:17" x14ac:dyDescent="0.35">
      <c r="A12025" s="45" t="s">
        <v>903</v>
      </c>
      <c r="B12025" s="56" t="s">
        <v>449</v>
      </c>
      <c r="C12025" s="54">
        <v>5560.1288200980598</v>
      </c>
      <c r="D12025" s="56">
        <v>343</v>
      </c>
      <c r="E12025" s="56">
        <v>15</v>
      </c>
      <c r="F12025" s="55">
        <v>19.3</v>
      </c>
      <c r="G12025" s="183"/>
      <c r="H12025" s="56" t="s">
        <v>482</v>
      </c>
      <c r="I12025" s="56">
        <v>10666</v>
      </c>
      <c r="J12025" s="56">
        <v>354</v>
      </c>
      <c r="K12025" s="56">
        <v>15</v>
      </c>
      <c r="L12025" s="57">
        <v>4.24E-2</v>
      </c>
      <c r="M12025" s="56" t="s">
        <v>467</v>
      </c>
      <c r="N12025" s="60">
        <v>6366.7589630000002</v>
      </c>
      <c r="O12025" s="150">
        <v>44427</v>
      </c>
      <c r="P12025" s="150">
        <f t="shared" si="500"/>
        <v>44409</v>
      </c>
      <c r="Q12025" s="150">
        <f t="shared" si="501"/>
        <v>44422</v>
      </c>
    </row>
    <row r="12026" spans="1:17" x14ac:dyDescent="0.35">
      <c r="A12026" s="45" t="s">
        <v>902</v>
      </c>
      <c r="B12026" s="56" t="s">
        <v>461</v>
      </c>
      <c r="C12026" s="54">
        <v>1795.3967800267301</v>
      </c>
      <c r="D12026" s="56">
        <v>76</v>
      </c>
      <c r="E12026" s="56" t="s">
        <v>495</v>
      </c>
      <c r="F12026" s="55">
        <v>11.9</v>
      </c>
      <c r="G12026" s="183"/>
      <c r="H12026" s="56" t="s">
        <v>482</v>
      </c>
      <c r="I12026" s="56">
        <v>4566</v>
      </c>
      <c r="J12026" s="56">
        <v>194</v>
      </c>
      <c r="K12026" s="56">
        <v>3</v>
      </c>
      <c r="L12026" s="57">
        <v>1.55E-2</v>
      </c>
      <c r="M12026" s="56" t="s">
        <v>482</v>
      </c>
      <c r="N12026" s="60">
        <v>10805.41094</v>
      </c>
      <c r="O12026" s="150">
        <v>44427</v>
      </c>
      <c r="P12026" s="150">
        <f t="shared" si="500"/>
        <v>44409</v>
      </c>
      <c r="Q12026" s="150">
        <f t="shared" si="501"/>
        <v>44422</v>
      </c>
    </row>
    <row r="12027" spans="1:17" x14ac:dyDescent="0.35">
      <c r="A12027" s="45" t="s">
        <v>901</v>
      </c>
      <c r="B12027" s="56" t="s">
        <v>454</v>
      </c>
      <c r="C12027" s="54">
        <v>14994.700089288801</v>
      </c>
      <c r="D12027" s="56">
        <v>940</v>
      </c>
      <c r="E12027" s="56">
        <v>19</v>
      </c>
      <c r="F12027" s="55">
        <v>9.1</v>
      </c>
      <c r="G12027" s="183"/>
      <c r="H12027" s="56" t="s">
        <v>482</v>
      </c>
      <c r="I12027" s="56">
        <v>55705</v>
      </c>
      <c r="J12027" s="56">
        <v>2090</v>
      </c>
      <c r="K12027" s="56">
        <v>23</v>
      </c>
      <c r="L12027" s="57">
        <v>1.0999999999999999E-2</v>
      </c>
      <c r="M12027" s="56" t="s">
        <v>463</v>
      </c>
      <c r="N12027" s="60">
        <v>13938.258099999999</v>
      </c>
      <c r="O12027" s="150">
        <v>44427</v>
      </c>
      <c r="P12027" s="150">
        <f t="shared" si="500"/>
        <v>44409</v>
      </c>
      <c r="Q12027" s="150">
        <f t="shared" si="501"/>
        <v>44422</v>
      </c>
    </row>
    <row r="12028" spans="1:17" x14ac:dyDescent="0.35">
      <c r="A12028" s="45" t="s">
        <v>900</v>
      </c>
      <c r="B12028" s="56" t="s">
        <v>455</v>
      </c>
      <c r="C12028" s="54">
        <v>16054.358189729401</v>
      </c>
      <c r="D12028" s="56">
        <v>915</v>
      </c>
      <c r="E12028" s="56">
        <v>16</v>
      </c>
      <c r="F12028" s="55">
        <v>7.1</v>
      </c>
      <c r="G12028" s="183"/>
      <c r="H12028" s="56" t="s">
        <v>482</v>
      </c>
      <c r="I12028" s="56">
        <v>46009</v>
      </c>
      <c r="J12028" s="56">
        <v>1154</v>
      </c>
      <c r="K12028" s="56">
        <v>19</v>
      </c>
      <c r="L12028" s="57">
        <v>1.6500000000000001E-2</v>
      </c>
      <c r="M12028" s="56" t="s">
        <v>482</v>
      </c>
      <c r="N12028" s="60">
        <v>7188.0793139999996</v>
      </c>
      <c r="O12028" s="150">
        <v>44427</v>
      </c>
      <c r="P12028" s="150">
        <f t="shared" si="500"/>
        <v>44409</v>
      </c>
      <c r="Q12028" s="150">
        <f t="shared" si="501"/>
        <v>44422</v>
      </c>
    </row>
    <row r="12029" spans="1:17" x14ac:dyDescent="0.35">
      <c r="A12029" s="45" t="s">
        <v>899</v>
      </c>
      <c r="B12029" s="56" t="s">
        <v>452</v>
      </c>
      <c r="C12029" s="54">
        <v>18017.1246620739</v>
      </c>
      <c r="D12029" s="56">
        <v>1291</v>
      </c>
      <c r="E12029" s="56">
        <v>27</v>
      </c>
      <c r="F12029" s="55">
        <v>10.7</v>
      </c>
      <c r="G12029" s="183"/>
      <c r="H12029" s="56" t="s">
        <v>482</v>
      </c>
      <c r="I12029" s="56">
        <v>31552</v>
      </c>
      <c r="J12029" s="56">
        <v>937</v>
      </c>
      <c r="K12029" s="56">
        <v>30</v>
      </c>
      <c r="L12029" s="57">
        <v>3.2000000000000001E-2</v>
      </c>
      <c r="M12029" s="56" t="s">
        <v>482</v>
      </c>
      <c r="N12029" s="60">
        <v>5200.6078530000004</v>
      </c>
      <c r="O12029" s="150">
        <v>44427</v>
      </c>
      <c r="P12029" s="150">
        <f t="shared" si="500"/>
        <v>44409</v>
      </c>
      <c r="Q12029" s="150">
        <f t="shared" si="501"/>
        <v>44422</v>
      </c>
    </row>
    <row r="12030" spans="1:17" x14ac:dyDescent="0.35">
      <c r="A12030" s="45" t="s">
        <v>898</v>
      </c>
      <c r="B12030" s="56" t="s">
        <v>454</v>
      </c>
      <c r="C12030" s="54">
        <v>27408.591693709299</v>
      </c>
      <c r="D12030" s="56">
        <v>1220</v>
      </c>
      <c r="E12030" s="56">
        <v>41</v>
      </c>
      <c r="F12030" s="55">
        <v>10.7</v>
      </c>
      <c r="G12030" s="183"/>
      <c r="H12030" s="56" t="s">
        <v>482</v>
      </c>
      <c r="I12030" s="56">
        <v>92428</v>
      </c>
      <c r="J12030" s="56">
        <v>3039</v>
      </c>
      <c r="K12030" s="56">
        <v>48</v>
      </c>
      <c r="L12030" s="57">
        <v>1.5800000000000002E-2</v>
      </c>
      <c r="M12030" s="56" t="s">
        <v>482</v>
      </c>
      <c r="N12030" s="60">
        <v>11087.764139999999</v>
      </c>
      <c r="O12030" s="150">
        <v>44427</v>
      </c>
      <c r="P12030" s="150">
        <f t="shared" si="500"/>
        <v>44409</v>
      </c>
      <c r="Q12030" s="150">
        <f t="shared" si="501"/>
        <v>44422</v>
      </c>
    </row>
    <row r="12031" spans="1:17" x14ac:dyDescent="0.35">
      <c r="A12031" s="45" t="s">
        <v>897</v>
      </c>
      <c r="B12031" s="56" t="s">
        <v>460</v>
      </c>
      <c r="C12031" s="54">
        <v>6815.0684702353301</v>
      </c>
      <c r="D12031" s="56">
        <v>776</v>
      </c>
      <c r="E12031" s="56">
        <v>25</v>
      </c>
      <c r="F12031" s="55">
        <v>26.2</v>
      </c>
      <c r="G12031" s="183"/>
      <c r="H12031" s="56" t="s">
        <v>482</v>
      </c>
      <c r="I12031" s="56">
        <v>14509</v>
      </c>
      <c r="J12031" s="56">
        <v>453</v>
      </c>
      <c r="K12031" s="56">
        <v>32</v>
      </c>
      <c r="L12031" s="57">
        <v>7.0599999999999996E-2</v>
      </c>
      <c r="M12031" s="56" t="s">
        <v>463</v>
      </c>
      <c r="N12031" s="60">
        <v>6647.0351979999996</v>
      </c>
      <c r="O12031" s="150">
        <v>44427</v>
      </c>
      <c r="P12031" s="150">
        <f t="shared" si="500"/>
        <v>44409</v>
      </c>
      <c r="Q12031" s="150">
        <f t="shared" si="501"/>
        <v>44422</v>
      </c>
    </row>
    <row r="12032" spans="1:17" x14ac:dyDescent="0.35">
      <c r="A12032" s="45" t="s">
        <v>896</v>
      </c>
      <c r="B12032" s="56" t="s">
        <v>449</v>
      </c>
      <c r="C12032" s="54">
        <v>3227.2105007745699</v>
      </c>
      <c r="D12032" s="56">
        <v>212</v>
      </c>
      <c r="E12032" s="56">
        <v>7</v>
      </c>
      <c r="F12032" s="55">
        <v>15.5</v>
      </c>
      <c r="G12032" s="183"/>
      <c r="H12032" s="56" t="s">
        <v>482</v>
      </c>
      <c r="I12032" s="56">
        <v>7810</v>
      </c>
      <c r="J12032" s="56">
        <v>220</v>
      </c>
      <c r="K12032" s="56">
        <v>8</v>
      </c>
      <c r="L12032" s="57">
        <v>3.6400000000000002E-2</v>
      </c>
      <c r="M12032" s="56" t="s">
        <v>482</v>
      </c>
      <c r="N12032" s="60">
        <v>6817.0328509999999</v>
      </c>
      <c r="O12032" s="150">
        <v>44427</v>
      </c>
      <c r="P12032" s="150">
        <f t="shared" si="500"/>
        <v>44409</v>
      </c>
      <c r="Q12032" s="150">
        <f t="shared" si="501"/>
        <v>44422</v>
      </c>
    </row>
    <row r="12033" spans="1:17" x14ac:dyDescent="0.35">
      <c r="A12033" s="45" t="s">
        <v>895</v>
      </c>
      <c r="B12033" s="56" t="s">
        <v>457</v>
      </c>
      <c r="C12033" s="54">
        <v>2072.5449926586398</v>
      </c>
      <c r="D12033" s="56">
        <v>53</v>
      </c>
      <c r="E12033" s="56" t="s">
        <v>495</v>
      </c>
      <c r="F12033" s="55">
        <v>3.4</v>
      </c>
      <c r="G12033" s="183"/>
      <c r="H12033" s="56" t="s">
        <v>482</v>
      </c>
      <c r="I12033" s="56">
        <v>5340</v>
      </c>
      <c r="J12033" s="56">
        <v>155</v>
      </c>
      <c r="K12033" s="56">
        <v>1</v>
      </c>
      <c r="L12033" s="57">
        <v>6.4999999999999997E-3</v>
      </c>
      <c r="M12033" s="56" t="s">
        <v>482</v>
      </c>
      <c r="N12033" s="60">
        <v>7478.7278710000001</v>
      </c>
      <c r="O12033" s="150">
        <v>44427</v>
      </c>
      <c r="P12033" s="150">
        <f t="shared" si="500"/>
        <v>44409</v>
      </c>
      <c r="Q12033" s="150">
        <f t="shared" si="501"/>
        <v>44422</v>
      </c>
    </row>
    <row r="12034" spans="1:17" x14ac:dyDescent="0.35">
      <c r="A12034" s="45" t="s">
        <v>894</v>
      </c>
      <c r="B12034" s="56" t="s">
        <v>458</v>
      </c>
      <c r="C12034" s="54">
        <v>41070.9163256869</v>
      </c>
      <c r="D12034" s="56">
        <v>3824</v>
      </c>
      <c r="E12034" s="56">
        <v>58</v>
      </c>
      <c r="F12034" s="55">
        <v>10.1</v>
      </c>
      <c r="G12034" s="183"/>
      <c r="H12034" s="56" t="s">
        <v>482</v>
      </c>
      <c r="I12034" s="56">
        <v>190553</v>
      </c>
      <c r="J12034" s="56">
        <v>3158</v>
      </c>
      <c r="K12034" s="56">
        <v>65</v>
      </c>
      <c r="L12034" s="57">
        <v>2.06E-2</v>
      </c>
      <c r="M12034" s="56" t="s">
        <v>467</v>
      </c>
      <c r="N12034" s="60">
        <v>7689.1393779999999</v>
      </c>
      <c r="O12034" s="150">
        <v>44427</v>
      </c>
      <c r="P12034" s="150">
        <f t="shared" si="500"/>
        <v>44409</v>
      </c>
      <c r="Q12034" s="150">
        <f t="shared" si="501"/>
        <v>44422</v>
      </c>
    </row>
    <row r="12035" spans="1:17" x14ac:dyDescent="0.35">
      <c r="A12035" s="45" t="s">
        <v>893</v>
      </c>
      <c r="B12035" s="56" t="s">
        <v>454</v>
      </c>
      <c r="C12035" s="54">
        <v>43672.597856087901</v>
      </c>
      <c r="D12035" s="56">
        <v>4046</v>
      </c>
      <c r="E12035" s="56">
        <v>78</v>
      </c>
      <c r="F12035" s="55">
        <v>12.8</v>
      </c>
      <c r="G12035" s="183"/>
      <c r="H12035" s="56" t="s">
        <v>482</v>
      </c>
      <c r="I12035" s="56">
        <v>101089</v>
      </c>
      <c r="J12035" s="56">
        <v>2527</v>
      </c>
      <c r="K12035" s="56">
        <v>89</v>
      </c>
      <c r="L12035" s="57">
        <v>3.5200000000000002E-2</v>
      </c>
      <c r="M12035" s="56" t="s">
        <v>482</v>
      </c>
      <c r="N12035" s="60">
        <v>5786.2369630000003</v>
      </c>
      <c r="O12035" s="150">
        <v>44427</v>
      </c>
      <c r="P12035" s="150">
        <f t="shared" si="500"/>
        <v>44409</v>
      </c>
      <c r="Q12035" s="150">
        <f t="shared" si="501"/>
        <v>44422</v>
      </c>
    </row>
    <row r="12036" spans="1:17" x14ac:dyDescent="0.35">
      <c r="A12036" s="45" t="s">
        <v>892</v>
      </c>
      <c r="B12036" s="56" t="s">
        <v>449</v>
      </c>
      <c r="C12036" s="54">
        <v>9025.9672012139599</v>
      </c>
      <c r="D12036" s="56">
        <v>665</v>
      </c>
      <c r="E12036" s="56">
        <v>12</v>
      </c>
      <c r="F12036" s="55">
        <v>9.5</v>
      </c>
      <c r="G12036" s="183"/>
      <c r="H12036" s="56" t="s">
        <v>482</v>
      </c>
      <c r="I12036" s="56">
        <v>16804</v>
      </c>
      <c r="J12036" s="56">
        <v>492</v>
      </c>
      <c r="K12036" s="56">
        <v>13</v>
      </c>
      <c r="L12036" s="57">
        <v>2.64E-2</v>
      </c>
      <c r="M12036" s="56" t="s">
        <v>482</v>
      </c>
      <c r="N12036" s="60">
        <v>5450.9393730000002</v>
      </c>
      <c r="O12036" s="150">
        <v>44427</v>
      </c>
      <c r="P12036" s="150">
        <f t="shared" si="500"/>
        <v>44409</v>
      </c>
      <c r="Q12036" s="150">
        <f t="shared" si="501"/>
        <v>44422</v>
      </c>
    </row>
    <row r="12037" spans="1:17" x14ac:dyDescent="0.35">
      <c r="A12037" s="45" t="s">
        <v>891</v>
      </c>
      <c r="B12037" s="56" t="s">
        <v>456</v>
      </c>
      <c r="C12037" s="54">
        <v>1208.9750880147301</v>
      </c>
      <c r="D12037" s="56">
        <v>60</v>
      </c>
      <c r="E12037" s="56" t="s">
        <v>495</v>
      </c>
      <c r="F12037" s="55">
        <v>5.9</v>
      </c>
      <c r="G12037" s="183"/>
      <c r="H12037" s="56" t="s">
        <v>482</v>
      </c>
      <c r="I12037" s="56">
        <v>2026</v>
      </c>
      <c r="J12037" s="56">
        <v>50</v>
      </c>
      <c r="K12037" s="56">
        <v>2</v>
      </c>
      <c r="L12037" s="57">
        <v>0.04</v>
      </c>
      <c r="M12037" s="56" t="s">
        <v>482</v>
      </c>
      <c r="N12037" s="60">
        <v>4135.7345160000004</v>
      </c>
      <c r="O12037" s="150">
        <v>44427</v>
      </c>
      <c r="P12037" s="150">
        <f t="shared" si="500"/>
        <v>44409</v>
      </c>
      <c r="Q12037" s="150">
        <f t="shared" si="501"/>
        <v>44422</v>
      </c>
    </row>
    <row r="12038" spans="1:17" x14ac:dyDescent="0.35">
      <c r="A12038" s="45" t="s">
        <v>890</v>
      </c>
      <c r="B12038" s="56" t="s">
        <v>449</v>
      </c>
      <c r="C12038" s="54">
        <v>5055.24299668805</v>
      </c>
      <c r="D12038" s="56">
        <v>233</v>
      </c>
      <c r="E12038" s="56">
        <v>8</v>
      </c>
      <c r="F12038" s="55">
        <v>11.3</v>
      </c>
      <c r="G12038" s="183"/>
      <c r="H12038" s="56" t="s">
        <v>482</v>
      </c>
      <c r="I12038" s="56">
        <v>13702</v>
      </c>
      <c r="J12038" s="56">
        <v>364</v>
      </c>
      <c r="K12038" s="56">
        <v>8</v>
      </c>
      <c r="L12038" s="57">
        <v>2.1999999999999999E-2</v>
      </c>
      <c r="M12038" s="56" t="s">
        <v>482</v>
      </c>
      <c r="N12038" s="60">
        <v>7200.4451660000004</v>
      </c>
      <c r="O12038" s="150">
        <v>44427</v>
      </c>
      <c r="P12038" s="150">
        <f t="shared" si="500"/>
        <v>44409</v>
      </c>
      <c r="Q12038" s="150">
        <f t="shared" si="501"/>
        <v>44422</v>
      </c>
    </row>
    <row r="12039" spans="1:17" x14ac:dyDescent="0.35">
      <c r="A12039" s="45" t="s">
        <v>889</v>
      </c>
      <c r="B12039" s="56" t="s">
        <v>450</v>
      </c>
      <c r="C12039" s="54">
        <v>692958.26281431701</v>
      </c>
      <c r="D12039" s="56">
        <v>74236</v>
      </c>
      <c r="E12039" s="56">
        <v>1630</v>
      </c>
      <c r="F12039" s="55">
        <v>16.8</v>
      </c>
      <c r="G12039" s="183"/>
      <c r="H12039" s="56" t="s">
        <v>482</v>
      </c>
      <c r="I12039" s="56">
        <v>4314997</v>
      </c>
      <c r="J12039" s="56">
        <v>80538</v>
      </c>
      <c r="K12039" s="56">
        <v>1860</v>
      </c>
      <c r="L12039" s="57">
        <v>2.3099999999999999E-2</v>
      </c>
      <c r="M12039" s="56" t="s">
        <v>467</v>
      </c>
      <c r="N12039" s="60">
        <v>11622.344999999999</v>
      </c>
      <c r="O12039" s="150">
        <v>44427</v>
      </c>
      <c r="P12039" s="150">
        <f t="shared" si="500"/>
        <v>44409</v>
      </c>
      <c r="Q12039" s="150">
        <f t="shared" si="501"/>
        <v>44422</v>
      </c>
    </row>
    <row r="12040" spans="1:17" x14ac:dyDescent="0.35">
      <c r="A12040" s="45" t="s">
        <v>888</v>
      </c>
      <c r="B12040" s="56" t="s">
        <v>462</v>
      </c>
      <c r="C12040" s="54">
        <v>21025.5302833235</v>
      </c>
      <c r="D12040" s="56">
        <v>1361</v>
      </c>
      <c r="E12040" s="56">
        <v>30</v>
      </c>
      <c r="F12040" s="55">
        <v>10.199999999999999</v>
      </c>
      <c r="G12040" s="183"/>
      <c r="H12040" s="56" t="s">
        <v>482</v>
      </c>
      <c r="I12040" s="56">
        <v>55578</v>
      </c>
      <c r="J12040" s="56">
        <v>1402</v>
      </c>
      <c r="K12040" s="56">
        <v>30</v>
      </c>
      <c r="L12040" s="57">
        <v>2.1399999999999999E-2</v>
      </c>
      <c r="M12040" s="56" t="s">
        <v>482</v>
      </c>
      <c r="N12040" s="60">
        <v>6668.083901</v>
      </c>
      <c r="O12040" s="150">
        <v>44427</v>
      </c>
      <c r="P12040" s="150">
        <f t="shared" si="500"/>
        <v>44409</v>
      </c>
      <c r="Q12040" s="150">
        <f t="shared" si="501"/>
        <v>44422</v>
      </c>
    </row>
    <row r="12041" spans="1:17" x14ac:dyDescent="0.35">
      <c r="A12041" s="45" t="s">
        <v>887</v>
      </c>
      <c r="B12041" s="56" t="s">
        <v>454</v>
      </c>
      <c r="C12041" s="54">
        <v>5073.1152154421097</v>
      </c>
      <c r="D12041" s="56">
        <v>212</v>
      </c>
      <c r="E12041" s="56" t="s">
        <v>495</v>
      </c>
      <c r="F12041" s="55">
        <v>4.2</v>
      </c>
      <c r="G12041" s="183"/>
      <c r="H12041" s="56" t="s">
        <v>463</v>
      </c>
      <c r="I12041" s="56">
        <v>11620</v>
      </c>
      <c r="J12041" s="56">
        <v>394</v>
      </c>
      <c r="K12041" s="56">
        <v>4</v>
      </c>
      <c r="L12041" s="57">
        <v>1.0200000000000001E-2</v>
      </c>
      <c r="M12041" s="56" t="s">
        <v>463</v>
      </c>
      <c r="N12041" s="60">
        <v>7766.4311429999998</v>
      </c>
      <c r="O12041" s="150">
        <v>44427</v>
      </c>
      <c r="P12041" s="150">
        <f t="shared" si="500"/>
        <v>44409</v>
      </c>
      <c r="Q12041" s="150">
        <f t="shared" si="501"/>
        <v>44422</v>
      </c>
    </row>
    <row r="12042" spans="1:17" x14ac:dyDescent="0.35">
      <c r="A12042" s="45" t="s">
        <v>886</v>
      </c>
      <c r="B12042" s="56" t="s">
        <v>458</v>
      </c>
      <c r="C12042" s="54">
        <v>7640.4843218528404</v>
      </c>
      <c r="D12042" s="56">
        <v>576</v>
      </c>
      <c r="E12042" s="56">
        <v>17</v>
      </c>
      <c r="F12042" s="55">
        <v>15.9</v>
      </c>
      <c r="G12042" s="183"/>
      <c r="H12042" s="56" t="s">
        <v>482</v>
      </c>
      <c r="I12042" s="56">
        <v>21372</v>
      </c>
      <c r="J12042" s="56">
        <v>528</v>
      </c>
      <c r="K12042" s="56">
        <v>19</v>
      </c>
      <c r="L12042" s="57">
        <v>3.5999999999999997E-2</v>
      </c>
      <c r="M12042" s="56" t="s">
        <v>482</v>
      </c>
      <c r="N12042" s="60">
        <v>6910.5566840000001</v>
      </c>
      <c r="O12042" s="150">
        <v>44427</v>
      </c>
      <c r="P12042" s="150">
        <f t="shared" si="500"/>
        <v>44409</v>
      </c>
      <c r="Q12042" s="150">
        <f t="shared" si="501"/>
        <v>44422</v>
      </c>
    </row>
    <row r="12043" spans="1:17" x14ac:dyDescent="0.35">
      <c r="A12043" s="45" t="s">
        <v>885</v>
      </c>
      <c r="B12043" s="56" t="s">
        <v>449</v>
      </c>
      <c r="C12043" s="54">
        <v>4489.38887213825</v>
      </c>
      <c r="D12043" s="56">
        <v>316</v>
      </c>
      <c r="E12043" s="56" t="s">
        <v>495</v>
      </c>
      <c r="F12043" s="55">
        <v>6.4</v>
      </c>
      <c r="G12043" s="183"/>
      <c r="H12043" s="56" t="s">
        <v>482</v>
      </c>
      <c r="I12043" s="56">
        <v>12113</v>
      </c>
      <c r="J12043" s="56">
        <v>305</v>
      </c>
      <c r="K12043" s="56">
        <v>4</v>
      </c>
      <c r="L12043" s="57">
        <v>1.3100000000000001E-2</v>
      </c>
      <c r="M12043" s="56" t="s">
        <v>467</v>
      </c>
      <c r="N12043" s="60">
        <v>6793.7977460000002</v>
      </c>
      <c r="O12043" s="150">
        <v>44427</v>
      </c>
      <c r="P12043" s="150">
        <f t="shared" si="500"/>
        <v>44409</v>
      </c>
      <c r="Q12043" s="150">
        <f t="shared" si="501"/>
        <v>44422</v>
      </c>
    </row>
    <row r="12044" spans="1:17" x14ac:dyDescent="0.35">
      <c r="A12044" s="45" t="s">
        <v>884</v>
      </c>
      <c r="B12044" s="56" t="s">
        <v>452</v>
      </c>
      <c r="C12044" s="54">
        <v>39657.353717883198</v>
      </c>
      <c r="D12044" s="56">
        <v>4200</v>
      </c>
      <c r="E12044" s="56">
        <v>61</v>
      </c>
      <c r="F12044" s="55">
        <v>11</v>
      </c>
      <c r="G12044" s="183"/>
      <c r="H12044" s="56" t="s">
        <v>482</v>
      </c>
      <c r="I12044" s="56">
        <v>113010</v>
      </c>
      <c r="J12044" s="56">
        <v>2897</v>
      </c>
      <c r="K12044" s="56">
        <v>71</v>
      </c>
      <c r="L12044" s="57">
        <v>2.4500000000000001E-2</v>
      </c>
      <c r="M12044" s="56" t="s">
        <v>482</v>
      </c>
      <c r="N12044" s="60">
        <v>7305.0764319999998</v>
      </c>
      <c r="O12044" s="150">
        <v>44427</v>
      </c>
      <c r="P12044" s="150">
        <f t="shared" si="500"/>
        <v>44409</v>
      </c>
      <c r="Q12044" s="150">
        <f t="shared" si="501"/>
        <v>44422</v>
      </c>
    </row>
    <row r="12045" spans="1:17" x14ac:dyDescent="0.35">
      <c r="A12045" s="45" t="s">
        <v>883</v>
      </c>
      <c r="B12045" s="56" t="s">
        <v>462</v>
      </c>
      <c r="C12045" s="54">
        <v>9926.4673993127308</v>
      </c>
      <c r="D12045" s="56">
        <v>559</v>
      </c>
      <c r="E12045" s="56">
        <v>18</v>
      </c>
      <c r="F12045" s="55">
        <v>13</v>
      </c>
      <c r="G12045" s="183"/>
      <c r="H12045" s="56" t="s">
        <v>463</v>
      </c>
      <c r="I12045" s="56">
        <v>23222</v>
      </c>
      <c r="J12045" s="56">
        <v>610</v>
      </c>
      <c r="K12045" s="56">
        <v>18</v>
      </c>
      <c r="L12045" s="57">
        <v>2.9499999999999998E-2</v>
      </c>
      <c r="M12045" s="56" t="s">
        <v>463</v>
      </c>
      <c r="N12045" s="60">
        <v>6145.1871590000001</v>
      </c>
      <c r="O12045" s="150">
        <v>44427</v>
      </c>
      <c r="P12045" s="150">
        <f t="shared" si="500"/>
        <v>44409</v>
      </c>
      <c r="Q12045" s="150">
        <f t="shared" si="501"/>
        <v>44422</v>
      </c>
    </row>
    <row r="12046" spans="1:17" x14ac:dyDescent="0.35">
      <c r="A12046" s="45" t="s">
        <v>882</v>
      </c>
      <c r="B12046" s="56" t="s">
        <v>451</v>
      </c>
      <c r="C12046" s="54">
        <v>28615.425420800198</v>
      </c>
      <c r="D12046" s="56">
        <v>2997</v>
      </c>
      <c r="E12046" s="56">
        <v>70</v>
      </c>
      <c r="F12046" s="55">
        <v>17.5</v>
      </c>
      <c r="G12046" s="183"/>
      <c r="H12046" s="56" t="s">
        <v>482</v>
      </c>
      <c r="I12046" s="56">
        <v>84312</v>
      </c>
      <c r="J12046" s="56">
        <v>1633</v>
      </c>
      <c r="K12046" s="56">
        <v>77</v>
      </c>
      <c r="L12046" s="57">
        <v>4.7199999999999999E-2</v>
      </c>
      <c r="M12046" s="56" t="s">
        <v>482</v>
      </c>
      <c r="N12046" s="60">
        <v>5706.7122920000002</v>
      </c>
      <c r="O12046" s="150">
        <v>44427</v>
      </c>
      <c r="P12046" s="150">
        <f t="shared" si="500"/>
        <v>44409</v>
      </c>
      <c r="Q12046" s="150">
        <f t="shared" si="501"/>
        <v>44422</v>
      </c>
    </row>
    <row r="12047" spans="1:17" x14ac:dyDescent="0.35">
      <c r="A12047" s="45" t="s">
        <v>881</v>
      </c>
      <c r="B12047" s="56" t="s">
        <v>456</v>
      </c>
      <c r="C12047" s="54">
        <v>3727.2357787096198</v>
      </c>
      <c r="D12047" s="56">
        <v>226</v>
      </c>
      <c r="E12047" s="56" t="s">
        <v>495</v>
      </c>
      <c r="F12047" s="55">
        <v>7.7</v>
      </c>
      <c r="G12047" s="183"/>
      <c r="H12047" s="56" t="s">
        <v>463</v>
      </c>
      <c r="I12047" s="56">
        <v>7018</v>
      </c>
      <c r="J12047" s="56">
        <v>188</v>
      </c>
      <c r="K12047" s="56">
        <v>4</v>
      </c>
      <c r="L12047" s="57">
        <v>2.1299999999999999E-2</v>
      </c>
      <c r="M12047" s="56" t="s">
        <v>463</v>
      </c>
      <c r="N12047" s="60">
        <v>5043.95244</v>
      </c>
      <c r="O12047" s="150">
        <v>44427</v>
      </c>
      <c r="P12047" s="150">
        <f t="shared" si="500"/>
        <v>44409</v>
      </c>
      <c r="Q12047" s="150">
        <f t="shared" si="501"/>
        <v>44422</v>
      </c>
    </row>
    <row r="12048" spans="1:17" x14ac:dyDescent="0.35">
      <c r="A12048" s="45" t="s">
        <v>880</v>
      </c>
      <c r="B12048" s="56" t="s">
        <v>451</v>
      </c>
      <c r="C12048" s="54">
        <v>99226.362872711004</v>
      </c>
      <c r="D12048" s="56">
        <v>14819</v>
      </c>
      <c r="E12048" s="56">
        <v>370</v>
      </c>
      <c r="F12048" s="55">
        <v>26.6</v>
      </c>
      <c r="G12048" s="183"/>
      <c r="H12048" s="56" t="s">
        <v>482</v>
      </c>
      <c r="I12048" s="56">
        <v>272648</v>
      </c>
      <c r="J12048" s="56">
        <v>9235</v>
      </c>
      <c r="K12048" s="56">
        <v>423</v>
      </c>
      <c r="L12048" s="57">
        <v>4.58E-2</v>
      </c>
      <c r="M12048" s="56" t="s">
        <v>467</v>
      </c>
      <c r="N12048" s="60">
        <v>9307.0024259999991</v>
      </c>
      <c r="O12048" s="150">
        <v>44427</v>
      </c>
      <c r="P12048" s="150">
        <f t="shared" si="500"/>
        <v>44409</v>
      </c>
      <c r="Q12048" s="150">
        <f t="shared" si="501"/>
        <v>44422</v>
      </c>
    </row>
    <row r="12049" spans="1:17" x14ac:dyDescent="0.35">
      <c r="A12049" s="45" t="s">
        <v>879</v>
      </c>
      <c r="B12049" s="56" t="s">
        <v>449</v>
      </c>
      <c r="C12049" s="54">
        <v>3688.3663500984599</v>
      </c>
      <c r="D12049" s="56">
        <v>224</v>
      </c>
      <c r="E12049" s="56" t="s">
        <v>495</v>
      </c>
      <c r="F12049" s="55">
        <v>3.9</v>
      </c>
      <c r="G12049" s="183"/>
      <c r="H12049" s="56" t="s">
        <v>463</v>
      </c>
      <c r="I12049" s="56">
        <v>7042</v>
      </c>
      <c r="J12049" s="56">
        <v>170</v>
      </c>
      <c r="K12049" s="56">
        <v>2</v>
      </c>
      <c r="L12049" s="57">
        <v>1.18E-2</v>
      </c>
      <c r="M12049" s="56" t="s">
        <v>463</v>
      </c>
      <c r="N12049" s="60">
        <v>4609.0866219999998</v>
      </c>
      <c r="O12049" s="150">
        <v>44427</v>
      </c>
      <c r="P12049" s="150">
        <f t="shared" si="500"/>
        <v>44409</v>
      </c>
      <c r="Q12049" s="150">
        <f t="shared" si="501"/>
        <v>44422</v>
      </c>
    </row>
    <row r="12050" spans="1:17" x14ac:dyDescent="0.35">
      <c r="A12050" s="45" t="s">
        <v>878</v>
      </c>
      <c r="B12050" s="56" t="s">
        <v>452</v>
      </c>
      <c r="C12050" s="54">
        <v>64727.380689706901</v>
      </c>
      <c r="D12050" s="56">
        <v>2469</v>
      </c>
      <c r="E12050" s="56">
        <v>75</v>
      </c>
      <c r="F12050" s="55">
        <v>8.3000000000000007</v>
      </c>
      <c r="G12050" s="183"/>
      <c r="H12050" s="56" t="s">
        <v>482</v>
      </c>
      <c r="I12050" s="56">
        <v>272388</v>
      </c>
      <c r="J12050" s="56">
        <v>7283</v>
      </c>
      <c r="K12050" s="56">
        <v>86</v>
      </c>
      <c r="L12050" s="57">
        <v>1.18E-2</v>
      </c>
      <c r="M12050" s="56" t="s">
        <v>467</v>
      </c>
      <c r="N12050" s="60">
        <v>11251.80708</v>
      </c>
      <c r="O12050" s="150">
        <v>44427</v>
      </c>
      <c r="P12050" s="150">
        <f t="shared" si="500"/>
        <v>44409</v>
      </c>
      <c r="Q12050" s="150">
        <f t="shared" si="501"/>
        <v>44422</v>
      </c>
    </row>
    <row r="12051" spans="1:17" x14ac:dyDescent="0.35">
      <c r="A12051" s="45" t="s">
        <v>877</v>
      </c>
      <c r="B12051" s="56" t="s">
        <v>457</v>
      </c>
      <c r="C12051" s="54">
        <v>1838.08536362777</v>
      </c>
      <c r="D12051" s="56">
        <v>44</v>
      </c>
      <c r="E12051" s="56" t="s">
        <v>495</v>
      </c>
      <c r="F12051" s="55">
        <v>7.8</v>
      </c>
      <c r="G12051" s="183"/>
      <c r="H12051" s="56" t="s">
        <v>482</v>
      </c>
      <c r="I12051" s="56">
        <v>693</v>
      </c>
      <c r="J12051" s="56">
        <v>22</v>
      </c>
      <c r="K12051" s="56">
        <v>2</v>
      </c>
      <c r="L12051" s="57">
        <v>9.0899999999999995E-2</v>
      </c>
      <c r="M12051" s="56" t="s">
        <v>482</v>
      </c>
      <c r="N12051" s="60">
        <v>1196.897622</v>
      </c>
      <c r="O12051" s="150">
        <v>44427</v>
      </c>
      <c r="P12051" s="150">
        <f t="shared" si="500"/>
        <v>44409</v>
      </c>
      <c r="Q12051" s="150">
        <f t="shared" si="501"/>
        <v>44422</v>
      </c>
    </row>
    <row r="12052" spans="1:17" x14ac:dyDescent="0.35">
      <c r="A12052" s="45" t="s">
        <v>876</v>
      </c>
      <c r="B12052" s="56" t="s">
        <v>454</v>
      </c>
      <c r="C12052" s="54">
        <v>27818.816168915801</v>
      </c>
      <c r="D12052" s="56">
        <v>2131</v>
      </c>
      <c r="E12052" s="56">
        <v>41</v>
      </c>
      <c r="F12052" s="55">
        <v>10.5</v>
      </c>
      <c r="G12052" s="183"/>
      <c r="H12052" s="56" t="s">
        <v>482</v>
      </c>
      <c r="I12052" s="56">
        <v>68366</v>
      </c>
      <c r="J12052" s="56">
        <v>1987</v>
      </c>
      <c r="K12052" s="56">
        <v>46</v>
      </c>
      <c r="L12052" s="57">
        <v>2.3199999999999998E-2</v>
      </c>
      <c r="M12052" s="56" t="s">
        <v>482</v>
      </c>
      <c r="N12052" s="60">
        <v>7142.6475799999998</v>
      </c>
      <c r="O12052" s="150">
        <v>44427</v>
      </c>
      <c r="P12052" s="150">
        <f t="shared" si="500"/>
        <v>44409</v>
      </c>
      <c r="Q12052" s="150">
        <f t="shared" si="501"/>
        <v>44422</v>
      </c>
    </row>
    <row r="12053" spans="1:17" x14ac:dyDescent="0.35">
      <c r="A12053" s="45" t="s">
        <v>875</v>
      </c>
      <c r="B12053" s="56" t="s">
        <v>454</v>
      </c>
      <c r="C12053" s="54">
        <v>111989.024087531</v>
      </c>
      <c r="D12053" s="56">
        <v>6196</v>
      </c>
      <c r="E12053" s="56">
        <v>175</v>
      </c>
      <c r="F12053" s="55">
        <v>11.2</v>
      </c>
      <c r="G12053" s="183"/>
      <c r="H12053" s="56" t="s">
        <v>482</v>
      </c>
      <c r="I12053" s="56">
        <v>1180669</v>
      </c>
      <c r="J12053" s="56">
        <v>26863</v>
      </c>
      <c r="K12053" s="56">
        <v>202</v>
      </c>
      <c r="L12053" s="57">
        <v>7.4999999999999997E-3</v>
      </c>
      <c r="M12053" s="56" t="s">
        <v>467</v>
      </c>
      <c r="N12053" s="60">
        <v>23987.172149999999</v>
      </c>
      <c r="O12053" s="150">
        <v>44427</v>
      </c>
      <c r="P12053" s="150">
        <f t="shared" si="500"/>
        <v>44409</v>
      </c>
      <c r="Q12053" s="150">
        <f t="shared" si="501"/>
        <v>44422</v>
      </c>
    </row>
    <row r="12054" spans="1:17" x14ac:dyDescent="0.35">
      <c r="A12054" s="45" t="s">
        <v>874</v>
      </c>
      <c r="B12054" s="56" t="s">
        <v>452</v>
      </c>
      <c r="C12054" s="54">
        <v>23172.8895591976</v>
      </c>
      <c r="D12054" s="56">
        <v>2108</v>
      </c>
      <c r="E12054" s="56">
        <v>44</v>
      </c>
      <c r="F12054" s="55">
        <v>13.6</v>
      </c>
      <c r="G12054" s="183"/>
      <c r="H12054" s="56" t="s">
        <v>482</v>
      </c>
      <c r="I12054" s="56">
        <v>71118</v>
      </c>
      <c r="J12054" s="56">
        <v>1609</v>
      </c>
      <c r="K12054" s="56">
        <v>48</v>
      </c>
      <c r="L12054" s="57">
        <v>2.98E-2</v>
      </c>
      <c r="M12054" s="56" t="s">
        <v>482</v>
      </c>
      <c r="N12054" s="60">
        <v>6943.4586300000001</v>
      </c>
      <c r="O12054" s="150">
        <v>44427</v>
      </c>
      <c r="P12054" s="150">
        <f t="shared" si="500"/>
        <v>44409</v>
      </c>
      <c r="Q12054" s="150">
        <f t="shared" si="501"/>
        <v>44422</v>
      </c>
    </row>
    <row r="12055" spans="1:17" x14ac:dyDescent="0.35">
      <c r="A12055" s="45" t="s">
        <v>873</v>
      </c>
      <c r="B12055" s="56" t="s">
        <v>454</v>
      </c>
      <c r="C12055" s="54">
        <v>4723.0019559667198</v>
      </c>
      <c r="D12055" s="56">
        <v>198</v>
      </c>
      <c r="E12055" s="56" t="s">
        <v>495</v>
      </c>
      <c r="F12055" s="55">
        <v>6</v>
      </c>
      <c r="G12055" s="183"/>
      <c r="H12055" s="56" t="s">
        <v>467</v>
      </c>
      <c r="I12055" s="56">
        <v>12999</v>
      </c>
      <c r="J12055" s="56">
        <v>415</v>
      </c>
      <c r="K12055" s="56">
        <v>4</v>
      </c>
      <c r="L12055" s="57">
        <v>9.5999999999999992E-3</v>
      </c>
      <c r="M12055" s="56" t="s">
        <v>463</v>
      </c>
      <c r="N12055" s="60">
        <v>8786.78442</v>
      </c>
      <c r="O12055" s="150">
        <v>44427</v>
      </c>
      <c r="P12055" s="150">
        <f t="shared" si="500"/>
        <v>44409</v>
      </c>
      <c r="Q12055" s="150">
        <f t="shared" si="501"/>
        <v>44422</v>
      </c>
    </row>
    <row r="12056" spans="1:17" x14ac:dyDescent="0.35">
      <c r="A12056" s="45" t="s">
        <v>872</v>
      </c>
      <c r="B12056" s="56" t="s">
        <v>451</v>
      </c>
      <c r="C12056" s="54">
        <v>12248.3187771581</v>
      </c>
      <c r="D12056" s="56">
        <v>815</v>
      </c>
      <c r="E12056" s="56">
        <v>21</v>
      </c>
      <c r="F12056" s="55">
        <v>12.2</v>
      </c>
      <c r="G12056" s="183"/>
      <c r="H12056" s="56" t="s">
        <v>482</v>
      </c>
      <c r="I12056" s="56">
        <v>20189</v>
      </c>
      <c r="J12056" s="56">
        <v>517</v>
      </c>
      <c r="K12056" s="56">
        <v>22</v>
      </c>
      <c r="L12056" s="57">
        <v>4.2599999999999999E-2</v>
      </c>
      <c r="M12056" s="56" t="s">
        <v>482</v>
      </c>
      <c r="N12056" s="60">
        <v>4220.9874630000004</v>
      </c>
      <c r="O12056" s="150">
        <v>44427</v>
      </c>
      <c r="P12056" s="150">
        <f t="shared" si="500"/>
        <v>44409</v>
      </c>
      <c r="Q12056" s="150">
        <f t="shared" si="501"/>
        <v>44422</v>
      </c>
    </row>
    <row r="12057" spans="1:17" x14ac:dyDescent="0.35">
      <c r="A12057" s="45" t="s">
        <v>871</v>
      </c>
      <c r="B12057" s="56" t="s">
        <v>457</v>
      </c>
      <c r="C12057" s="54">
        <v>1174.1958259012499</v>
      </c>
      <c r="D12057" s="56">
        <v>20</v>
      </c>
      <c r="E12057" s="56" t="s">
        <v>495</v>
      </c>
      <c r="F12057" s="55">
        <v>6.1</v>
      </c>
      <c r="G12057" s="183"/>
      <c r="H12057" s="56" t="s">
        <v>482</v>
      </c>
      <c r="I12057" s="56">
        <v>2741</v>
      </c>
      <c r="J12057" s="56">
        <v>77</v>
      </c>
      <c r="K12057" s="56">
        <v>1</v>
      </c>
      <c r="L12057" s="57">
        <v>1.2999999999999999E-2</v>
      </c>
      <c r="M12057" s="56" t="s">
        <v>482</v>
      </c>
      <c r="N12057" s="60">
        <v>6557.679588</v>
      </c>
      <c r="O12057" s="150">
        <v>44427</v>
      </c>
      <c r="P12057" s="150">
        <f t="shared" si="500"/>
        <v>44409</v>
      </c>
      <c r="Q12057" s="150">
        <f t="shared" si="501"/>
        <v>44422</v>
      </c>
    </row>
    <row r="12058" spans="1:17" x14ac:dyDescent="0.35">
      <c r="A12058" s="45" t="s">
        <v>870</v>
      </c>
      <c r="B12058" s="56" t="s">
        <v>449</v>
      </c>
      <c r="C12058" s="54">
        <v>14163.6711170745</v>
      </c>
      <c r="D12058" s="56">
        <v>1042</v>
      </c>
      <c r="E12058" s="56">
        <v>20</v>
      </c>
      <c r="F12058" s="55">
        <v>10.1</v>
      </c>
      <c r="G12058" s="183"/>
      <c r="H12058" s="56" t="s">
        <v>467</v>
      </c>
      <c r="I12058" s="56">
        <v>34329</v>
      </c>
      <c r="J12058" s="56">
        <v>741</v>
      </c>
      <c r="K12058" s="56">
        <v>24</v>
      </c>
      <c r="L12058" s="57">
        <v>3.2399999999999998E-2</v>
      </c>
      <c r="M12058" s="56" t="s">
        <v>463</v>
      </c>
      <c r="N12058" s="60">
        <v>5231.6944800000001</v>
      </c>
      <c r="O12058" s="150">
        <v>44427</v>
      </c>
      <c r="P12058" s="150">
        <f t="shared" si="500"/>
        <v>44409</v>
      </c>
      <c r="Q12058" s="150">
        <f t="shared" si="501"/>
        <v>44422</v>
      </c>
    </row>
    <row r="12059" spans="1:17" x14ac:dyDescent="0.35">
      <c r="A12059" s="45" t="s">
        <v>869</v>
      </c>
      <c r="B12059" s="56" t="s">
        <v>462</v>
      </c>
      <c r="C12059" s="54">
        <v>5829.5344790318404</v>
      </c>
      <c r="D12059" s="56">
        <v>343</v>
      </c>
      <c r="E12059" s="56">
        <v>6</v>
      </c>
      <c r="F12059" s="55">
        <v>7.4</v>
      </c>
      <c r="G12059" s="183"/>
      <c r="H12059" s="56" t="s">
        <v>467</v>
      </c>
      <c r="I12059" s="56">
        <v>11431</v>
      </c>
      <c r="J12059" s="56">
        <v>529</v>
      </c>
      <c r="K12059" s="56">
        <v>6</v>
      </c>
      <c r="L12059" s="57">
        <v>1.1299999999999999E-2</v>
      </c>
      <c r="M12059" s="56" t="s">
        <v>463</v>
      </c>
      <c r="N12059" s="60">
        <v>9074.4810230000003</v>
      </c>
      <c r="O12059" s="150">
        <v>44427</v>
      </c>
      <c r="P12059" s="150">
        <f t="shared" si="500"/>
        <v>44409</v>
      </c>
      <c r="Q12059" s="150">
        <f t="shared" si="501"/>
        <v>44422</v>
      </c>
    </row>
    <row r="12060" spans="1:17" x14ac:dyDescent="0.35">
      <c r="A12060" s="45" t="s">
        <v>868</v>
      </c>
      <c r="B12060" s="56" t="s">
        <v>454</v>
      </c>
      <c r="C12060" s="54">
        <v>35973.240681719501</v>
      </c>
      <c r="D12060" s="56">
        <v>3089</v>
      </c>
      <c r="E12060" s="56">
        <v>52</v>
      </c>
      <c r="F12060" s="55">
        <v>10.3</v>
      </c>
      <c r="G12060" s="183"/>
      <c r="H12060" s="56" t="s">
        <v>482</v>
      </c>
      <c r="I12060" s="56">
        <v>85151</v>
      </c>
      <c r="J12060" s="56">
        <v>2162</v>
      </c>
      <c r="K12060" s="56">
        <v>61</v>
      </c>
      <c r="L12060" s="57">
        <v>2.8199999999999999E-2</v>
      </c>
      <c r="M12060" s="56" t="s">
        <v>482</v>
      </c>
      <c r="N12060" s="60">
        <v>6010.022892</v>
      </c>
      <c r="O12060" s="150">
        <v>44427</v>
      </c>
      <c r="P12060" s="150">
        <f t="shared" si="500"/>
        <v>44409</v>
      </c>
      <c r="Q12060" s="150">
        <f t="shared" si="501"/>
        <v>44422</v>
      </c>
    </row>
    <row r="12061" spans="1:17" x14ac:dyDescent="0.35">
      <c r="A12061" s="45" t="s">
        <v>867</v>
      </c>
      <c r="B12061" s="56" t="s">
        <v>450</v>
      </c>
      <c r="C12061" s="54">
        <v>36918.336746757697</v>
      </c>
      <c r="D12061" s="56">
        <v>9074</v>
      </c>
      <c r="E12061" s="56">
        <v>89</v>
      </c>
      <c r="F12061" s="55">
        <v>17.2</v>
      </c>
      <c r="G12061" s="183"/>
      <c r="H12061" s="56" t="s">
        <v>482</v>
      </c>
      <c r="I12061" s="56">
        <v>157583</v>
      </c>
      <c r="J12061" s="56">
        <v>3627</v>
      </c>
      <c r="K12061" s="56">
        <v>113</v>
      </c>
      <c r="L12061" s="57">
        <v>3.1199999999999999E-2</v>
      </c>
      <c r="M12061" s="56" t="s">
        <v>463</v>
      </c>
      <c r="N12061" s="60">
        <v>9824.3862520000002</v>
      </c>
      <c r="O12061" s="150">
        <v>44427</v>
      </c>
      <c r="P12061" s="150">
        <f t="shared" si="500"/>
        <v>44409</v>
      </c>
      <c r="Q12061" s="150">
        <f t="shared" si="501"/>
        <v>44422</v>
      </c>
    </row>
    <row r="12062" spans="1:17" x14ac:dyDescent="0.35">
      <c r="A12062" s="45" t="s">
        <v>866</v>
      </c>
      <c r="B12062" s="56" t="s">
        <v>461</v>
      </c>
      <c r="C12062" s="54">
        <v>2936.1193472292898</v>
      </c>
      <c r="D12062" s="56">
        <v>146</v>
      </c>
      <c r="E12062" s="56">
        <v>8</v>
      </c>
      <c r="F12062" s="55">
        <v>19.5</v>
      </c>
      <c r="G12062" s="183"/>
      <c r="H12062" s="56" t="s">
        <v>463</v>
      </c>
      <c r="I12062" s="56">
        <v>6864</v>
      </c>
      <c r="J12062" s="56">
        <v>238</v>
      </c>
      <c r="K12062" s="56">
        <v>8</v>
      </c>
      <c r="L12062" s="57">
        <v>3.3599999999999998E-2</v>
      </c>
      <c r="M12062" s="56" t="s">
        <v>463</v>
      </c>
      <c r="N12062" s="60">
        <v>8105.937527</v>
      </c>
      <c r="O12062" s="150">
        <v>44427</v>
      </c>
      <c r="P12062" s="150">
        <f t="shared" si="500"/>
        <v>44409</v>
      </c>
      <c r="Q12062" s="150">
        <f t="shared" si="501"/>
        <v>44422</v>
      </c>
    </row>
    <row r="12063" spans="1:17" x14ac:dyDescent="0.35">
      <c r="A12063" s="45" t="s">
        <v>865</v>
      </c>
      <c r="B12063" s="56" t="s">
        <v>456</v>
      </c>
      <c r="C12063" s="54">
        <v>1357.7287896405801</v>
      </c>
      <c r="D12063" s="56">
        <v>72</v>
      </c>
      <c r="E12063" s="56" t="s">
        <v>495</v>
      </c>
      <c r="F12063" s="55">
        <v>5.3</v>
      </c>
      <c r="G12063" s="183"/>
      <c r="H12063" s="56" t="s">
        <v>463</v>
      </c>
      <c r="I12063" s="56">
        <v>1828</v>
      </c>
      <c r="J12063" s="56">
        <v>48</v>
      </c>
      <c r="K12063" s="56">
        <v>2</v>
      </c>
      <c r="L12063" s="57">
        <v>4.1700000000000001E-2</v>
      </c>
      <c r="M12063" s="56" t="s">
        <v>463</v>
      </c>
      <c r="N12063" s="60">
        <v>3535.3157689999998</v>
      </c>
      <c r="O12063" s="150">
        <v>44427</v>
      </c>
      <c r="P12063" s="150">
        <f t="shared" si="500"/>
        <v>44409</v>
      </c>
      <c r="Q12063" s="150">
        <f t="shared" si="501"/>
        <v>44422</v>
      </c>
    </row>
    <row r="12064" spans="1:17" x14ac:dyDescent="0.35">
      <c r="A12064" s="45" t="s">
        <v>864</v>
      </c>
      <c r="B12064" s="56" t="s">
        <v>455</v>
      </c>
      <c r="C12064" s="54">
        <v>1223.64361651632</v>
      </c>
      <c r="D12064" s="56">
        <v>32</v>
      </c>
      <c r="E12064" s="56">
        <v>0</v>
      </c>
      <c r="F12064" s="55">
        <v>0</v>
      </c>
      <c r="G12064" s="183"/>
      <c r="H12064" s="56" t="s">
        <v>467</v>
      </c>
      <c r="I12064" s="56">
        <v>2166</v>
      </c>
      <c r="J12064" s="56">
        <v>42</v>
      </c>
      <c r="K12064" s="56">
        <v>0</v>
      </c>
      <c r="L12064" s="57">
        <v>0</v>
      </c>
      <c r="M12064" s="56" t="s">
        <v>467</v>
      </c>
      <c r="N12064" s="60">
        <v>3432.3719289999999</v>
      </c>
      <c r="O12064" s="150">
        <v>44427</v>
      </c>
      <c r="P12064" s="150">
        <f t="shared" si="500"/>
        <v>44409</v>
      </c>
      <c r="Q12064" s="150">
        <f t="shared" si="501"/>
        <v>44422</v>
      </c>
    </row>
    <row r="12065" spans="1:17" x14ac:dyDescent="0.35">
      <c r="A12065" s="45" t="s">
        <v>863</v>
      </c>
      <c r="B12065" s="56" t="s">
        <v>456</v>
      </c>
      <c r="C12065" s="54">
        <v>56710.292083490698</v>
      </c>
      <c r="D12065" s="56">
        <v>6270</v>
      </c>
      <c r="E12065" s="56">
        <v>177</v>
      </c>
      <c r="F12065" s="55">
        <v>22.3</v>
      </c>
      <c r="G12065" s="183"/>
      <c r="H12065" s="56" t="s">
        <v>482</v>
      </c>
      <c r="I12065" s="56">
        <v>141186</v>
      </c>
      <c r="J12065" s="56">
        <v>4013</v>
      </c>
      <c r="K12065" s="56">
        <v>215</v>
      </c>
      <c r="L12065" s="57">
        <v>5.3600000000000002E-2</v>
      </c>
      <c r="M12065" s="56" t="s">
        <v>467</v>
      </c>
      <c r="N12065" s="60">
        <v>7076.31693</v>
      </c>
      <c r="O12065" s="150">
        <v>44427</v>
      </c>
      <c r="P12065" s="150">
        <f t="shared" si="500"/>
        <v>44409</v>
      </c>
      <c r="Q12065" s="150">
        <f t="shared" si="501"/>
        <v>44422</v>
      </c>
    </row>
    <row r="12066" spans="1:17" x14ac:dyDescent="0.35">
      <c r="A12066" s="45" t="s">
        <v>862</v>
      </c>
      <c r="B12066" s="56" t="s">
        <v>459</v>
      </c>
      <c r="C12066" s="54">
        <v>758.61581752920097</v>
      </c>
      <c r="D12066" s="56">
        <v>38</v>
      </c>
      <c r="E12066" s="56">
        <v>12</v>
      </c>
      <c r="F12066" s="55">
        <v>113</v>
      </c>
      <c r="G12066" s="183"/>
      <c r="H12066" s="56" t="s">
        <v>482</v>
      </c>
      <c r="I12066" s="56">
        <v>4482</v>
      </c>
      <c r="J12066" s="56">
        <v>158</v>
      </c>
      <c r="K12066" s="56">
        <v>12</v>
      </c>
      <c r="L12066" s="57">
        <v>7.5899999999999995E-2</v>
      </c>
      <c r="M12066" s="56" t="s">
        <v>482</v>
      </c>
      <c r="N12066" s="60">
        <v>20827.406490000001</v>
      </c>
      <c r="O12066" s="150">
        <v>44427</v>
      </c>
      <c r="P12066" s="150">
        <f t="shared" si="500"/>
        <v>44409</v>
      </c>
      <c r="Q12066" s="150">
        <f t="shared" si="501"/>
        <v>44422</v>
      </c>
    </row>
    <row r="12067" spans="1:17" x14ac:dyDescent="0.35">
      <c r="A12067" s="45" t="s">
        <v>861</v>
      </c>
      <c r="B12067" s="56" t="s">
        <v>461</v>
      </c>
      <c r="C12067" s="54">
        <v>1673.49740572871</v>
      </c>
      <c r="D12067" s="56">
        <v>48</v>
      </c>
      <c r="E12067" s="56" t="s">
        <v>495</v>
      </c>
      <c r="F12067" s="55">
        <v>17.100000000000001</v>
      </c>
      <c r="G12067" s="183"/>
      <c r="H12067" s="56" t="s">
        <v>482</v>
      </c>
      <c r="I12067" s="56">
        <v>2385</v>
      </c>
      <c r="J12067" s="56">
        <v>82</v>
      </c>
      <c r="K12067" s="56">
        <v>4</v>
      </c>
      <c r="L12067" s="57">
        <v>4.8800000000000003E-2</v>
      </c>
      <c r="M12067" s="56" t="s">
        <v>482</v>
      </c>
      <c r="N12067" s="60">
        <v>4899.9179629999999</v>
      </c>
      <c r="O12067" s="150">
        <v>44427</v>
      </c>
      <c r="P12067" s="150">
        <f t="shared" si="500"/>
        <v>44409</v>
      </c>
      <c r="Q12067" s="150">
        <f t="shared" si="501"/>
        <v>44422</v>
      </c>
    </row>
    <row r="12068" spans="1:17" x14ac:dyDescent="0.35">
      <c r="A12068" s="45" t="s">
        <v>860</v>
      </c>
      <c r="B12068" s="56" t="s">
        <v>449</v>
      </c>
      <c r="C12068" s="54">
        <v>14079.6128022015</v>
      </c>
      <c r="D12068" s="56">
        <v>1642</v>
      </c>
      <c r="E12068" s="56">
        <v>17</v>
      </c>
      <c r="F12068" s="55">
        <v>8.6</v>
      </c>
      <c r="G12068" s="183"/>
      <c r="H12068" s="56" t="s">
        <v>467</v>
      </c>
      <c r="I12068" s="56">
        <v>31871</v>
      </c>
      <c r="J12068" s="56">
        <v>760</v>
      </c>
      <c r="K12068" s="56">
        <v>17</v>
      </c>
      <c r="L12068" s="57">
        <v>2.24E-2</v>
      </c>
      <c r="M12068" s="56" t="s">
        <v>463</v>
      </c>
      <c r="N12068" s="60">
        <v>5397.8757130000004</v>
      </c>
      <c r="O12068" s="150">
        <v>44427</v>
      </c>
      <c r="P12068" s="150">
        <f t="shared" si="500"/>
        <v>44409</v>
      </c>
      <c r="Q12068" s="150">
        <f t="shared" si="501"/>
        <v>44422</v>
      </c>
    </row>
    <row r="12069" spans="1:17" x14ac:dyDescent="0.35">
      <c r="A12069" s="45" t="s">
        <v>859</v>
      </c>
      <c r="B12069" s="56" t="s">
        <v>452</v>
      </c>
      <c r="C12069" s="54">
        <v>7354.9427443027298</v>
      </c>
      <c r="D12069" s="56">
        <v>457</v>
      </c>
      <c r="E12069" s="56">
        <v>10</v>
      </c>
      <c r="F12069" s="55">
        <v>9.6999999999999993</v>
      </c>
      <c r="G12069" s="183"/>
      <c r="H12069" s="56" t="s">
        <v>463</v>
      </c>
      <c r="I12069" s="56">
        <v>21615</v>
      </c>
      <c r="J12069" s="56">
        <v>540</v>
      </c>
      <c r="K12069" s="56">
        <v>10</v>
      </c>
      <c r="L12069" s="57">
        <v>1.8499999999999999E-2</v>
      </c>
      <c r="M12069" s="56" t="s">
        <v>463</v>
      </c>
      <c r="N12069" s="60">
        <v>7342.0014099999999</v>
      </c>
      <c r="O12069" s="150">
        <v>44427</v>
      </c>
      <c r="P12069" s="150">
        <f t="shared" ref="P12069:P12132" si="502">O12069-18</f>
        <v>44409</v>
      </c>
      <c r="Q12069" s="150">
        <f t="shared" ref="Q12069:Q12132" si="503">O12069-5</f>
        <v>44422</v>
      </c>
    </row>
    <row r="12070" spans="1:17" x14ac:dyDescent="0.35">
      <c r="A12070" s="45" t="s">
        <v>858</v>
      </c>
      <c r="B12070" s="56" t="s">
        <v>457</v>
      </c>
      <c r="C12070" s="54">
        <v>1582.42316470797</v>
      </c>
      <c r="D12070" s="56">
        <v>55</v>
      </c>
      <c r="E12070" s="56" t="s">
        <v>495</v>
      </c>
      <c r="F12070" s="55">
        <v>4.5</v>
      </c>
      <c r="G12070" s="183"/>
      <c r="H12070" s="56" t="s">
        <v>463</v>
      </c>
      <c r="I12070" s="56">
        <v>3313</v>
      </c>
      <c r="J12070" s="56">
        <v>75</v>
      </c>
      <c r="K12070" s="56">
        <v>1</v>
      </c>
      <c r="L12070" s="57">
        <v>1.3299999999999999E-2</v>
      </c>
      <c r="M12070" s="56" t="s">
        <v>463</v>
      </c>
      <c r="N12070" s="60">
        <v>4739.5666140000003</v>
      </c>
      <c r="O12070" s="150">
        <v>44427</v>
      </c>
      <c r="P12070" s="150">
        <f t="shared" si="502"/>
        <v>44409</v>
      </c>
      <c r="Q12070" s="150">
        <f t="shared" si="503"/>
        <v>44422</v>
      </c>
    </row>
    <row r="12071" spans="1:17" x14ac:dyDescent="0.35">
      <c r="A12071" s="45" t="s">
        <v>857</v>
      </c>
      <c r="B12071" s="56" t="s">
        <v>454</v>
      </c>
      <c r="C12071" s="54">
        <v>18730.958831312699</v>
      </c>
      <c r="D12071" s="56">
        <v>1162</v>
      </c>
      <c r="E12071" s="56">
        <v>39</v>
      </c>
      <c r="F12071" s="55">
        <v>14.9</v>
      </c>
      <c r="G12071" s="183"/>
      <c r="H12071" s="56" t="s">
        <v>482</v>
      </c>
      <c r="I12071" s="56">
        <v>74630</v>
      </c>
      <c r="J12071" s="56">
        <v>1671</v>
      </c>
      <c r="K12071" s="56">
        <v>48</v>
      </c>
      <c r="L12071" s="57">
        <v>2.87E-2</v>
      </c>
      <c r="M12071" s="56" t="s">
        <v>482</v>
      </c>
      <c r="N12071" s="60">
        <v>8921.0595950000006</v>
      </c>
      <c r="O12071" s="150">
        <v>44427</v>
      </c>
      <c r="P12071" s="150">
        <f t="shared" si="502"/>
        <v>44409</v>
      </c>
      <c r="Q12071" s="150">
        <f t="shared" si="503"/>
        <v>44422</v>
      </c>
    </row>
    <row r="12072" spans="1:17" x14ac:dyDescent="0.35">
      <c r="A12072" s="45" t="s">
        <v>856</v>
      </c>
      <c r="B12072" s="56" t="s">
        <v>457</v>
      </c>
      <c r="C12072" s="54">
        <v>1931.62596058402</v>
      </c>
      <c r="D12072" s="56">
        <v>34</v>
      </c>
      <c r="E12072" s="56" t="s">
        <v>495</v>
      </c>
      <c r="F12072" s="55">
        <v>3.7</v>
      </c>
      <c r="G12072" s="183"/>
      <c r="H12072" s="56" t="s">
        <v>482</v>
      </c>
      <c r="I12072" s="56">
        <v>4303</v>
      </c>
      <c r="J12072" s="56">
        <v>135</v>
      </c>
      <c r="K12072" s="56">
        <v>1</v>
      </c>
      <c r="L12072" s="57">
        <v>7.4000000000000003E-3</v>
      </c>
      <c r="M12072" s="56" t="s">
        <v>482</v>
      </c>
      <c r="N12072" s="60">
        <v>6988.9307120000003</v>
      </c>
      <c r="O12072" s="150">
        <v>44427</v>
      </c>
      <c r="P12072" s="150">
        <f t="shared" si="502"/>
        <v>44409</v>
      </c>
      <c r="Q12072" s="150">
        <f t="shared" si="503"/>
        <v>44422</v>
      </c>
    </row>
    <row r="12073" spans="1:17" x14ac:dyDescent="0.35">
      <c r="A12073" s="45" t="s">
        <v>855</v>
      </c>
      <c r="B12073" s="56" t="s">
        <v>455</v>
      </c>
      <c r="C12073" s="54">
        <v>784.07156341524001</v>
      </c>
      <c r="D12073" s="56">
        <v>28</v>
      </c>
      <c r="E12073" s="56">
        <v>0</v>
      </c>
      <c r="F12073" s="55">
        <v>0</v>
      </c>
      <c r="G12073" s="183"/>
      <c r="H12073" s="56" t="s">
        <v>467</v>
      </c>
      <c r="I12073" s="56">
        <v>2207</v>
      </c>
      <c r="J12073" s="56">
        <v>62</v>
      </c>
      <c r="K12073" s="56">
        <v>0</v>
      </c>
      <c r="L12073" s="57">
        <v>0</v>
      </c>
      <c r="M12073" s="56" t="s">
        <v>467</v>
      </c>
      <c r="N12073" s="60">
        <v>7907.4414749999996</v>
      </c>
      <c r="O12073" s="150">
        <v>44427</v>
      </c>
      <c r="P12073" s="150">
        <f t="shared" si="502"/>
        <v>44409</v>
      </c>
      <c r="Q12073" s="150">
        <f t="shared" si="503"/>
        <v>44422</v>
      </c>
    </row>
    <row r="12074" spans="1:17" x14ac:dyDescent="0.35">
      <c r="A12074" s="45" t="s">
        <v>854</v>
      </c>
      <c r="B12074" s="56" t="s">
        <v>461</v>
      </c>
      <c r="C12074" s="54">
        <v>6466.0125528356502</v>
      </c>
      <c r="D12074" s="56">
        <v>312</v>
      </c>
      <c r="E12074" s="56">
        <v>5</v>
      </c>
      <c r="F12074" s="55">
        <v>5.5</v>
      </c>
      <c r="G12074" s="183"/>
      <c r="H12074" s="56" t="s">
        <v>482</v>
      </c>
      <c r="I12074" s="56">
        <v>17624</v>
      </c>
      <c r="J12074" s="56">
        <v>479</v>
      </c>
      <c r="K12074" s="56">
        <v>6</v>
      </c>
      <c r="L12074" s="57">
        <v>1.2500000000000001E-2</v>
      </c>
      <c r="M12074" s="56" t="s">
        <v>482</v>
      </c>
      <c r="N12074" s="60">
        <v>7407.9658230000005</v>
      </c>
      <c r="O12074" s="150">
        <v>44427</v>
      </c>
      <c r="P12074" s="150">
        <f t="shared" si="502"/>
        <v>44409</v>
      </c>
      <c r="Q12074" s="150">
        <f t="shared" si="503"/>
        <v>44422</v>
      </c>
    </row>
    <row r="12075" spans="1:17" x14ac:dyDescent="0.35">
      <c r="A12075" s="45" t="s">
        <v>853</v>
      </c>
      <c r="B12075" s="56" t="s">
        <v>458</v>
      </c>
      <c r="C12075" s="54">
        <v>28666.8719119466</v>
      </c>
      <c r="D12075" s="56">
        <v>3204</v>
      </c>
      <c r="E12075" s="56">
        <v>73</v>
      </c>
      <c r="F12075" s="55">
        <v>18.2</v>
      </c>
      <c r="G12075" s="183"/>
      <c r="H12075" s="56" t="s">
        <v>482</v>
      </c>
      <c r="I12075" s="56">
        <v>89471</v>
      </c>
      <c r="J12075" s="56">
        <v>1998</v>
      </c>
      <c r="K12075" s="56">
        <v>77</v>
      </c>
      <c r="L12075" s="57">
        <v>3.85E-2</v>
      </c>
      <c r="M12075" s="56" t="s">
        <v>482</v>
      </c>
      <c r="N12075" s="60">
        <v>6969.717541</v>
      </c>
      <c r="O12075" s="150">
        <v>44427</v>
      </c>
      <c r="P12075" s="150">
        <f t="shared" si="502"/>
        <v>44409</v>
      </c>
      <c r="Q12075" s="150">
        <f t="shared" si="503"/>
        <v>44422</v>
      </c>
    </row>
    <row r="12076" spans="1:17" x14ac:dyDescent="0.35">
      <c r="A12076" s="45" t="s">
        <v>852</v>
      </c>
      <c r="B12076" s="56" t="s">
        <v>460</v>
      </c>
      <c r="C12076" s="54">
        <v>37104.373350893802</v>
      </c>
      <c r="D12076" s="56">
        <v>4002</v>
      </c>
      <c r="E12076" s="56">
        <v>88</v>
      </c>
      <c r="F12076" s="55">
        <v>16.899999999999999</v>
      </c>
      <c r="G12076" s="183"/>
      <c r="H12076" s="56" t="s">
        <v>463</v>
      </c>
      <c r="I12076" s="56">
        <v>97436</v>
      </c>
      <c r="J12076" s="56">
        <v>2673</v>
      </c>
      <c r="K12076" s="56">
        <v>95</v>
      </c>
      <c r="L12076" s="57">
        <v>3.5499999999999997E-2</v>
      </c>
      <c r="M12076" s="56" t="s">
        <v>463</v>
      </c>
      <c r="N12076" s="60">
        <v>7204.0025439999999</v>
      </c>
      <c r="O12076" s="150">
        <v>44427</v>
      </c>
      <c r="P12076" s="150">
        <f t="shared" si="502"/>
        <v>44409</v>
      </c>
      <c r="Q12076" s="150">
        <f t="shared" si="503"/>
        <v>44422</v>
      </c>
    </row>
    <row r="12077" spans="1:17" x14ac:dyDescent="0.35">
      <c r="A12077" s="45" t="s">
        <v>851</v>
      </c>
      <c r="B12077" s="56" t="s">
        <v>452</v>
      </c>
      <c r="C12077" s="54">
        <v>27391.508223539095</v>
      </c>
      <c r="D12077" s="56">
        <v>2526</v>
      </c>
      <c r="E12077" s="56">
        <v>32</v>
      </c>
      <c r="F12077" s="55">
        <v>8.3000000000000007</v>
      </c>
      <c r="G12077" s="183"/>
      <c r="H12077" s="56" t="s">
        <v>482</v>
      </c>
      <c r="I12077" s="56">
        <v>84252</v>
      </c>
      <c r="J12077" s="56">
        <v>1868</v>
      </c>
      <c r="K12077" s="56">
        <v>35</v>
      </c>
      <c r="L12077" s="57">
        <v>1.8700000000000001E-2</v>
      </c>
      <c r="M12077" s="56" t="s">
        <v>467</v>
      </c>
      <c r="N12077" s="60">
        <v>6819.631781</v>
      </c>
      <c r="O12077" s="150">
        <v>44427</v>
      </c>
      <c r="P12077" s="150">
        <f t="shared" si="502"/>
        <v>44409</v>
      </c>
      <c r="Q12077" s="150">
        <f t="shared" si="503"/>
        <v>44422</v>
      </c>
    </row>
    <row r="12078" spans="1:17" x14ac:dyDescent="0.35">
      <c r="A12078" s="45" t="s">
        <v>850</v>
      </c>
      <c r="B12078" s="56" t="s">
        <v>457</v>
      </c>
      <c r="C12078" s="54">
        <v>5307.8849770148699</v>
      </c>
      <c r="D12078" s="56">
        <v>202</v>
      </c>
      <c r="E12078" s="56" t="s">
        <v>495</v>
      </c>
      <c r="F12078" s="55">
        <v>5.4</v>
      </c>
      <c r="G12078" s="183"/>
      <c r="H12078" s="56" t="s">
        <v>482</v>
      </c>
      <c r="I12078" s="56">
        <v>47409</v>
      </c>
      <c r="J12078" s="56">
        <v>424</v>
      </c>
      <c r="K12078" s="56">
        <v>5</v>
      </c>
      <c r="L12078" s="57">
        <v>1.18E-2</v>
      </c>
      <c r="M12078" s="56" t="s">
        <v>467</v>
      </c>
      <c r="N12078" s="60">
        <v>7988.115828</v>
      </c>
      <c r="O12078" s="150">
        <v>44427</v>
      </c>
      <c r="P12078" s="150">
        <f t="shared" si="502"/>
        <v>44409</v>
      </c>
      <c r="Q12078" s="150">
        <f t="shared" si="503"/>
        <v>44422</v>
      </c>
    </row>
    <row r="12079" spans="1:17" x14ac:dyDescent="0.35">
      <c r="A12079" s="45" t="s">
        <v>849</v>
      </c>
      <c r="B12079" s="56" t="s">
        <v>462</v>
      </c>
      <c r="C12079" s="54">
        <v>13087.712635498299</v>
      </c>
      <c r="D12079" s="56">
        <v>870</v>
      </c>
      <c r="E12079" s="56">
        <v>16</v>
      </c>
      <c r="F12079" s="55">
        <v>8.6999999999999993</v>
      </c>
      <c r="G12079" s="183"/>
      <c r="H12079" s="56" t="s">
        <v>463</v>
      </c>
      <c r="I12079" s="56">
        <v>25337</v>
      </c>
      <c r="J12079" s="56">
        <v>670</v>
      </c>
      <c r="K12079" s="56">
        <v>20</v>
      </c>
      <c r="L12079" s="57">
        <v>2.9899999999999999E-2</v>
      </c>
      <c r="M12079" s="56" t="s">
        <v>467</v>
      </c>
      <c r="N12079" s="60">
        <v>5119.3055549999999</v>
      </c>
      <c r="O12079" s="150">
        <v>44427</v>
      </c>
      <c r="P12079" s="150">
        <f t="shared" si="502"/>
        <v>44409</v>
      </c>
      <c r="Q12079" s="150">
        <f t="shared" si="503"/>
        <v>44422</v>
      </c>
    </row>
    <row r="12080" spans="1:17" x14ac:dyDescent="0.35">
      <c r="A12080" s="45" t="s">
        <v>848</v>
      </c>
      <c r="B12080" s="56" t="s">
        <v>460</v>
      </c>
      <c r="C12080" s="54">
        <v>7927.2612196189812</v>
      </c>
      <c r="D12080" s="56">
        <v>778</v>
      </c>
      <c r="E12080" s="56">
        <v>27</v>
      </c>
      <c r="F12080" s="55">
        <v>24.3</v>
      </c>
      <c r="G12080" s="183"/>
      <c r="H12080" s="56" t="s">
        <v>482</v>
      </c>
      <c r="I12080" s="56">
        <v>15835</v>
      </c>
      <c r="J12080" s="56">
        <v>473</v>
      </c>
      <c r="K12080" s="56">
        <v>31</v>
      </c>
      <c r="L12080" s="57">
        <v>6.5500000000000003E-2</v>
      </c>
      <c r="M12080" s="56" t="s">
        <v>482</v>
      </c>
      <c r="N12080" s="60">
        <v>5966.7517809999999</v>
      </c>
      <c r="O12080" s="150">
        <v>44427</v>
      </c>
      <c r="P12080" s="150">
        <f t="shared" si="502"/>
        <v>44409</v>
      </c>
      <c r="Q12080" s="150">
        <f t="shared" si="503"/>
        <v>44422</v>
      </c>
    </row>
    <row r="12081" spans="1:17" x14ac:dyDescent="0.35">
      <c r="A12081" s="45" t="s">
        <v>847</v>
      </c>
      <c r="B12081" s="56" t="s">
        <v>449</v>
      </c>
      <c r="C12081" s="54">
        <v>9485.9761215318194</v>
      </c>
      <c r="D12081" s="56">
        <v>542</v>
      </c>
      <c r="E12081" s="56">
        <v>16</v>
      </c>
      <c r="F12081" s="55">
        <v>12</v>
      </c>
      <c r="G12081" s="183"/>
      <c r="H12081" s="56" t="s">
        <v>482</v>
      </c>
      <c r="I12081" s="56">
        <v>16481</v>
      </c>
      <c r="J12081" s="56">
        <v>430</v>
      </c>
      <c r="K12081" s="56">
        <v>16</v>
      </c>
      <c r="L12081" s="57">
        <v>3.7199999999999997E-2</v>
      </c>
      <c r="M12081" s="56" t="s">
        <v>482</v>
      </c>
      <c r="N12081" s="60">
        <v>4533.0074050000003</v>
      </c>
      <c r="O12081" s="150">
        <v>44427</v>
      </c>
      <c r="P12081" s="150">
        <f t="shared" si="502"/>
        <v>44409</v>
      </c>
      <c r="Q12081" s="150">
        <f t="shared" si="503"/>
        <v>44422</v>
      </c>
    </row>
    <row r="12082" spans="1:17" x14ac:dyDescent="0.35">
      <c r="A12082" s="45" t="s">
        <v>846</v>
      </c>
      <c r="B12082" s="56" t="s">
        <v>452</v>
      </c>
      <c r="C12082" s="54">
        <v>5133.8205219983302</v>
      </c>
      <c r="D12082" s="56">
        <v>260</v>
      </c>
      <c r="E12082" s="56">
        <v>10</v>
      </c>
      <c r="F12082" s="55">
        <v>13.9</v>
      </c>
      <c r="G12082" s="183"/>
      <c r="H12082" s="56" t="s">
        <v>482</v>
      </c>
      <c r="I12082" s="56">
        <v>18439</v>
      </c>
      <c r="J12082" s="56">
        <v>525</v>
      </c>
      <c r="K12082" s="56">
        <v>10</v>
      </c>
      <c r="L12082" s="57">
        <v>1.9E-2</v>
      </c>
      <c r="M12082" s="56" t="s">
        <v>482</v>
      </c>
      <c r="N12082" s="60">
        <v>10226.302180000001</v>
      </c>
      <c r="O12082" s="150">
        <v>44427</v>
      </c>
      <c r="P12082" s="150">
        <f t="shared" si="502"/>
        <v>44409</v>
      </c>
      <c r="Q12082" s="150">
        <f t="shared" si="503"/>
        <v>44422</v>
      </c>
    </row>
    <row r="12083" spans="1:17" x14ac:dyDescent="0.35">
      <c r="A12083" s="45" t="s">
        <v>845</v>
      </c>
      <c r="B12083" s="56" t="s">
        <v>454</v>
      </c>
      <c r="C12083" s="54">
        <v>32414.524512956301</v>
      </c>
      <c r="D12083" s="56">
        <v>4031</v>
      </c>
      <c r="E12083" s="56">
        <v>109</v>
      </c>
      <c r="F12083" s="55">
        <v>24</v>
      </c>
      <c r="G12083" s="183"/>
      <c r="H12083" s="56" t="s">
        <v>482</v>
      </c>
      <c r="I12083" s="56">
        <v>77576</v>
      </c>
      <c r="J12083" s="56">
        <v>2018</v>
      </c>
      <c r="K12083" s="56">
        <v>121</v>
      </c>
      <c r="L12083" s="57">
        <v>0.06</v>
      </c>
      <c r="M12083" s="56" t="s">
        <v>482</v>
      </c>
      <c r="N12083" s="60">
        <v>6225.6042020000004</v>
      </c>
      <c r="O12083" s="150">
        <v>44427</v>
      </c>
      <c r="P12083" s="150">
        <f t="shared" si="502"/>
        <v>44409</v>
      </c>
      <c r="Q12083" s="150">
        <f t="shared" si="503"/>
        <v>44422</v>
      </c>
    </row>
    <row r="12084" spans="1:17" x14ac:dyDescent="0.35">
      <c r="A12084" s="45" t="s">
        <v>844</v>
      </c>
      <c r="B12084" s="56" t="s">
        <v>449</v>
      </c>
      <c r="C12084" s="54">
        <v>12469.6895953656</v>
      </c>
      <c r="D12084" s="56">
        <v>1116</v>
      </c>
      <c r="E12084" s="56">
        <v>30</v>
      </c>
      <c r="F12084" s="55">
        <v>17.2</v>
      </c>
      <c r="G12084" s="183"/>
      <c r="H12084" s="56" t="s">
        <v>482</v>
      </c>
      <c r="I12084" s="56">
        <v>59775</v>
      </c>
      <c r="J12084" s="56">
        <v>578</v>
      </c>
      <c r="K12084" s="56">
        <v>36</v>
      </c>
      <c r="L12084" s="57">
        <v>6.2300000000000001E-2</v>
      </c>
      <c r="M12084" s="56" t="s">
        <v>482</v>
      </c>
      <c r="N12084" s="60">
        <v>4635.2396790000003</v>
      </c>
      <c r="O12084" s="150">
        <v>44427</v>
      </c>
      <c r="P12084" s="150">
        <f t="shared" si="502"/>
        <v>44409</v>
      </c>
      <c r="Q12084" s="150">
        <f t="shared" si="503"/>
        <v>44422</v>
      </c>
    </row>
    <row r="12085" spans="1:17" x14ac:dyDescent="0.35">
      <c r="A12085" s="45" t="s">
        <v>843</v>
      </c>
      <c r="B12085" s="56" t="s">
        <v>454</v>
      </c>
      <c r="C12085" s="54">
        <v>3330.26120665499</v>
      </c>
      <c r="D12085" s="56">
        <v>192</v>
      </c>
      <c r="E12085" s="56">
        <v>6</v>
      </c>
      <c r="F12085" s="55">
        <v>12.9</v>
      </c>
      <c r="G12085" s="183"/>
      <c r="H12085" s="56" t="s">
        <v>482</v>
      </c>
      <c r="I12085" s="56">
        <v>6081</v>
      </c>
      <c r="J12085" s="56">
        <v>141</v>
      </c>
      <c r="K12085" s="56">
        <v>6</v>
      </c>
      <c r="L12085" s="57">
        <v>4.2599999999999999E-2</v>
      </c>
      <c r="M12085" s="56" t="s">
        <v>482</v>
      </c>
      <c r="N12085" s="60">
        <v>4233.9021249999996</v>
      </c>
      <c r="O12085" s="150">
        <v>44427</v>
      </c>
      <c r="P12085" s="150">
        <f t="shared" si="502"/>
        <v>44409</v>
      </c>
      <c r="Q12085" s="150">
        <f t="shared" si="503"/>
        <v>44422</v>
      </c>
    </row>
    <row r="12086" spans="1:17" x14ac:dyDescent="0.35">
      <c r="A12086" s="45" t="s">
        <v>842</v>
      </c>
      <c r="B12086" s="56" t="s">
        <v>451</v>
      </c>
      <c r="C12086" s="54">
        <v>15120.384628985899</v>
      </c>
      <c r="D12086" s="56">
        <v>1018</v>
      </c>
      <c r="E12086" s="56">
        <v>19</v>
      </c>
      <c r="F12086" s="55">
        <v>9</v>
      </c>
      <c r="G12086" s="183"/>
      <c r="H12086" s="56" t="s">
        <v>482</v>
      </c>
      <c r="I12086" s="56">
        <v>37968</v>
      </c>
      <c r="J12086" s="56">
        <v>971</v>
      </c>
      <c r="K12086" s="56">
        <v>22</v>
      </c>
      <c r="L12086" s="57">
        <v>2.2700000000000001E-2</v>
      </c>
      <c r="M12086" s="56" t="s">
        <v>463</v>
      </c>
      <c r="N12086" s="60">
        <v>6421.794312</v>
      </c>
      <c r="O12086" s="150">
        <v>44427</v>
      </c>
      <c r="P12086" s="150">
        <f t="shared" si="502"/>
        <v>44409</v>
      </c>
      <c r="Q12086" s="150">
        <f t="shared" si="503"/>
        <v>44422</v>
      </c>
    </row>
    <row r="12087" spans="1:17" x14ac:dyDescent="0.35">
      <c r="A12087" s="45" t="s">
        <v>841</v>
      </c>
      <c r="B12087" s="56" t="s">
        <v>451</v>
      </c>
      <c r="C12087" s="54">
        <v>14878.570537017</v>
      </c>
      <c r="D12087" s="56">
        <v>1363</v>
      </c>
      <c r="E12087" s="56">
        <v>49</v>
      </c>
      <c r="F12087" s="55">
        <v>23.5</v>
      </c>
      <c r="G12087" s="183"/>
      <c r="H12087" s="56" t="s">
        <v>482</v>
      </c>
      <c r="I12087" s="56">
        <v>30455</v>
      </c>
      <c r="J12087" s="56">
        <v>920</v>
      </c>
      <c r="K12087" s="56">
        <v>55</v>
      </c>
      <c r="L12087" s="57">
        <v>5.9799999999999999E-2</v>
      </c>
      <c r="M12087" s="56" t="s">
        <v>463</v>
      </c>
      <c r="N12087" s="60">
        <v>6183.3897129999996</v>
      </c>
      <c r="O12087" s="150">
        <v>44427</v>
      </c>
      <c r="P12087" s="150">
        <f t="shared" si="502"/>
        <v>44409</v>
      </c>
      <c r="Q12087" s="150">
        <f t="shared" si="503"/>
        <v>44422</v>
      </c>
    </row>
    <row r="12088" spans="1:17" x14ac:dyDescent="0.35">
      <c r="A12088" s="45" t="s">
        <v>840</v>
      </c>
      <c r="B12088" s="56" t="s">
        <v>449</v>
      </c>
      <c r="C12088" s="54">
        <v>2244.2586476452502</v>
      </c>
      <c r="D12088" s="56">
        <v>180</v>
      </c>
      <c r="E12088" s="56" t="s">
        <v>495</v>
      </c>
      <c r="F12088" s="55">
        <v>6.4</v>
      </c>
      <c r="G12088" s="183"/>
      <c r="H12088" s="56" t="s">
        <v>467</v>
      </c>
      <c r="I12088" s="56">
        <v>4000</v>
      </c>
      <c r="J12088" s="56">
        <v>109</v>
      </c>
      <c r="K12088" s="56">
        <v>2</v>
      </c>
      <c r="L12088" s="57">
        <v>1.83E-2</v>
      </c>
      <c r="M12088" s="56" t="s">
        <v>482</v>
      </c>
      <c r="N12088" s="60">
        <v>4856.8376959999996</v>
      </c>
      <c r="O12088" s="150">
        <v>44427</v>
      </c>
      <c r="P12088" s="150">
        <f t="shared" si="502"/>
        <v>44409</v>
      </c>
      <c r="Q12088" s="150">
        <f t="shared" si="503"/>
        <v>44422</v>
      </c>
    </row>
    <row r="12089" spans="1:17" x14ac:dyDescent="0.35">
      <c r="A12089" s="45" t="s">
        <v>839</v>
      </c>
      <c r="B12089" s="56" t="s">
        <v>456</v>
      </c>
      <c r="C12089" s="54">
        <v>17005.439503125901</v>
      </c>
      <c r="D12089" s="56">
        <v>1682</v>
      </c>
      <c r="E12089" s="56">
        <v>38</v>
      </c>
      <c r="F12089" s="55">
        <v>16</v>
      </c>
      <c r="G12089" s="183"/>
      <c r="H12089" s="56" t="s">
        <v>482</v>
      </c>
      <c r="I12089" s="56">
        <v>46470</v>
      </c>
      <c r="J12089" s="56">
        <v>1170</v>
      </c>
      <c r="K12089" s="56">
        <v>47</v>
      </c>
      <c r="L12089" s="57">
        <v>4.02E-2</v>
      </c>
      <c r="M12089" s="56" t="s">
        <v>463</v>
      </c>
      <c r="N12089" s="60">
        <v>6880.1514939999997</v>
      </c>
      <c r="O12089" s="150">
        <v>44427</v>
      </c>
      <c r="P12089" s="150">
        <f t="shared" si="502"/>
        <v>44409</v>
      </c>
      <c r="Q12089" s="150">
        <f t="shared" si="503"/>
        <v>44422</v>
      </c>
    </row>
    <row r="12090" spans="1:17" x14ac:dyDescent="0.35">
      <c r="A12090" s="45" t="s">
        <v>838</v>
      </c>
      <c r="B12090" s="56" t="s">
        <v>462</v>
      </c>
      <c r="C12090" s="54">
        <v>4602.6150295043099</v>
      </c>
      <c r="D12090" s="56">
        <v>223</v>
      </c>
      <c r="E12090" s="56">
        <v>20</v>
      </c>
      <c r="F12090" s="55">
        <v>31</v>
      </c>
      <c r="G12090" s="183"/>
      <c r="H12090" s="56" t="s">
        <v>467</v>
      </c>
      <c r="I12090" s="56">
        <v>6976</v>
      </c>
      <c r="J12090" s="56">
        <v>292</v>
      </c>
      <c r="K12090" s="56">
        <v>21</v>
      </c>
      <c r="L12090" s="57">
        <v>7.1900000000000006E-2</v>
      </c>
      <c r="M12090" s="56" t="s">
        <v>482</v>
      </c>
      <c r="N12090" s="60">
        <v>6344.2194950000003</v>
      </c>
      <c r="O12090" s="150">
        <v>44427</v>
      </c>
      <c r="P12090" s="150">
        <f t="shared" si="502"/>
        <v>44409</v>
      </c>
      <c r="Q12090" s="150">
        <f t="shared" si="503"/>
        <v>44422</v>
      </c>
    </row>
    <row r="12091" spans="1:17" x14ac:dyDescent="0.35">
      <c r="A12091" s="45" t="s">
        <v>837</v>
      </c>
      <c r="B12091" s="56" t="s">
        <v>455</v>
      </c>
      <c r="C12091" s="54">
        <v>16194.1783185606</v>
      </c>
      <c r="D12091" s="56">
        <v>1006</v>
      </c>
      <c r="E12091" s="56">
        <v>34</v>
      </c>
      <c r="F12091" s="55">
        <v>15</v>
      </c>
      <c r="G12091" s="183"/>
      <c r="H12091" s="56" t="s">
        <v>482</v>
      </c>
      <c r="I12091" s="56">
        <v>70241</v>
      </c>
      <c r="J12091" s="56">
        <v>1532</v>
      </c>
      <c r="K12091" s="56">
        <v>39</v>
      </c>
      <c r="L12091" s="57">
        <v>2.5499999999999998E-2</v>
      </c>
      <c r="M12091" s="56" t="s">
        <v>482</v>
      </c>
      <c r="N12091" s="60">
        <v>9460.1897659999995</v>
      </c>
      <c r="O12091" s="150">
        <v>44427</v>
      </c>
      <c r="P12091" s="150">
        <f t="shared" si="502"/>
        <v>44409</v>
      </c>
      <c r="Q12091" s="150">
        <f t="shared" si="503"/>
        <v>44422</v>
      </c>
    </row>
    <row r="12092" spans="1:17" x14ac:dyDescent="0.35">
      <c r="A12092" s="45" t="s">
        <v>836</v>
      </c>
      <c r="B12092" s="56" t="s">
        <v>460</v>
      </c>
      <c r="C12092" s="54">
        <v>23741.067234681399</v>
      </c>
      <c r="D12092" s="56">
        <v>2276</v>
      </c>
      <c r="E12092" s="56">
        <v>40</v>
      </c>
      <c r="F12092" s="55">
        <v>12</v>
      </c>
      <c r="G12092" s="183"/>
      <c r="H12092" s="56" t="s">
        <v>463</v>
      </c>
      <c r="I12092" s="56">
        <v>124443</v>
      </c>
      <c r="J12092" s="56">
        <v>1698</v>
      </c>
      <c r="K12092" s="56">
        <v>49</v>
      </c>
      <c r="L12092" s="57">
        <v>2.8899999999999999E-2</v>
      </c>
      <c r="M12092" s="56" t="s">
        <v>463</v>
      </c>
      <c r="N12092" s="60">
        <v>7152.1637309999996</v>
      </c>
      <c r="O12092" s="150">
        <v>44427</v>
      </c>
      <c r="P12092" s="150">
        <f t="shared" si="502"/>
        <v>44409</v>
      </c>
      <c r="Q12092" s="150">
        <f t="shared" si="503"/>
        <v>44422</v>
      </c>
    </row>
    <row r="12093" spans="1:17" x14ac:dyDescent="0.35">
      <c r="A12093" s="45" t="s">
        <v>835</v>
      </c>
      <c r="B12093" s="56" t="s">
        <v>459</v>
      </c>
      <c r="C12093" s="54">
        <v>4086.1741400712999</v>
      </c>
      <c r="D12093" s="56">
        <v>521</v>
      </c>
      <c r="E12093" s="56">
        <v>29</v>
      </c>
      <c r="F12093" s="55">
        <v>50.7</v>
      </c>
      <c r="G12093" s="183"/>
      <c r="H12093" s="56" t="s">
        <v>482</v>
      </c>
      <c r="I12093" s="56">
        <v>15386</v>
      </c>
      <c r="J12093" s="56">
        <v>473</v>
      </c>
      <c r="K12093" s="56">
        <v>30</v>
      </c>
      <c r="L12093" s="57">
        <v>6.3399999999999998E-2</v>
      </c>
      <c r="M12093" s="56" t="s">
        <v>482</v>
      </c>
      <c r="N12093" s="60">
        <v>11575.620220000001</v>
      </c>
      <c r="O12093" s="150">
        <v>44427</v>
      </c>
      <c r="P12093" s="150">
        <f t="shared" si="502"/>
        <v>44409</v>
      </c>
      <c r="Q12093" s="150">
        <f t="shared" si="503"/>
        <v>44422</v>
      </c>
    </row>
    <row r="12094" spans="1:17" x14ac:dyDescent="0.35">
      <c r="A12094" s="45" t="s">
        <v>834</v>
      </c>
      <c r="B12094" s="56" t="s">
        <v>461</v>
      </c>
      <c r="C12094" s="54">
        <v>1073.55719304948</v>
      </c>
      <c r="D12094" s="56">
        <v>22</v>
      </c>
      <c r="E12094" s="56" t="s">
        <v>495</v>
      </c>
      <c r="F12094" s="55">
        <v>6.7</v>
      </c>
      <c r="G12094" s="183"/>
      <c r="H12094" s="56" t="s">
        <v>463</v>
      </c>
      <c r="I12094" s="56">
        <v>1788</v>
      </c>
      <c r="J12094" s="56">
        <v>67</v>
      </c>
      <c r="K12094" s="56">
        <v>3</v>
      </c>
      <c r="L12094" s="57">
        <v>4.48E-2</v>
      </c>
      <c r="M12094" s="56" t="s">
        <v>463</v>
      </c>
      <c r="N12094" s="60">
        <v>6240.9343849999996</v>
      </c>
      <c r="O12094" s="150">
        <v>44427</v>
      </c>
      <c r="P12094" s="150">
        <f t="shared" si="502"/>
        <v>44409</v>
      </c>
      <c r="Q12094" s="150">
        <f t="shared" si="503"/>
        <v>44422</v>
      </c>
    </row>
    <row r="12095" spans="1:17" x14ac:dyDescent="0.35">
      <c r="A12095" s="45" t="s">
        <v>833</v>
      </c>
      <c r="B12095" s="56" t="s">
        <v>457</v>
      </c>
      <c r="C12095" s="54">
        <v>2112.6874094155901</v>
      </c>
      <c r="D12095" s="56">
        <v>76</v>
      </c>
      <c r="E12095" s="56" t="s">
        <v>495</v>
      </c>
      <c r="F12095" s="55">
        <v>6.8</v>
      </c>
      <c r="G12095" s="183"/>
      <c r="H12095" s="56" t="s">
        <v>482</v>
      </c>
      <c r="I12095" s="56">
        <v>4633</v>
      </c>
      <c r="J12095" s="56">
        <v>131</v>
      </c>
      <c r="K12095" s="56">
        <v>2</v>
      </c>
      <c r="L12095" s="57">
        <v>1.5299999999999999E-2</v>
      </c>
      <c r="M12095" s="56" t="s">
        <v>482</v>
      </c>
      <c r="N12095" s="60">
        <v>6200.6333459999996</v>
      </c>
      <c r="O12095" s="150">
        <v>44427</v>
      </c>
      <c r="P12095" s="150">
        <f t="shared" si="502"/>
        <v>44409</v>
      </c>
      <c r="Q12095" s="150">
        <f t="shared" si="503"/>
        <v>44422</v>
      </c>
    </row>
    <row r="12096" spans="1:17" x14ac:dyDescent="0.35">
      <c r="A12096" s="45" t="s">
        <v>458</v>
      </c>
      <c r="B12096" s="56" t="s">
        <v>458</v>
      </c>
      <c r="C12096" s="54">
        <v>3727.91584807558</v>
      </c>
      <c r="D12096" s="56">
        <v>203</v>
      </c>
      <c r="E12096" s="56" t="s">
        <v>495</v>
      </c>
      <c r="F12096" s="55">
        <v>7.7</v>
      </c>
      <c r="G12096" s="183"/>
      <c r="H12096" s="56" t="s">
        <v>482</v>
      </c>
      <c r="I12096" s="56">
        <v>7398</v>
      </c>
      <c r="J12096" s="56">
        <v>214</v>
      </c>
      <c r="K12096" s="56">
        <v>4</v>
      </c>
      <c r="L12096" s="57">
        <v>1.8700000000000001E-2</v>
      </c>
      <c r="M12096" s="56" t="s">
        <v>482</v>
      </c>
      <c r="N12096" s="60">
        <v>5740.4729269999998</v>
      </c>
      <c r="O12096" s="150">
        <v>44427</v>
      </c>
      <c r="P12096" s="150">
        <f t="shared" si="502"/>
        <v>44409</v>
      </c>
      <c r="Q12096" s="150">
        <f t="shared" si="503"/>
        <v>44422</v>
      </c>
    </row>
    <row r="12097" spans="1:17" x14ac:dyDescent="0.35">
      <c r="A12097" s="45" t="s">
        <v>832</v>
      </c>
      <c r="B12097" s="56" t="s">
        <v>454</v>
      </c>
      <c r="C12097" s="54">
        <v>48551.911070702001</v>
      </c>
      <c r="D12097" s="56">
        <v>8800</v>
      </c>
      <c r="E12097" s="56">
        <v>92</v>
      </c>
      <c r="F12097" s="55">
        <v>13.5</v>
      </c>
      <c r="G12097" s="183"/>
      <c r="H12097" s="56" t="s">
        <v>482</v>
      </c>
      <c r="I12097" s="56">
        <v>156207</v>
      </c>
      <c r="J12097" s="56">
        <v>3915</v>
      </c>
      <c r="K12097" s="56">
        <v>109</v>
      </c>
      <c r="L12097" s="57">
        <v>2.7799999999999998E-2</v>
      </c>
      <c r="M12097" s="56" t="s">
        <v>482</v>
      </c>
      <c r="N12097" s="60">
        <v>8063.5342950000004</v>
      </c>
      <c r="O12097" s="150">
        <v>44427</v>
      </c>
      <c r="P12097" s="150">
        <f t="shared" si="502"/>
        <v>44409</v>
      </c>
      <c r="Q12097" s="150">
        <f t="shared" si="503"/>
        <v>44422</v>
      </c>
    </row>
    <row r="12098" spans="1:17" x14ac:dyDescent="0.35">
      <c r="A12098" s="45" t="s">
        <v>831</v>
      </c>
      <c r="B12098" s="56" t="s">
        <v>460</v>
      </c>
      <c r="C12098" s="54">
        <v>16012.7421223003</v>
      </c>
      <c r="D12098" s="56">
        <v>2138</v>
      </c>
      <c r="E12098" s="56">
        <v>53</v>
      </c>
      <c r="F12098" s="55">
        <v>23.6</v>
      </c>
      <c r="G12098" s="183"/>
      <c r="H12098" s="56" t="s">
        <v>482</v>
      </c>
      <c r="I12098" s="56">
        <v>48611</v>
      </c>
      <c r="J12098" s="56">
        <v>1276</v>
      </c>
      <c r="K12098" s="56">
        <v>69</v>
      </c>
      <c r="L12098" s="57">
        <v>5.4100000000000002E-2</v>
      </c>
      <c r="M12098" s="56" t="s">
        <v>463</v>
      </c>
      <c r="N12098" s="60">
        <v>7968.653902</v>
      </c>
      <c r="O12098" s="150">
        <v>44427</v>
      </c>
      <c r="P12098" s="150">
        <f t="shared" si="502"/>
        <v>44409</v>
      </c>
      <c r="Q12098" s="150">
        <f t="shared" si="503"/>
        <v>44422</v>
      </c>
    </row>
    <row r="12099" spans="1:17" x14ac:dyDescent="0.35">
      <c r="A12099" s="45" t="s">
        <v>830</v>
      </c>
      <c r="B12099" s="56" t="s">
        <v>460</v>
      </c>
      <c r="C12099" s="54">
        <v>89317.120164774096</v>
      </c>
      <c r="D12099" s="56">
        <v>14883</v>
      </c>
      <c r="E12099" s="56">
        <v>322</v>
      </c>
      <c r="F12099" s="55">
        <v>25.8</v>
      </c>
      <c r="G12099" s="183"/>
      <c r="H12099" s="56" t="s">
        <v>482</v>
      </c>
      <c r="I12099" s="56">
        <v>238527</v>
      </c>
      <c r="J12099" s="56">
        <v>5775</v>
      </c>
      <c r="K12099" s="56">
        <v>358</v>
      </c>
      <c r="L12099" s="57">
        <v>6.2E-2</v>
      </c>
      <c r="M12099" s="56" t="s">
        <v>467</v>
      </c>
      <c r="N12099" s="60">
        <v>6465.7257079999999</v>
      </c>
      <c r="O12099" s="150">
        <v>44427</v>
      </c>
      <c r="P12099" s="150">
        <f t="shared" si="502"/>
        <v>44409</v>
      </c>
      <c r="Q12099" s="150">
        <f t="shared" si="503"/>
        <v>44422</v>
      </c>
    </row>
    <row r="12100" spans="1:17" x14ac:dyDescent="0.35">
      <c r="A12100" s="45" t="s">
        <v>829</v>
      </c>
      <c r="B12100" s="56" t="s">
        <v>462</v>
      </c>
      <c r="C12100" s="54">
        <v>31190.337467089099</v>
      </c>
      <c r="D12100" s="56">
        <v>1663</v>
      </c>
      <c r="E12100" s="56">
        <v>36</v>
      </c>
      <c r="F12100" s="55">
        <v>8.1999999999999993</v>
      </c>
      <c r="G12100" s="183"/>
      <c r="H12100" s="56" t="s">
        <v>463</v>
      </c>
      <c r="I12100" s="56">
        <v>72760</v>
      </c>
      <c r="J12100" s="56">
        <v>1865</v>
      </c>
      <c r="K12100" s="56">
        <v>42</v>
      </c>
      <c r="L12100" s="57">
        <v>2.2499999999999999E-2</v>
      </c>
      <c r="M12100" s="56" t="s">
        <v>463</v>
      </c>
      <c r="N12100" s="60">
        <v>5979.4159069999996</v>
      </c>
      <c r="O12100" s="150">
        <v>44427</v>
      </c>
      <c r="P12100" s="150">
        <f t="shared" si="502"/>
        <v>44409</v>
      </c>
      <c r="Q12100" s="150">
        <f t="shared" si="503"/>
        <v>44422</v>
      </c>
    </row>
    <row r="12101" spans="1:17" x14ac:dyDescent="0.35">
      <c r="A12101" s="45" t="s">
        <v>828</v>
      </c>
      <c r="B12101" s="56" t="s">
        <v>449</v>
      </c>
      <c r="C12101" s="54">
        <v>42123.258085424597</v>
      </c>
      <c r="D12101" s="56">
        <v>4914</v>
      </c>
      <c r="E12101" s="56">
        <v>50</v>
      </c>
      <c r="F12101" s="55">
        <v>8.5</v>
      </c>
      <c r="G12101" s="183"/>
      <c r="H12101" s="56" t="s">
        <v>482</v>
      </c>
      <c r="I12101" s="56">
        <v>103453</v>
      </c>
      <c r="J12101" s="56">
        <v>2309</v>
      </c>
      <c r="K12101" s="56">
        <v>53</v>
      </c>
      <c r="L12101" s="57">
        <v>2.3E-2</v>
      </c>
      <c r="M12101" s="56" t="s">
        <v>467</v>
      </c>
      <c r="N12101" s="60">
        <v>5481.5323049999997</v>
      </c>
      <c r="O12101" s="150">
        <v>44427</v>
      </c>
      <c r="P12101" s="150">
        <f t="shared" si="502"/>
        <v>44409</v>
      </c>
      <c r="Q12101" s="150">
        <f t="shared" si="503"/>
        <v>44422</v>
      </c>
    </row>
    <row r="12102" spans="1:17" x14ac:dyDescent="0.35">
      <c r="A12102" s="45" t="s">
        <v>827</v>
      </c>
      <c r="B12102" s="56" t="s">
        <v>461</v>
      </c>
      <c r="C12102" s="54">
        <v>783.91291893709104</v>
      </c>
      <c r="D12102" s="56">
        <v>19</v>
      </c>
      <c r="E12102" s="56">
        <v>0</v>
      </c>
      <c r="F12102" s="55">
        <v>0</v>
      </c>
      <c r="G12102" s="183"/>
      <c r="H12102" s="56" t="s">
        <v>467</v>
      </c>
      <c r="I12102" s="56">
        <v>925</v>
      </c>
      <c r="J12102" s="56">
        <v>25</v>
      </c>
      <c r="K12102" s="56">
        <v>0</v>
      </c>
      <c r="L12102" s="57">
        <v>0</v>
      </c>
      <c r="M12102" s="56" t="s">
        <v>467</v>
      </c>
      <c r="N12102" s="60">
        <v>3189.1297359999999</v>
      </c>
      <c r="O12102" s="150">
        <v>44427</v>
      </c>
      <c r="P12102" s="150">
        <f t="shared" si="502"/>
        <v>44409</v>
      </c>
      <c r="Q12102" s="150">
        <f t="shared" si="503"/>
        <v>44422</v>
      </c>
    </row>
    <row r="12103" spans="1:17" x14ac:dyDescent="0.35">
      <c r="A12103" s="45" t="s">
        <v>826</v>
      </c>
      <c r="B12103" s="56" t="s">
        <v>452</v>
      </c>
      <c r="C12103" s="54">
        <v>18209.461158597402</v>
      </c>
      <c r="D12103" s="56">
        <v>1431</v>
      </c>
      <c r="E12103" s="56">
        <v>36</v>
      </c>
      <c r="F12103" s="55">
        <v>14.1</v>
      </c>
      <c r="G12103" s="183"/>
      <c r="H12103" s="56" t="s">
        <v>482</v>
      </c>
      <c r="I12103" s="56">
        <v>59765</v>
      </c>
      <c r="J12103" s="56">
        <v>1280</v>
      </c>
      <c r="K12103" s="56">
        <v>38</v>
      </c>
      <c r="L12103" s="57">
        <v>2.9700000000000001E-2</v>
      </c>
      <c r="M12103" s="56" t="s">
        <v>482</v>
      </c>
      <c r="N12103" s="60">
        <v>7029.3128880000004</v>
      </c>
      <c r="O12103" s="150">
        <v>44427</v>
      </c>
      <c r="P12103" s="150">
        <f t="shared" si="502"/>
        <v>44409</v>
      </c>
      <c r="Q12103" s="150">
        <f t="shared" si="503"/>
        <v>44422</v>
      </c>
    </row>
    <row r="12104" spans="1:17" x14ac:dyDescent="0.35">
      <c r="A12104" s="45" t="s">
        <v>825</v>
      </c>
      <c r="B12104" s="56" t="s">
        <v>454</v>
      </c>
      <c r="C12104" s="54">
        <v>74397.767487715595</v>
      </c>
      <c r="D12104" s="56">
        <v>8597</v>
      </c>
      <c r="E12104" s="56">
        <v>128</v>
      </c>
      <c r="F12104" s="55">
        <v>12.3</v>
      </c>
      <c r="G12104" s="183"/>
      <c r="H12104" s="56" t="s">
        <v>482</v>
      </c>
      <c r="I12104" s="56">
        <v>231195</v>
      </c>
      <c r="J12104" s="56">
        <v>5941</v>
      </c>
      <c r="K12104" s="56">
        <v>141</v>
      </c>
      <c r="L12104" s="57">
        <v>2.3699999999999999E-2</v>
      </c>
      <c r="M12104" s="56" t="s">
        <v>463</v>
      </c>
      <c r="N12104" s="60">
        <v>7985.4546719999998</v>
      </c>
      <c r="O12104" s="150">
        <v>44427</v>
      </c>
      <c r="P12104" s="150">
        <f t="shared" si="502"/>
        <v>44409</v>
      </c>
      <c r="Q12104" s="150">
        <f t="shared" si="503"/>
        <v>44422</v>
      </c>
    </row>
    <row r="12105" spans="1:17" x14ac:dyDescent="0.35">
      <c r="A12105" s="45" t="s">
        <v>457</v>
      </c>
      <c r="B12105" s="56" t="s">
        <v>452</v>
      </c>
      <c r="C12105" s="54">
        <v>33920.0551131428</v>
      </c>
      <c r="D12105" s="56">
        <v>2057</v>
      </c>
      <c r="E12105" s="56">
        <v>71</v>
      </c>
      <c r="F12105" s="55">
        <v>15</v>
      </c>
      <c r="G12105" s="183"/>
      <c r="H12105" s="56" t="s">
        <v>482</v>
      </c>
      <c r="I12105" s="56">
        <v>85956</v>
      </c>
      <c r="J12105" s="56">
        <v>2232</v>
      </c>
      <c r="K12105" s="56">
        <v>81</v>
      </c>
      <c r="L12105" s="57">
        <v>3.6299999999999999E-2</v>
      </c>
      <c r="M12105" s="56" t="s">
        <v>482</v>
      </c>
      <c r="N12105" s="60">
        <v>6580.1779880000004</v>
      </c>
      <c r="O12105" s="150">
        <v>44427</v>
      </c>
      <c r="P12105" s="150">
        <f t="shared" si="502"/>
        <v>44409</v>
      </c>
      <c r="Q12105" s="150">
        <f t="shared" si="503"/>
        <v>44422</v>
      </c>
    </row>
    <row r="12106" spans="1:17" x14ac:dyDescent="0.35">
      <c r="A12106" s="45" t="s">
        <v>824</v>
      </c>
      <c r="B12106" s="56" t="s">
        <v>460</v>
      </c>
      <c r="C12106" s="54">
        <v>9049.1751865497099</v>
      </c>
      <c r="D12106" s="56">
        <v>1039</v>
      </c>
      <c r="E12106" s="56">
        <v>24</v>
      </c>
      <c r="F12106" s="55">
        <v>18.899999999999999</v>
      </c>
      <c r="G12106" s="183"/>
      <c r="H12106" s="56" t="s">
        <v>482</v>
      </c>
      <c r="I12106" s="56">
        <v>19386</v>
      </c>
      <c r="J12106" s="56">
        <v>472</v>
      </c>
      <c r="K12106" s="56">
        <v>26</v>
      </c>
      <c r="L12106" s="57">
        <v>5.5100000000000003E-2</v>
      </c>
      <c r="M12106" s="56" t="s">
        <v>482</v>
      </c>
      <c r="N12106" s="60">
        <v>5215.9449919999997</v>
      </c>
      <c r="O12106" s="150">
        <v>44427</v>
      </c>
      <c r="P12106" s="150">
        <f t="shared" si="502"/>
        <v>44409</v>
      </c>
      <c r="Q12106" s="150">
        <f t="shared" si="503"/>
        <v>44422</v>
      </c>
    </row>
    <row r="12107" spans="1:17" x14ac:dyDescent="0.35">
      <c r="A12107" s="45" t="s">
        <v>823</v>
      </c>
      <c r="B12107" s="56" t="s">
        <v>449</v>
      </c>
      <c r="C12107" s="54">
        <v>19873.653859741695</v>
      </c>
      <c r="D12107" s="56">
        <v>2399</v>
      </c>
      <c r="E12107" s="56">
        <v>41</v>
      </c>
      <c r="F12107" s="55">
        <v>14.7</v>
      </c>
      <c r="G12107" s="183"/>
      <c r="H12107" s="56" t="s">
        <v>482</v>
      </c>
      <c r="I12107" s="56">
        <v>48657</v>
      </c>
      <c r="J12107" s="56">
        <v>1332</v>
      </c>
      <c r="K12107" s="56">
        <v>47</v>
      </c>
      <c r="L12107" s="57">
        <v>3.5299999999999998E-2</v>
      </c>
      <c r="M12107" s="56" t="s">
        <v>482</v>
      </c>
      <c r="N12107" s="60">
        <v>6702.3407440000001</v>
      </c>
      <c r="O12107" s="150">
        <v>44427</v>
      </c>
      <c r="P12107" s="150">
        <f t="shared" si="502"/>
        <v>44409</v>
      </c>
      <c r="Q12107" s="150">
        <f t="shared" si="503"/>
        <v>44422</v>
      </c>
    </row>
    <row r="12108" spans="1:17" x14ac:dyDescent="0.35">
      <c r="A12108" s="45" t="s">
        <v>822</v>
      </c>
      <c r="B12108" s="56" t="s">
        <v>458</v>
      </c>
      <c r="C12108" s="54">
        <v>8985.7757628436302</v>
      </c>
      <c r="D12108" s="56">
        <v>606</v>
      </c>
      <c r="E12108" s="56">
        <v>12</v>
      </c>
      <c r="F12108" s="55">
        <v>9.5</v>
      </c>
      <c r="G12108" s="183"/>
      <c r="H12108" s="56" t="s">
        <v>482</v>
      </c>
      <c r="I12108" s="56">
        <v>18782</v>
      </c>
      <c r="J12108" s="56">
        <v>463</v>
      </c>
      <c r="K12108" s="56">
        <v>14</v>
      </c>
      <c r="L12108" s="57">
        <v>3.0200000000000001E-2</v>
      </c>
      <c r="M12108" s="56" t="s">
        <v>463</v>
      </c>
      <c r="N12108" s="60">
        <v>5152.5879590000004</v>
      </c>
      <c r="O12108" s="150">
        <v>44427</v>
      </c>
      <c r="P12108" s="150">
        <f t="shared" si="502"/>
        <v>44409</v>
      </c>
      <c r="Q12108" s="150">
        <f t="shared" si="503"/>
        <v>44422</v>
      </c>
    </row>
    <row r="12109" spans="1:17" x14ac:dyDescent="0.35">
      <c r="A12109" s="45" t="s">
        <v>821</v>
      </c>
      <c r="B12109" s="56" t="s">
        <v>457</v>
      </c>
      <c r="C12109" s="54">
        <v>1671.6385468424</v>
      </c>
      <c r="D12109" s="56">
        <v>40</v>
      </c>
      <c r="E12109" s="56" t="s">
        <v>495</v>
      </c>
      <c r="F12109" s="55">
        <v>4.3</v>
      </c>
      <c r="G12109" s="183"/>
      <c r="H12109" s="56" t="s">
        <v>482</v>
      </c>
      <c r="I12109" s="56">
        <v>5856</v>
      </c>
      <c r="J12109" s="56">
        <v>182</v>
      </c>
      <c r="K12109" s="56">
        <v>1</v>
      </c>
      <c r="L12109" s="57">
        <v>5.4999999999999997E-3</v>
      </c>
      <c r="M12109" s="56" t="s">
        <v>482</v>
      </c>
      <c r="N12109" s="60">
        <v>10887.521129999999</v>
      </c>
      <c r="O12109" s="150">
        <v>44427</v>
      </c>
      <c r="P12109" s="150">
        <f t="shared" si="502"/>
        <v>44409</v>
      </c>
      <c r="Q12109" s="150">
        <f t="shared" si="503"/>
        <v>44422</v>
      </c>
    </row>
    <row r="12110" spans="1:17" x14ac:dyDescent="0.35">
      <c r="A12110" s="45" t="s">
        <v>820</v>
      </c>
      <c r="B12110" s="56" t="s">
        <v>458</v>
      </c>
      <c r="C12110" s="54">
        <v>28406.395546395601</v>
      </c>
      <c r="D12110" s="56">
        <v>2083</v>
      </c>
      <c r="E12110" s="56">
        <v>45</v>
      </c>
      <c r="F12110" s="55">
        <v>11.3</v>
      </c>
      <c r="G12110" s="183"/>
      <c r="H12110" s="56" t="s">
        <v>482</v>
      </c>
      <c r="I12110" s="56">
        <v>64405</v>
      </c>
      <c r="J12110" s="56">
        <v>1546</v>
      </c>
      <c r="K12110" s="56">
        <v>49</v>
      </c>
      <c r="L12110" s="57">
        <v>3.1699999999999999E-2</v>
      </c>
      <c r="M12110" s="56" t="s">
        <v>482</v>
      </c>
      <c r="N12110" s="60">
        <v>5442.436361</v>
      </c>
      <c r="O12110" s="150">
        <v>44427</v>
      </c>
      <c r="P12110" s="150">
        <f t="shared" si="502"/>
        <v>44409</v>
      </c>
      <c r="Q12110" s="150">
        <f t="shared" si="503"/>
        <v>44422</v>
      </c>
    </row>
    <row r="12111" spans="1:17" x14ac:dyDescent="0.35">
      <c r="A12111" s="45" t="s">
        <v>819</v>
      </c>
      <c r="B12111" s="56" t="s">
        <v>455</v>
      </c>
      <c r="C12111" s="54">
        <v>1156.5421476148199</v>
      </c>
      <c r="D12111" s="56">
        <v>27</v>
      </c>
      <c r="E12111" s="56">
        <v>0</v>
      </c>
      <c r="F12111" s="55">
        <v>0</v>
      </c>
      <c r="G12111" s="183"/>
      <c r="H12111" s="56" t="s">
        <v>467</v>
      </c>
      <c r="I12111" s="56">
        <v>1431</v>
      </c>
      <c r="J12111" s="56">
        <v>39</v>
      </c>
      <c r="K12111" s="56">
        <v>0</v>
      </c>
      <c r="L12111" s="57">
        <v>0</v>
      </c>
      <c r="M12111" s="56" t="s">
        <v>467</v>
      </c>
      <c r="N12111" s="60">
        <v>3372.1209450000001</v>
      </c>
      <c r="O12111" s="150">
        <v>44427</v>
      </c>
      <c r="P12111" s="150">
        <f t="shared" si="502"/>
        <v>44409</v>
      </c>
      <c r="Q12111" s="150">
        <f t="shared" si="503"/>
        <v>44422</v>
      </c>
    </row>
    <row r="12112" spans="1:17" x14ac:dyDescent="0.35">
      <c r="A12112" s="45" t="s">
        <v>818</v>
      </c>
      <c r="B12112" s="56" t="s">
        <v>459</v>
      </c>
      <c r="C12112" s="54">
        <v>44.670954202623797</v>
      </c>
      <c r="D12112" s="56">
        <v>5</v>
      </c>
      <c r="E12112" s="56">
        <v>0</v>
      </c>
      <c r="F12112" s="55">
        <v>0</v>
      </c>
      <c r="G12112" s="183"/>
      <c r="H12112" s="56" t="s">
        <v>467</v>
      </c>
      <c r="I12112" s="56">
        <v>133</v>
      </c>
      <c r="J12112" s="56">
        <v>0</v>
      </c>
      <c r="K12112" s="56">
        <v>0</v>
      </c>
      <c r="L12112" s="57">
        <v>0</v>
      </c>
      <c r="M12112" s="56" t="s">
        <v>467</v>
      </c>
      <c r="N12112" s="60">
        <v>0</v>
      </c>
      <c r="O12112" s="150">
        <v>44427</v>
      </c>
      <c r="P12112" s="150">
        <f t="shared" si="502"/>
        <v>44409</v>
      </c>
      <c r="Q12112" s="150">
        <f t="shared" si="503"/>
        <v>44422</v>
      </c>
    </row>
    <row r="12113" spans="1:17" x14ac:dyDescent="0.35">
      <c r="A12113" s="45" t="s">
        <v>817</v>
      </c>
      <c r="B12113" s="56" t="s">
        <v>449</v>
      </c>
      <c r="C12113" s="54">
        <v>20124.902253938701</v>
      </c>
      <c r="D12113" s="56">
        <v>1233</v>
      </c>
      <c r="E12113" s="56">
        <v>22</v>
      </c>
      <c r="F12113" s="55">
        <v>7.8</v>
      </c>
      <c r="G12113" s="183"/>
      <c r="H12113" s="56" t="s">
        <v>482</v>
      </c>
      <c r="I12113" s="56">
        <v>53317</v>
      </c>
      <c r="J12113" s="56">
        <v>1361</v>
      </c>
      <c r="K12113" s="56">
        <v>22</v>
      </c>
      <c r="L12113" s="57">
        <v>1.6199999999999999E-2</v>
      </c>
      <c r="M12113" s="56" t="s">
        <v>467</v>
      </c>
      <c r="N12113" s="60">
        <v>6762.7657660000004</v>
      </c>
      <c r="O12113" s="150">
        <v>44427</v>
      </c>
      <c r="P12113" s="150">
        <f t="shared" si="502"/>
        <v>44409</v>
      </c>
      <c r="Q12113" s="150">
        <f t="shared" si="503"/>
        <v>44422</v>
      </c>
    </row>
    <row r="12114" spans="1:17" x14ac:dyDescent="0.35">
      <c r="A12114" s="45" t="s">
        <v>816</v>
      </c>
      <c r="B12114" s="56" t="s">
        <v>455</v>
      </c>
      <c r="C12114" s="54">
        <v>6112.4113664417901</v>
      </c>
      <c r="D12114" s="56">
        <v>406</v>
      </c>
      <c r="E12114" s="56" t="s">
        <v>495</v>
      </c>
      <c r="F12114" s="55">
        <v>4.7</v>
      </c>
      <c r="G12114" s="183"/>
      <c r="H12114" s="56" t="s">
        <v>463</v>
      </c>
      <c r="I12114" s="56">
        <v>16525</v>
      </c>
      <c r="J12114" s="56">
        <v>446</v>
      </c>
      <c r="K12114" s="56">
        <v>4</v>
      </c>
      <c r="L12114" s="57">
        <v>8.9999999999999993E-3</v>
      </c>
      <c r="M12114" s="56" t="s">
        <v>463</v>
      </c>
      <c r="N12114" s="60">
        <v>7296.6293210000003</v>
      </c>
      <c r="O12114" s="150">
        <v>44427</v>
      </c>
      <c r="P12114" s="150">
        <f t="shared" si="502"/>
        <v>44409</v>
      </c>
      <c r="Q12114" s="150">
        <f t="shared" si="503"/>
        <v>44422</v>
      </c>
    </row>
    <row r="12115" spans="1:17" x14ac:dyDescent="0.35">
      <c r="A12115" s="45" t="s">
        <v>815</v>
      </c>
      <c r="B12115" s="56" t="s">
        <v>456</v>
      </c>
      <c r="C12115" s="54">
        <v>1549.67718243236</v>
      </c>
      <c r="D12115" s="56">
        <v>89</v>
      </c>
      <c r="E12115" s="56" t="s">
        <v>495</v>
      </c>
      <c r="F12115" s="55">
        <v>13.8</v>
      </c>
      <c r="G12115" s="183"/>
      <c r="H12115" s="56" t="s">
        <v>467</v>
      </c>
      <c r="I12115" s="56">
        <v>2694</v>
      </c>
      <c r="J12115" s="56">
        <v>68</v>
      </c>
      <c r="K12115" s="56">
        <v>3</v>
      </c>
      <c r="L12115" s="57">
        <v>4.41E-2</v>
      </c>
      <c r="M12115" s="56" t="s">
        <v>463</v>
      </c>
      <c r="N12115" s="60">
        <v>4388.010663</v>
      </c>
      <c r="O12115" s="150">
        <v>44427</v>
      </c>
      <c r="P12115" s="150">
        <f t="shared" si="502"/>
        <v>44409</v>
      </c>
      <c r="Q12115" s="150">
        <f t="shared" si="503"/>
        <v>44422</v>
      </c>
    </row>
    <row r="12116" spans="1:17" x14ac:dyDescent="0.35">
      <c r="A12116" s="45" t="s">
        <v>814</v>
      </c>
      <c r="B12116" s="56" t="s">
        <v>461</v>
      </c>
      <c r="C12116" s="54">
        <v>6720.1246284321996</v>
      </c>
      <c r="D12116" s="56">
        <v>502</v>
      </c>
      <c r="E12116" s="56">
        <v>26</v>
      </c>
      <c r="F12116" s="55">
        <v>27.6</v>
      </c>
      <c r="G12116" s="183"/>
      <c r="H12116" s="56" t="s">
        <v>482</v>
      </c>
      <c r="I12116" s="56">
        <v>34164</v>
      </c>
      <c r="J12116" s="56">
        <v>821</v>
      </c>
      <c r="K12116" s="56">
        <v>30</v>
      </c>
      <c r="L12116" s="57">
        <v>3.6499999999999998E-2</v>
      </c>
      <c r="M12116" s="56" t="s">
        <v>482</v>
      </c>
      <c r="N12116" s="60">
        <v>12217.035330000001</v>
      </c>
      <c r="O12116" s="150">
        <v>44427</v>
      </c>
      <c r="P12116" s="150">
        <f t="shared" si="502"/>
        <v>44409</v>
      </c>
      <c r="Q12116" s="150">
        <f t="shared" si="503"/>
        <v>44422</v>
      </c>
    </row>
    <row r="12117" spans="1:17" x14ac:dyDescent="0.35">
      <c r="A12117" s="45" t="s">
        <v>813</v>
      </c>
      <c r="B12117" s="56" t="s">
        <v>457</v>
      </c>
      <c r="C12117" s="54">
        <v>17148.496197419699</v>
      </c>
      <c r="D12117" s="56">
        <v>861</v>
      </c>
      <c r="E12117" s="56">
        <v>25</v>
      </c>
      <c r="F12117" s="55">
        <v>10.4</v>
      </c>
      <c r="G12117" s="183"/>
      <c r="H12117" s="56" t="s">
        <v>482</v>
      </c>
      <c r="I12117" s="56">
        <v>51272</v>
      </c>
      <c r="J12117" s="56">
        <v>1733</v>
      </c>
      <c r="K12117" s="56">
        <v>25</v>
      </c>
      <c r="L12117" s="57">
        <v>1.44E-2</v>
      </c>
      <c r="M12117" s="56" t="s">
        <v>482</v>
      </c>
      <c r="N12117" s="60">
        <v>10105.8424</v>
      </c>
      <c r="O12117" s="150">
        <v>44427</v>
      </c>
      <c r="P12117" s="150">
        <f t="shared" si="502"/>
        <v>44409</v>
      </c>
      <c r="Q12117" s="150">
        <f t="shared" si="503"/>
        <v>44422</v>
      </c>
    </row>
    <row r="12118" spans="1:17" x14ac:dyDescent="0.35">
      <c r="A12118" s="45" t="s">
        <v>812</v>
      </c>
      <c r="B12118" s="56" t="s">
        <v>454</v>
      </c>
      <c r="C12118" s="54">
        <v>11689.851587155499</v>
      </c>
      <c r="D12118" s="56">
        <v>563</v>
      </c>
      <c r="E12118" s="56">
        <v>20</v>
      </c>
      <c r="F12118" s="55">
        <v>12.2</v>
      </c>
      <c r="G12118" s="183"/>
      <c r="H12118" s="56" t="s">
        <v>482</v>
      </c>
      <c r="I12118" s="56">
        <v>34595</v>
      </c>
      <c r="J12118" s="56">
        <v>701</v>
      </c>
      <c r="K12118" s="56">
        <v>21</v>
      </c>
      <c r="L12118" s="57">
        <v>0.03</v>
      </c>
      <c r="M12118" s="56" t="s">
        <v>482</v>
      </c>
      <c r="N12118" s="60">
        <v>5996.6544039999999</v>
      </c>
      <c r="O12118" s="150">
        <v>44427</v>
      </c>
      <c r="P12118" s="150">
        <f t="shared" si="502"/>
        <v>44409</v>
      </c>
      <c r="Q12118" s="150">
        <f t="shared" si="503"/>
        <v>44422</v>
      </c>
    </row>
    <row r="12119" spans="1:17" x14ac:dyDescent="0.35">
      <c r="A12119" s="45" t="s">
        <v>811</v>
      </c>
      <c r="B12119" s="56" t="s">
        <v>458</v>
      </c>
      <c r="C12119" s="54">
        <v>6846.1077774764299</v>
      </c>
      <c r="D12119" s="56">
        <v>501</v>
      </c>
      <c r="E12119" s="56" t="s">
        <v>495</v>
      </c>
      <c r="F12119" s="55">
        <v>4.2</v>
      </c>
      <c r="G12119" s="183"/>
      <c r="H12119" s="56" t="s">
        <v>467</v>
      </c>
      <c r="I12119" s="56">
        <v>13531</v>
      </c>
      <c r="J12119" s="56">
        <v>311</v>
      </c>
      <c r="K12119" s="56">
        <v>5</v>
      </c>
      <c r="L12119" s="57">
        <v>1.61E-2</v>
      </c>
      <c r="M12119" s="56" t="s">
        <v>482</v>
      </c>
      <c r="N12119" s="60">
        <v>4542.7271979999996</v>
      </c>
      <c r="O12119" s="150">
        <v>44427</v>
      </c>
      <c r="P12119" s="150">
        <f t="shared" si="502"/>
        <v>44409</v>
      </c>
      <c r="Q12119" s="150">
        <f t="shared" si="503"/>
        <v>44422</v>
      </c>
    </row>
    <row r="12120" spans="1:17" x14ac:dyDescent="0.35">
      <c r="A12120" s="45" t="s">
        <v>810</v>
      </c>
      <c r="B12120" s="56" t="s">
        <v>455</v>
      </c>
      <c r="C12120" s="54">
        <v>5803.7608961074102</v>
      </c>
      <c r="D12120" s="56">
        <v>319</v>
      </c>
      <c r="E12120" s="56">
        <v>6</v>
      </c>
      <c r="F12120" s="55">
        <v>7.4</v>
      </c>
      <c r="G12120" s="183"/>
      <c r="H12120" s="56" t="s">
        <v>482</v>
      </c>
      <c r="I12120" s="56">
        <v>32589</v>
      </c>
      <c r="J12120" s="56">
        <v>691</v>
      </c>
      <c r="K12120" s="56">
        <v>7</v>
      </c>
      <c r="L12120" s="57">
        <v>1.01E-2</v>
      </c>
      <c r="M12120" s="56" t="s">
        <v>482</v>
      </c>
      <c r="N12120" s="60">
        <v>11906.072840000001</v>
      </c>
      <c r="O12120" s="150">
        <v>44427</v>
      </c>
      <c r="P12120" s="150">
        <f t="shared" si="502"/>
        <v>44409</v>
      </c>
      <c r="Q12120" s="150">
        <f t="shared" si="503"/>
        <v>44422</v>
      </c>
    </row>
    <row r="12121" spans="1:17" x14ac:dyDescent="0.35">
      <c r="A12121" s="45" t="s">
        <v>809</v>
      </c>
      <c r="B12121" s="56" t="s">
        <v>451</v>
      </c>
      <c r="C12121" s="54">
        <v>7644.3301449872188</v>
      </c>
      <c r="D12121" s="56">
        <v>585</v>
      </c>
      <c r="E12121" s="56">
        <v>24</v>
      </c>
      <c r="F12121" s="55">
        <v>22.4</v>
      </c>
      <c r="G12121" s="183"/>
      <c r="H12121" s="56" t="s">
        <v>482</v>
      </c>
      <c r="I12121" s="56">
        <v>14093</v>
      </c>
      <c r="J12121" s="56">
        <v>393</v>
      </c>
      <c r="K12121" s="56">
        <v>24</v>
      </c>
      <c r="L12121" s="57">
        <v>6.1100000000000002E-2</v>
      </c>
      <c r="M12121" s="56" t="s">
        <v>463</v>
      </c>
      <c r="N12121" s="60">
        <v>5141.0652410000002</v>
      </c>
      <c r="O12121" s="150">
        <v>44427</v>
      </c>
      <c r="P12121" s="150">
        <f t="shared" si="502"/>
        <v>44409</v>
      </c>
      <c r="Q12121" s="150">
        <f t="shared" si="503"/>
        <v>44422</v>
      </c>
    </row>
    <row r="12122" spans="1:17" x14ac:dyDescent="0.35">
      <c r="A12122" s="45" t="s">
        <v>808</v>
      </c>
      <c r="B12122" s="56" t="s">
        <v>458</v>
      </c>
      <c r="C12122" s="54">
        <v>7375.1368838712397</v>
      </c>
      <c r="D12122" s="56">
        <v>454</v>
      </c>
      <c r="E12122" s="56">
        <v>13</v>
      </c>
      <c r="F12122" s="55">
        <v>12.6</v>
      </c>
      <c r="G12122" s="183"/>
      <c r="H12122" s="56" t="s">
        <v>482</v>
      </c>
      <c r="I12122" s="56">
        <v>19928</v>
      </c>
      <c r="J12122" s="56">
        <v>510</v>
      </c>
      <c r="K12122" s="56">
        <v>16</v>
      </c>
      <c r="L12122" s="57">
        <v>3.1399999999999997E-2</v>
      </c>
      <c r="M12122" s="56" t="s">
        <v>482</v>
      </c>
      <c r="N12122" s="60">
        <v>6915.1258889999999</v>
      </c>
      <c r="O12122" s="150">
        <v>44427</v>
      </c>
      <c r="P12122" s="150">
        <f t="shared" si="502"/>
        <v>44409</v>
      </c>
      <c r="Q12122" s="150">
        <f t="shared" si="503"/>
        <v>44422</v>
      </c>
    </row>
    <row r="12123" spans="1:17" x14ac:dyDescent="0.35">
      <c r="A12123" s="45" t="s">
        <v>456</v>
      </c>
      <c r="B12123" s="56" t="s">
        <v>456</v>
      </c>
      <c r="C12123" s="54">
        <v>4897.5438326430303</v>
      </c>
      <c r="D12123" s="56">
        <v>510</v>
      </c>
      <c r="E12123" s="56">
        <v>14</v>
      </c>
      <c r="F12123" s="55">
        <v>20.399999999999999</v>
      </c>
      <c r="G12123" s="183"/>
      <c r="H12123" s="56" t="s">
        <v>482</v>
      </c>
      <c r="I12123" s="56">
        <v>14411</v>
      </c>
      <c r="J12123" s="56">
        <v>313</v>
      </c>
      <c r="K12123" s="56">
        <v>16</v>
      </c>
      <c r="L12123" s="57">
        <v>5.11E-2</v>
      </c>
      <c r="M12123" s="56" t="s">
        <v>482</v>
      </c>
      <c r="N12123" s="60">
        <v>6390.9586250000002</v>
      </c>
      <c r="O12123" s="150">
        <v>44427</v>
      </c>
      <c r="P12123" s="150">
        <f t="shared" si="502"/>
        <v>44409</v>
      </c>
      <c r="Q12123" s="150">
        <f t="shared" si="503"/>
        <v>44422</v>
      </c>
    </row>
    <row r="12124" spans="1:17" x14ac:dyDescent="0.35">
      <c r="A12124" s="45" t="s">
        <v>807</v>
      </c>
      <c r="B12124" s="56" t="s">
        <v>461</v>
      </c>
      <c r="C12124" s="54">
        <v>640.69980114844998</v>
      </c>
      <c r="D12124" s="56">
        <v>18</v>
      </c>
      <c r="E12124" s="56">
        <v>0</v>
      </c>
      <c r="F12124" s="55">
        <v>0</v>
      </c>
      <c r="G12124" s="183"/>
      <c r="H12124" s="56" t="s">
        <v>467</v>
      </c>
      <c r="I12124" s="56">
        <v>347</v>
      </c>
      <c r="J12124" s="56">
        <v>16</v>
      </c>
      <c r="K12124" s="56">
        <v>0</v>
      </c>
      <c r="L12124" s="57">
        <v>0</v>
      </c>
      <c r="M12124" s="56" t="s">
        <v>467</v>
      </c>
      <c r="N12124" s="60">
        <v>2497.2693880000002</v>
      </c>
      <c r="O12124" s="150">
        <v>44427</v>
      </c>
      <c r="P12124" s="150">
        <f t="shared" si="502"/>
        <v>44409</v>
      </c>
      <c r="Q12124" s="150">
        <f t="shared" si="503"/>
        <v>44422</v>
      </c>
    </row>
    <row r="12125" spans="1:17" x14ac:dyDescent="0.35">
      <c r="A12125" s="45" t="s">
        <v>806</v>
      </c>
      <c r="B12125" s="56" t="s">
        <v>451</v>
      </c>
      <c r="C12125" s="54">
        <v>14379.4508026329</v>
      </c>
      <c r="D12125" s="56">
        <v>1446</v>
      </c>
      <c r="E12125" s="56">
        <v>33</v>
      </c>
      <c r="F12125" s="55">
        <v>16.399999999999999</v>
      </c>
      <c r="G12125" s="183"/>
      <c r="H12125" s="56" t="s">
        <v>463</v>
      </c>
      <c r="I12125" s="56">
        <v>35575</v>
      </c>
      <c r="J12125" s="56">
        <v>1093</v>
      </c>
      <c r="K12125" s="56">
        <v>41</v>
      </c>
      <c r="L12125" s="57">
        <v>3.7499999999999999E-2</v>
      </c>
      <c r="M12125" s="56" t="s">
        <v>463</v>
      </c>
      <c r="N12125" s="60">
        <v>7601.124793</v>
      </c>
      <c r="O12125" s="150">
        <v>44427</v>
      </c>
      <c r="P12125" s="150">
        <f t="shared" si="502"/>
        <v>44409</v>
      </c>
      <c r="Q12125" s="150">
        <f t="shared" si="503"/>
        <v>44422</v>
      </c>
    </row>
    <row r="12126" spans="1:17" x14ac:dyDescent="0.35">
      <c r="A12126" s="45" t="s">
        <v>805</v>
      </c>
      <c r="B12126" s="56" t="s">
        <v>451</v>
      </c>
      <c r="C12126" s="54">
        <v>10764.140179352</v>
      </c>
      <c r="D12126" s="56">
        <v>942</v>
      </c>
      <c r="E12126" s="56">
        <v>22</v>
      </c>
      <c r="F12126" s="55">
        <v>14.6</v>
      </c>
      <c r="G12126" s="183"/>
      <c r="H12126" s="56" t="s">
        <v>482</v>
      </c>
      <c r="I12126" s="56">
        <v>21577</v>
      </c>
      <c r="J12126" s="56">
        <v>484</v>
      </c>
      <c r="K12126" s="56">
        <v>24</v>
      </c>
      <c r="L12126" s="57">
        <v>4.9599999999999998E-2</v>
      </c>
      <c r="M12126" s="56" t="s">
        <v>482</v>
      </c>
      <c r="N12126" s="60">
        <v>4496.4111569999995</v>
      </c>
      <c r="O12126" s="150">
        <v>44427</v>
      </c>
      <c r="P12126" s="150">
        <f t="shared" si="502"/>
        <v>44409</v>
      </c>
      <c r="Q12126" s="150">
        <f t="shared" si="503"/>
        <v>44422</v>
      </c>
    </row>
    <row r="12127" spans="1:17" x14ac:dyDescent="0.35">
      <c r="A12127" s="45" t="s">
        <v>804</v>
      </c>
      <c r="B12127" s="56" t="s">
        <v>449</v>
      </c>
      <c r="C12127" s="54">
        <v>3341.0756913925802</v>
      </c>
      <c r="D12127" s="56">
        <v>106</v>
      </c>
      <c r="E12127" s="56">
        <v>5</v>
      </c>
      <c r="F12127" s="55">
        <v>10.7</v>
      </c>
      <c r="G12127" s="183"/>
      <c r="H12127" s="56" t="s">
        <v>482</v>
      </c>
      <c r="I12127" s="56">
        <v>4973</v>
      </c>
      <c r="J12127" s="56">
        <v>125</v>
      </c>
      <c r="K12127" s="56">
        <v>5</v>
      </c>
      <c r="L12127" s="57">
        <v>0.04</v>
      </c>
      <c r="M12127" s="56" t="s">
        <v>467</v>
      </c>
      <c r="N12127" s="60">
        <v>3741.310031</v>
      </c>
      <c r="O12127" s="150">
        <v>44427</v>
      </c>
      <c r="P12127" s="150">
        <f t="shared" si="502"/>
        <v>44409</v>
      </c>
      <c r="Q12127" s="150">
        <f t="shared" si="503"/>
        <v>44422</v>
      </c>
    </row>
    <row r="12128" spans="1:17" x14ac:dyDescent="0.35">
      <c r="A12128" s="45" t="s">
        <v>803</v>
      </c>
      <c r="B12128" s="56" t="s">
        <v>449</v>
      </c>
      <c r="C12128" s="54">
        <v>6951.4661738035902</v>
      </c>
      <c r="D12128" s="56">
        <v>149</v>
      </c>
      <c r="E12128" s="56" t="s">
        <v>495</v>
      </c>
      <c r="F12128" s="55">
        <v>3.1</v>
      </c>
      <c r="G12128" s="183"/>
      <c r="H12128" s="56" t="s">
        <v>463</v>
      </c>
      <c r="I12128" s="56">
        <v>12092</v>
      </c>
      <c r="J12128" s="56">
        <v>347</v>
      </c>
      <c r="K12128" s="56">
        <v>5</v>
      </c>
      <c r="L12128" s="57">
        <v>1.44E-2</v>
      </c>
      <c r="M12128" s="56" t="s">
        <v>463</v>
      </c>
      <c r="N12128" s="60">
        <v>4991.7526939999998</v>
      </c>
      <c r="O12128" s="150">
        <v>44427</v>
      </c>
      <c r="P12128" s="150">
        <f t="shared" si="502"/>
        <v>44409</v>
      </c>
      <c r="Q12128" s="150">
        <f t="shared" si="503"/>
        <v>44422</v>
      </c>
    </row>
    <row r="12129" spans="1:17" x14ac:dyDescent="0.35">
      <c r="A12129" s="45" t="s">
        <v>802</v>
      </c>
      <c r="B12129" s="56" t="s">
        <v>462</v>
      </c>
      <c r="C12129" s="54">
        <v>12588.6400801333</v>
      </c>
      <c r="D12129" s="56">
        <v>804</v>
      </c>
      <c r="E12129" s="56">
        <v>17</v>
      </c>
      <c r="F12129" s="55">
        <v>9.6</v>
      </c>
      <c r="G12129" s="183"/>
      <c r="H12129" s="56" t="s">
        <v>463</v>
      </c>
      <c r="I12129" s="56">
        <v>24466</v>
      </c>
      <c r="J12129" s="56">
        <v>679</v>
      </c>
      <c r="K12129" s="56">
        <v>17</v>
      </c>
      <c r="L12129" s="57">
        <v>2.5000000000000001E-2</v>
      </c>
      <c r="M12129" s="56" t="s">
        <v>467</v>
      </c>
      <c r="N12129" s="60">
        <v>5393.7517930000004</v>
      </c>
      <c r="O12129" s="150">
        <v>44427</v>
      </c>
      <c r="P12129" s="150">
        <f t="shared" si="502"/>
        <v>44409</v>
      </c>
      <c r="Q12129" s="150">
        <f t="shared" si="503"/>
        <v>44422</v>
      </c>
    </row>
    <row r="12130" spans="1:17" x14ac:dyDescent="0.35">
      <c r="A12130" s="45" t="s">
        <v>801</v>
      </c>
      <c r="B12130" s="56" t="s">
        <v>455</v>
      </c>
      <c r="C12130" s="54">
        <v>3234.7555519856501</v>
      </c>
      <c r="D12130" s="56">
        <v>175</v>
      </c>
      <c r="E12130" s="56">
        <v>0</v>
      </c>
      <c r="F12130" s="55">
        <v>0</v>
      </c>
      <c r="G12130" s="183"/>
      <c r="H12130" s="56" t="s">
        <v>463</v>
      </c>
      <c r="I12130" s="56">
        <v>9434</v>
      </c>
      <c r="J12130" s="56">
        <v>249</v>
      </c>
      <c r="K12130" s="56">
        <v>0</v>
      </c>
      <c r="L12130" s="57">
        <v>0</v>
      </c>
      <c r="M12130" s="56" t="s">
        <v>463</v>
      </c>
      <c r="N12130" s="60">
        <v>7697.645031</v>
      </c>
      <c r="O12130" s="150">
        <v>44427</v>
      </c>
      <c r="P12130" s="150">
        <f t="shared" si="502"/>
        <v>44409</v>
      </c>
      <c r="Q12130" s="150">
        <f t="shared" si="503"/>
        <v>44422</v>
      </c>
    </row>
    <row r="12131" spans="1:17" x14ac:dyDescent="0.35">
      <c r="A12131" s="45" t="s">
        <v>800</v>
      </c>
      <c r="B12131" s="56" t="s">
        <v>458</v>
      </c>
      <c r="C12131" s="54">
        <v>65938.694494203999</v>
      </c>
      <c r="D12131" s="56">
        <v>8574</v>
      </c>
      <c r="E12131" s="56">
        <v>125</v>
      </c>
      <c r="F12131" s="55">
        <v>13.5</v>
      </c>
      <c r="G12131" s="183"/>
      <c r="H12131" s="56" t="s">
        <v>482</v>
      </c>
      <c r="I12131" s="56">
        <v>181157</v>
      </c>
      <c r="J12131" s="56">
        <v>4082</v>
      </c>
      <c r="K12131" s="56">
        <v>143</v>
      </c>
      <c r="L12131" s="57">
        <v>3.5000000000000003E-2</v>
      </c>
      <c r="M12131" s="56" t="s">
        <v>482</v>
      </c>
      <c r="N12131" s="60">
        <v>6190.5987539999996</v>
      </c>
      <c r="O12131" s="150">
        <v>44427</v>
      </c>
      <c r="P12131" s="150">
        <f t="shared" si="502"/>
        <v>44409</v>
      </c>
      <c r="Q12131" s="150">
        <f t="shared" si="503"/>
        <v>44422</v>
      </c>
    </row>
    <row r="12132" spans="1:17" x14ac:dyDescent="0.35">
      <c r="A12132" s="45" t="s">
        <v>799</v>
      </c>
      <c r="B12132" s="56" t="s">
        <v>457</v>
      </c>
      <c r="C12132" s="54">
        <v>284.28993454947903</v>
      </c>
      <c r="D12132" s="56" t="s">
        <v>495</v>
      </c>
      <c r="E12132" s="56">
        <v>0</v>
      </c>
      <c r="F12132" s="55">
        <v>0</v>
      </c>
      <c r="G12132" s="183"/>
      <c r="H12132" s="56" t="s">
        <v>467</v>
      </c>
      <c r="I12132" s="56">
        <v>149</v>
      </c>
      <c r="J12132" s="56">
        <v>4</v>
      </c>
      <c r="K12132" s="56">
        <v>0</v>
      </c>
      <c r="L12132" s="57">
        <v>0</v>
      </c>
      <c r="M12132" s="56" t="s">
        <v>467</v>
      </c>
      <c r="N12132" s="60">
        <v>1407.014289</v>
      </c>
      <c r="O12132" s="150">
        <v>44427</v>
      </c>
      <c r="P12132" s="150">
        <f t="shared" si="502"/>
        <v>44409</v>
      </c>
      <c r="Q12132" s="150">
        <f t="shared" si="503"/>
        <v>44422</v>
      </c>
    </row>
    <row r="12133" spans="1:17" x14ac:dyDescent="0.35">
      <c r="A12133" s="45" t="s">
        <v>798</v>
      </c>
      <c r="B12133" s="56" t="s">
        <v>457</v>
      </c>
      <c r="C12133" s="54">
        <v>588.18731235931102</v>
      </c>
      <c r="D12133" s="56">
        <v>11</v>
      </c>
      <c r="E12133" s="56" t="s">
        <v>495</v>
      </c>
      <c r="F12133" s="55">
        <v>24.3</v>
      </c>
      <c r="G12133" s="183"/>
      <c r="H12133" s="56" t="s">
        <v>482</v>
      </c>
      <c r="I12133" s="56">
        <v>987</v>
      </c>
      <c r="J12133" s="56">
        <v>27</v>
      </c>
      <c r="K12133" s="56">
        <v>2</v>
      </c>
      <c r="L12133" s="57">
        <v>7.4099999999999999E-2</v>
      </c>
      <c r="M12133" s="56" t="s">
        <v>482</v>
      </c>
      <c r="N12133" s="60">
        <v>4590.3744319999996</v>
      </c>
      <c r="O12133" s="150">
        <v>44427</v>
      </c>
      <c r="P12133" s="150">
        <f t="shared" ref="P12133:P12196" si="504">O12133-18</f>
        <v>44409</v>
      </c>
      <c r="Q12133" s="150">
        <f t="shared" ref="Q12133:Q12196" si="505">O12133-5</f>
        <v>44422</v>
      </c>
    </row>
    <row r="12134" spans="1:17" x14ac:dyDescent="0.35">
      <c r="A12134" s="45" t="s">
        <v>797</v>
      </c>
      <c r="B12134" s="56" t="s">
        <v>451</v>
      </c>
      <c r="C12134" s="54">
        <v>24005.037471817101</v>
      </c>
      <c r="D12134" s="56">
        <v>2035</v>
      </c>
      <c r="E12134" s="56">
        <v>36</v>
      </c>
      <c r="F12134" s="55">
        <v>10.7</v>
      </c>
      <c r="G12134" s="183"/>
      <c r="H12134" s="56" t="s">
        <v>482</v>
      </c>
      <c r="I12134" s="56">
        <v>75851</v>
      </c>
      <c r="J12134" s="56">
        <v>1745</v>
      </c>
      <c r="K12134" s="56">
        <v>40</v>
      </c>
      <c r="L12134" s="57">
        <v>2.29E-2</v>
      </c>
      <c r="M12134" s="56" t="s">
        <v>467</v>
      </c>
      <c r="N12134" s="60">
        <v>7269.3075449999997</v>
      </c>
      <c r="O12134" s="150">
        <v>44427</v>
      </c>
      <c r="P12134" s="150">
        <f t="shared" si="504"/>
        <v>44409</v>
      </c>
      <c r="Q12134" s="150">
        <f t="shared" si="505"/>
        <v>44422</v>
      </c>
    </row>
    <row r="12135" spans="1:17" x14ac:dyDescent="0.35">
      <c r="A12135" s="45" t="s">
        <v>796</v>
      </c>
      <c r="B12135" s="56" t="s">
        <v>461</v>
      </c>
      <c r="C12135" s="54">
        <v>2126.5553566797198</v>
      </c>
      <c r="D12135" s="56">
        <v>74</v>
      </c>
      <c r="E12135" s="56" t="s">
        <v>495</v>
      </c>
      <c r="F12135" s="55">
        <v>3.4</v>
      </c>
      <c r="G12135" s="183"/>
      <c r="H12135" s="56" t="s">
        <v>467</v>
      </c>
      <c r="I12135" s="56">
        <v>4929</v>
      </c>
      <c r="J12135" s="56">
        <v>139</v>
      </c>
      <c r="K12135" s="56">
        <v>2</v>
      </c>
      <c r="L12135" s="57">
        <v>1.44E-2</v>
      </c>
      <c r="M12135" s="56" t="s">
        <v>482</v>
      </c>
      <c r="N12135" s="60">
        <v>6536.392272</v>
      </c>
      <c r="O12135" s="150">
        <v>44427</v>
      </c>
      <c r="P12135" s="150">
        <f t="shared" si="504"/>
        <v>44409</v>
      </c>
      <c r="Q12135" s="150">
        <f t="shared" si="505"/>
        <v>44422</v>
      </c>
    </row>
    <row r="12136" spans="1:17" x14ac:dyDescent="0.35">
      <c r="A12136" s="45" t="s">
        <v>795</v>
      </c>
      <c r="B12136" s="56" t="s">
        <v>452</v>
      </c>
      <c r="C12136" s="54">
        <v>11334.7969583208</v>
      </c>
      <c r="D12136" s="56">
        <v>1108</v>
      </c>
      <c r="E12136" s="56">
        <v>25</v>
      </c>
      <c r="F12136" s="55">
        <v>15.8</v>
      </c>
      <c r="G12136" s="183"/>
      <c r="H12136" s="56" t="s">
        <v>482</v>
      </c>
      <c r="I12136" s="56">
        <v>26260</v>
      </c>
      <c r="J12136" s="56">
        <v>769</v>
      </c>
      <c r="K12136" s="56">
        <v>28</v>
      </c>
      <c r="L12136" s="57">
        <v>3.6400000000000002E-2</v>
      </c>
      <c r="M12136" s="56" t="s">
        <v>467</v>
      </c>
      <c r="N12136" s="60">
        <v>6784.4179549999999</v>
      </c>
      <c r="O12136" s="150">
        <v>44427</v>
      </c>
      <c r="P12136" s="150">
        <f t="shared" si="504"/>
        <v>44409</v>
      </c>
      <c r="Q12136" s="150">
        <f t="shared" si="505"/>
        <v>44422</v>
      </c>
    </row>
    <row r="12137" spans="1:17" x14ac:dyDescent="0.35">
      <c r="A12137" s="45" t="s">
        <v>794</v>
      </c>
      <c r="B12137" s="56" t="s">
        <v>449</v>
      </c>
      <c r="C12137" s="54">
        <v>18997.195740859199</v>
      </c>
      <c r="D12137" s="56">
        <v>1550</v>
      </c>
      <c r="E12137" s="56">
        <v>43</v>
      </c>
      <c r="F12137" s="55">
        <v>16.2</v>
      </c>
      <c r="G12137" s="183"/>
      <c r="H12137" s="56" t="s">
        <v>482</v>
      </c>
      <c r="I12137" s="56">
        <v>54198</v>
      </c>
      <c r="J12137" s="56">
        <v>1548</v>
      </c>
      <c r="K12137" s="56">
        <v>45</v>
      </c>
      <c r="L12137" s="57">
        <v>2.9100000000000001E-2</v>
      </c>
      <c r="M12137" s="56" t="s">
        <v>482</v>
      </c>
      <c r="N12137" s="60">
        <v>8148.5710900000004</v>
      </c>
      <c r="O12137" s="150">
        <v>44427</v>
      </c>
      <c r="P12137" s="150">
        <f t="shared" si="504"/>
        <v>44409</v>
      </c>
      <c r="Q12137" s="150">
        <f t="shared" si="505"/>
        <v>44422</v>
      </c>
    </row>
    <row r="12138" spans="1:17" x14ac:dyDescent="0.35">
      <c r="A12138" s="45" t="s">
        <v>793</v>
      </c>
      <c r="B12138" s="56" t="s">
        <v>456</v>
      </c>
      <c r="C12138" s="54">
        <v>2565.26734316681</v>
      </c>
      <c r="D12138" s="56">
        <v>137</v>
      </c>
      <c r="E12138" s="56" t="s">
        <v>495</v>
      </c>
      <c r="F12138" s="55">
        <v>5.6</v>
      </c>
      <c r="G12138" s="183"/>
      <c r="H12138" s="56" t="s">
        <v>482</v>
      </c>
      <c r="I12138" s="56">
        <v>4537</v>
      </c>
      <c r="J12138" s="56">
        <v>103</v>
      </c>
      <c r="K12138" s="56">
        <v>2</v>
      </c>
      <c r="L12138" s="57">
        <v>1.9400000000000001E-2</v>
      </c>
      <c r="M12138" s="56" t="s">
        <v>482</v>
      </c>
      <c r="N12138" s="60">
        <v>4015.1760509999999</v>
      </c>
      <c r="O12138" s="150">
        <v>44427</v>
      </c>
      <c r="P12138" s="150">
        <f t="shared" si="504"/>
        <v>44409</v>
      </c>
      <c r="Q12138" s="150">
        <f t="shared" si="505"/>
        <v>44422</v>
      </c>
    </row>
    <row r="12139" spans="1:17" x14ac:dyDescent="0.35">
      <c r="A12139" s="45" t="s">
        <v>792</v>
      </c>
      <c r="B12139" s="56" t="s">
        <v>454</v>
      </c>
      <c r="C12139" s="54">
        <v>13726.140611803099</v>
      </c>
      <c r="D12139" s="56">
        <v>864</v>
      </c>
      <c r="E12139" s="56">
        <v>36</v>
      </c>
      <c r="F12139" s="55">
        <v>18.7</v>
      </c>
      <c r="G12139" s="183"/>
      <c r="H12139" s="56" t="s">
        <v>482</v>
      </c>
      <c r="I12139" s="56">
        <v>35605</v>
      </c>
      <c r="J12139" s="56">
        <v>1093</v>
      </c>
      <c r="K12139" s="56">
        <v>38</v>
      </c>
      <c r="L12139" s="57">
        <v>3.4799999999999998E-2</v>
      </c>
      <c r="M12139" s="56" t="s">
        <v>482</v>
      </c>
      <c r="N12139" s="60">
        <v>7962.9083730000002</v>
      </c>
      <c r="O12139" s="150">
        <v>44427</v>
      </c>
      <c r="P12139" s="150">
        <f t="shared" si="504"/>
        <v>44409</v>
      </c>
      <c r="Q12139" s="150">
        <f t="shared" si="505"/>
        <v>44422</v>
      </c>
    </row>
    <row r="12140" spans="1:17" x14ac:dyDescent="0.35">
      <c r="A12140" s="45" t="s">
        <v>791</v>
      </c>
      <c r="B12140" s="56" t="s">
        <v>456</v>
      </c>
      <c r="C12140" s="54">
        <v>40638.3414967149</v>
      </c>
      <c r="D12140" s="56">
        <v>5879</v>
      </c>
      <c r="E12140" s="56">
        <v>95</v>
      </c>
      <c r="F12140" s="55">
        <v>16.7</v>
      </c>
      <c r="G12140" s="183"/>
      <c r="H12140" s="56" t="s">
        <v>482</v>
      </c>
      <c r="I12140" s="56">
        <v>141790</v>
      </c>
      <c r="J12140" s="56">
        <v>4169</v>
      </c>
      <c r="K12140" s="56">
        <v>106</v>
      </c>
      <c r="L12140" s="57">
        <v>2.5399999999999999E-2</v>
      </c>
      <c r="M12140" s="56" t="s">
        <v>482</v>
      </c>
      <c r="N12140" s="60">
        <v>10258.784799999999</v>
      </c>
      <c r="O12140" s="150">
        <v>44427</v>
      </c>
      <c r="P12140" s="150">
        <f t="shared" si="504"/>
        <v>44409</v>
      </c>
      <c r="Q12140" s="150">
        <f t="shared" si="505"/>
        <v>44422</v>
      </c>
    </row>
    <row r="12141" spans="1:17" x14ac:dyDescent="0.35">
      <c r="A12141" s="45" t="s">
        <v>790</v>
      </c>
      <c r="B12141" s="56" t="s">
        <v>449</v>
      </c>
      <c r="C12141" s="54">
        <v>5633.4886654636903</v>
      </c>
      <c r="D12141" s="56">
        <v>409</v>
      </c>
      <c r="E12141" s="56">
        <v>7</v>
      </c>
      <c r="F12141" s="55">
        <v>8.9</v>
      </c>
      <c r="G12141" s="183"/>
      <c r="H12141" s="56" t="s">
        <v>463</v>
      </c>
      <c r="I12141" s="56">
        <v>14131</v>
      </c>
      <c r="J12141" s="56">
        <v>335</v>
      </c>
      <c r="K12141" s="56">
        <v>9</v>
      </c>
      <c r="L12141" s="57">
        <v>2.69E-2</v>
      </c>
      <c r="M12141" s="56" t="s">
        <v>463</v>
      </c>
      <c r="N12141" s="60">
        <v>5946.5815929999999</v>
      </c>
      <c r="O12141" s="150">
        <v>44427</v>
      </c>
      <c r="P12141" s="150">
        <f t="shared" si="504"/>
        <v>44409</v>
      </c>
      <c r="Q12141" s="150">
        <f t="shared" si="505"/>
        <v>44422</v>
      </c>
    </row>
    <row r="12142" spans="1:17" x14ac:dyDescent="0.35">
      <c r="A12142" s="45" t="s">
        <v>789</v>
      </c>
      <c r="B12142" s="56" t="s">
        <v>454</v>
      </c>
      <c r="C12142" s="54">
        <v>16381.7017673096</v>
      </c>
      <c r="D12142" s="56">
        <v>998</v>
      </c>
      <c r="E12142" s="56">
        <v>39</v>
      </c>
      <c r="F12142" s="55">
        <v>17</v>
      </c>
      <c r="G12142" s="183"/>
      <c r="H12142" s="56" t="s">
        <v>482</v>
      </c>
      <c r="I12142" s="56">
        <v>45875</v>
      </c>
      <c r="J12142" s="56">
        <v>1414</v>
      </c>
      <c r="K12142" s="56">
        <v>40</v>
      </c>
      <c r="L12142" s="57">
        <v>2.8299999999999999E-2</v>
      </c>
      <c r="M12142" s="56" t="s">
        <v>482</v>
      </c>
      <c r="N12142" s="60">
        <v>8631.5818720000007</v>
      </c>
      <c r="O12142" s="150">
        <v>44427</v>
      </c>
      <c r="P12142" s="150">
        <f t="shared" si="504"/>
        <v>44409</v>
      </c>
      <c r="Q12142" s="150">
        <f t="shared" si="505"/>
        <v>44422</v>
      </c>
    </row>
    <row r="12143" spans="1:17" x14ac:dyDescent="0.35">
      <c r="A12143" s="45" t="s">
        <v>788</v>
      </c>
      <c r="B12143" s="56" t="s">
        <v>449</v>
      </c>
      <c r="C12143" s="54">
        <v>4679.7541789357701</v>
      </c>
      <c r="D12143" s="56">
        <v>209</v>
      </c>
      <c r="E12143" s="56">
        <v>12</v>
      </c>
      <c r="F12143" s="55">
        <v>18.3</v>
      </c>
      <c r="G12143" s="183"/>
      <c r="H12143" s="56" t="s">
        <v>482</v>
      </c>
      <c r="I12143" s="56">
        <v>8596</v>
      </c>
      <c r="J12143" s="56">
        <v>230</v>
      </c>
      <c r="K12143" s="56">
        <v>13</v>
      </c>
      <c r="L12143" s="57">
        <v>5.6500000000000002E-2</v>
      </c>
      <c r="M12143" s="56" t="s">
        <v>482</v>
      </c>
      <c r="N12143" s="60">
        <v>4914.7880679999998</v>
      </c>
      <c r="O12143" s="150">
        <v>44427</v>
      </c>
      <c r="P12143" s="150">
        <f t="shared" si="504"/>
        <v>44409</v>
      </c>
      <c r="Q12143" s="150">
        <f t="shared" si="505"/>
        <v>44422</v>
      </c>
    </row>
    <row r="12144" spans="1:17" x14ac:dyDescent="0.35">
      <c r="A12144" s="45" t="s">
        <v>787</v>
      </c>
      <c r="B12144" s="56" t="s">
        <v>454</v>
      </c>
      <c r="C12144" s="54">
        <v>21060.365670931398</v>
      </c>
      <c r="D12144" s="56">
        <v>1702</v>
      </c>
      <c r="E12144" s="56">
        <v>31</v>
      </c>
      <c r="F12144" s="55">
        <v>10.5</v>
      </c>
      <c r="G12144" s="183"/>
      <c r="H12144" s="56" t="s">
        <v>482</v>
      </c>
      <c r="I12144" s="56">
        <v>45820</v>
      </c>
      <c r="J12144" s="56">
        <v>1094</v>
      </c>
      <c r="K12144" s="56">
        <v>32</v>
      </c>
      <c r="L12144" s="57">
        <v>2.93E-2</v>
      </c>
      <c r="M12144" s="56" t="s">
        <v>482</v>
      </c>
      <c r="N12144" s="60">
        <v>5194.5916660000003</v>
      </c>
      <c r="O12144" s="150">
        <v>44427</v>
      </c>
      <c r="P12144" s="150">
        <f t="shared" si="504"/>
        <v>44409</v>
      </c>
      <c r="Q12144" s="150">
        <f t="shared" si="505"/>
        <v>44422</v>
      </c>
    </row>
    <row r="12145" spans="1:17" x14ac:dyDescent="0.35">
      <c r="A12145" s="45" t="s">
        <v>786</v>
      </c>
      <c r="B12145" s="56" t="s">
        <v>451</v>
      </c>
      <c r="C12145" s="54">
        <v>9795.2977499826702</v>
      </c>
      <c r="D12145" s="56">
        <v>600</v>
      </c>
      <c r="E12145" s="56">
        <v>13</v>
      </c>
      <c r="F12145" s="55">
        <v>9.5</v>
      </c>
      <c r="G12145" s="183"/>
      <c r="H12145" s="56" t="s">
        <v>482</v>
      </c>
      <c r="I12145" s="56">
        <v>19763</v>
      </c>
      <c r="J12145" s="56">
        <v>560</v>
      </c>
      <c r="K12145" s="56">
        <v>14</v>
      </c>
      <c r="L12145" s="57">
        <v>2.5000000000000001E-2</v>
      </c>
      <c r="M12145" s="56" t="s">
        <v>482</v>
      </c>
      <c r="N12145" s="60">
        <v>5717.028867</v>
      </c>
      <c r="O12145" s="150">
        <v>44427</v>
      </c>
      <c r="P12145" s="150">
        <f t="shared" si="504"/>
        <v>44409</v>
      </c>
      <c r="Q12145" s="150">
        <f t="shared" si="505"/>
        <v>44422</v>
      </c>
    </row>
    <row r="12146" spans="1:17" x14ac:dyDescent="0.35">
      <c r="A12146" s="45" t="s">
        <v>785</v>
      </c>
      <c r="B12146" s="56" t="s">
        <v>455</v>
      </c>
      <c r="C12146" s="54">
        <v>2200.0396936397201</v>
      </c>
      <c r="D12146" s="56">
        <v>110</v>
      </c>
      <c r="E12146" s="56">
        <v>7</v>
      </c>
      <c r="F12146" s="55">
        <v>22.7</v>
      </c>
      <c r="G12146" s="183"/>
      <c r="H12146" s="56" t="s">
        <v>482</v>
      </c>
      <c r="I12146" s="56">
        <v>4689</v>
      </c>
      <c r="J12146" s="56">
        <v>132</v>
      </c>
      <c r="K12146" s="56">
        <v>7</v>
      </c>
      <c r="L12146" s="57">
        <v>5.2999999999999999E-2</v>
      </c>
      <c r="M12146" s="56" t="s">
        <v>482</v>
      </c>
      <c r="N12146" s="60">
        <v>5999.8917469999997</v>
      </c>
      <c r="O12146" s="150">
        <v>44427</v>
      </c>
      <c r="P12146" s="150">
        <f t="shared" si="504"/>
        <v>44409</v>
      </c>
      <c r="Q12146" s="150">
        <f t="shared" si="505"/>
        <v>44422</v>
      </c>
    </row>
    <row r="12147" spans="1:17" x14ac:dyDescent="0.35">
      <c r="A12147" s="45" t="s">
        <v>784</v>
      </c>
      <c r="B12147" s="56" t="s">
        <v>458</v>
      </c>
      <c r="C12147" s="54">
        <v>13408.0042293721</v>
      </c>
      <c r="D12147" s="56">
        <v>829</v>
      </c>
      <c r="E12147" s="56">
        <v>19</v>
      </c>
      <c r="F12147" s="55">
        <v>10.1</v>
      </c>
      <c r="G12147" s="183"/>
      <c r="H12147" s="56" t="s">
        <v>467</v>
      </c>
      <c r="I12147" s="56">
        <v>33512</v>
      </c>
      <c r="J12147" s="56">
        <v>823</v>
      </c>
      <c r="K12147" s="56">
        <v>21</v>
      </c>
      <c r="L12147" s="57">
        <v>2.5499999999999998E-2</v>
      </c>
      <c r="M12147" s="56" t="s">
        <v>463</v>
      </c>
      <c r="N12147" s="60">
        <v>6138.1245550000003</v>
      </c>
      <c r="O12147" s="150">
        <v>44427</v>
      </c>
      <c r="P12147" s="150">
        <f t="shared" si="504"/>
        <v>44409</v>
      </c>
      <c r="Q12147" s="150">
        <f t="shared" si="505"/>
        <v>44422</v>
      </c>
    </row>
    <row r="12148" spans="1:17" x14ac:dyDescent="0.35">
      <c r="A12148" s="45" t="s">
        <v>783</v>
      </c>
      <c r="B12148" s="56" t="s">
        <v>451</v>
      </c>
      <c r="C12148" s="54">
        <v>13670.424629515401</v>
      </c>
      <c r="D12148" s="56">
        <v>1168</v>
      </c>
      <c r="E12148" s="56">
        <v>34</v>
      </c>
      <c r="F12148" s="55">
        <v>17.8</v>
      </c>
      <c r="G12148" s="183"/>
      <c r="H12148" s="56" t="s">
        <v>482</v>
      </c>
      <c r="I12148" s="56">
        <v>35473</v>
      </c>
      <c r="J12148" s="56">
        <v>1064</v>
      </c>
      <c r="K12148" s="56">
        <v>40</v>
      </c>
      <c r="L12148" s="57">
        <v>3.7600000000000001E-2</v>
      </c>
      <c r="M12148" s="56" t="s">
        <v>482</v>
      </c>
      <c r="N12148" s="60">
        <v>7783.2256779999998</v>
      </c>
      <c r="O12148" s="150">
        <v>44427</v>
      </c>
      <c r="P12148" s="150">
        <f t="shared" si="504"/>
        <v>44409</v>
      </c>
      <c r="Q12148" s="150">
        <f t="shared" si="505"/>
        <v>44422</v>
      </c>
    </row>
    <row r="12149" spans="1:17" x14ac:dyDescent="0.35">
      <c r="A12149" s="45" t="s">
        <v>782</v>
      </c>
      <c r="B12149" s="56" t="s">
        <v>451</v>
      </c>
      <c r="C12149" s="54">
        <v>11367.9661478833</v>
      </c>
      <c r="D12149" s="56">
        <v>1084</v>
      </c>
      <c r="E12149" s="56">
        <v>24</v>
      </c>
      <c r="F12149" s="55">
        <v>15.1</v>
      </c>
      <c r="G12149" s="183"/>
      <c r="H12149" s="56" t="s">
        <v>482</v>
      </c>
      <c r="I12149" s="56">
        <v>24860</v>
      </c>
      <c r="J12149" s="56">
        <v>623</v>
      </c>
      <c r="K12149" s="56">
        <v>29</v>
      </c>
      <c r="L12149" s="57">
        <v>4.65E-2</v>
      </c>
      <c r="M12149" s="56" t="s">
        <v>482</v>
      </c>
      <c r="N12149" s="60">
        <v>5480.3118860000004</v>
      </c>
      <c r="O12149" s="150">
        <v>44427</v>
      </c>
      <c r="P12149" s="150">
        <f t="shared" si="504"/>
        <v>44409</v>
      </c>
      <c r="Q12149" s="150">
        <f t="shared" si="505"/>
        <v>44422</v>
      </c>
    </row>
    <row r="12150" spans="1:17" x14ac:dyDescent="0.35">
      <c r="A12150" s="45" t="s">
        <v>781</v>
      </c>
      <c r="B12150" s="56" t="s">
        <v>449</v>
      </c>
      <c r="C12150" s="54">
        <v>8589.0085575090106</v>
      </c>
      <c r="D12150" s="56">
        <v>568</v>
      </c>
      <c r="E12150" s="56">
        <v>10</v>
      </c>
      <c r="F12150" s="55">
        <v>8.3000000000000007</v>
      </c>
      <c r="G12150" s="183"/>
      <c r="H12150" s="56" t="s">
        <v>482</v>
      </c>
      <c r="I12150" s="56">
        <v>17838</v>
      </c>
      <c r="J12150" s="56">
        <v>429</v>
      </c>
      <c r="K12150" s="56">
        <v>10</v>
      </c>
      <c r="L12150" s="57">
        <v>2.3300000000000001E-2</v>
      </c>
      <c r="M12150" s="56" t="s">
        <v>482</v>
      </c>
      <c r="N12150" s="60">
        <v>4994.7557640000005</v>
      </c>
      <c r="O12150" s="150">
        <v>44427</v>
      </c>
      <c r="P12150" s="150">
        <f t="shared" si="504"/>
        <v>44409</v>
      </c>
      <c r="Q12150" s="150">
        <f t="shared" si="505"/>
        <v>44422</v>
      </c>
    </row>
    <row r="12151" spans="1:17" x14ac:dyDescent="0.35">
      <c r="A12151" s="45" t="s">
        <v>780</v>
      </c>
      <c r="B12151" s="56" t="s">
        <v>461</v>
      </c>
      <c r="C12151" s="54">
        <v>3024.3155479434299</v>
      </c>
      <c r="D12151" s="56">
        <v>122</v>
      </c>
      <c r="E12151" s="56" t="s">
        <v>495</v>
      </c>
      <c r="F12151" s="55">
        <v>9.4</v>
      </c>
      <c r="G12151" s="183"/>
      <c r="H12151" s="56" t="s">
        <v>467</v>
      </c>
      <c r="I12151" s="56">
        <v>6242</v>
      </c>
      <c r="J12151" s="56">
        <v>192</v>
      </c>
      <c r="K12151" s="56">
        <v>4</v>
      </c>
      <c r="L12151" s="57">
        <v>2.0799999999999999E-2</v>
      </c>
      <c r="M12151" s="56" t="s">
        <v>463</v>
      </c>
      <c r="N12151" s="60">
        <v>6348.5438919999997</v>
      </c>
      <c r="O12151" s="150">
        <v>44427</v>
      </c>
      <c r="P12151" s="150">
        <f t="shared" si="504"/>
        <v>44409</v>
      </c>
      <c r="Q12151" s="150">
        <f t="shared" si="505"/>
        <v>44422</v>
      </c>
    </row>
    <row r="12152" spans="1:17" x14ac:dyDescent="0.35">
      <c r="A12152" s="45" t="s">
        <v>779</v>
      </c>
      <c r="B12152" s="56" t="s">
        <v>458</v>
      </c>
      <c r="C12152" s="54">
        <v>87731.066584843502</v>
      </c>
      <c r="D12152" s="56">
        <v>20824</v>
      </c>
      <c r="E12152" s="56">
        <v>264</v>
      </c>
      <c r="F12152" s="55">
        <v>21.5</v>
      </c>
      <c r="G12152" s="183"/>
      <c r="H12152" s="56" t="s">
        <v>482</v>
      </c>
      <c r="I12152" s="56">
        <v>263736</v>
      </c>
      <c r="J12152" s="56">
        <v>5268</v>
      </c>
      <c r="K12152" s="56">
        <v>327</v>
      </c>
      <c r="L12152" s="57">
        <v>6.2100000000000002E-2</v>
      </c>
      <c r="M12152" s="56" t="s">
        <v>482</v>
      </c>
      <c r="N12152" s="60">
        <v>6004.7144129999997</v>
      </c>
      <c r="O12152" s="150">
        <v>44427</v>
      </c>
      <c r="P12152" s="150">
        <f t="shared" si="504"/>
        <v>44409</v>
      </c>
      <c r="Q12152" s="150">
        <f t="shared" si="505"/>
        <v>44422</v>
      </c>
    </row>
    <row r="12153" spans="1:17" x14ac:dyDescent="0.35">
      <c r="A12153" s="45" t="s">
        <v>778</v>
      </c>
      <c r="B12153" s="56" t="s">
        <v>461</v>
      </c>
      <c r="C12153" s="54">
        <v>5830.1502088339003</v>
      </c>
      <c r="D12153" s="56">
        <v>353</v>
      </c>
      <c r="E12153" s="56">
        <v>12</v>
      </c>
      <c r="F12153" s="55">
        <v>14.7</v>
      </c>
      <c r="G12153" s="183"/>
      <c r="H12153" s="56" t="s">
        <v>482</v>
      </c>
      <c r="I12153" s="56">
        <v>13525</v>
      </c>
      <c r="J12153" s="56">
        <v>433</v>
      </c>
      <c r="K12153" s="56">
        <v>12</v>
      </c>
      <c r="L12153" s="57">
        <v>2.7699999999999999E-2</v>
      </c>
      <c r="M12153" s="56" t="s">
        <v>482</v>
      </c>
      <c r="N12153" s="60">
        <v>7426.9098480000002</v>
      </c>
      <c r="O12153" s="150">
        <v>44427</v>
      </c>
      <c r="P12153" s="150">
        <f t="shared" si="504"/>
        <v>44409</v>
      </c>
      <c r="Q12153" s="150">
        <f t="shared" si="505"/>
        <v>44422</v>
      </c>
    </row>
    <row r="12154" spans="1:17" x14ac:dyDescent="0.35">
      <c r="A12154" s="45" t="s">
        <v>777</v>
      </c>
      <c r="B12154" s="56" t="s">
        <v>449</v>
      </c>
      <c r="C12154" s="54">
        <v>11263.703785563999</v>
      </c>
      <c r="D12154" s="56">
        <v>1183</v>
      </c>
      <c r="E12154" s="56">
        <v>19</v>
      </c>
      <c r="F12154" s="55">
        <v>12</v>
      </c>
      <c r="G12154" s="183"/>
      <c r="H12154" s="56" t="s">
        <v>463</v>
      </c>
      <c r="I12154" s="56">
        <v>33663</v>
      </c>
      <c r="J12154" s="56">
        <v>710</v>
      </c>
      <c r="K12154" s="56">
        <v>26</v>
      </c>
      <c r="L12154" s="57">
        <v>3.6600000000000001E-2</v>
      </c>
      <c r="M12154" s="56" t="s">
        <v>463</v>
      </c>
      <c r="N12154" s="60">
        <v>6303.4328100000002</v>
      </c>
      <c r="O12154" s="150">
        <v>44427</v>
      </c>
      <c r="P12154" s="150">
        <f t="shared" si="504"/>
        <v>44409</v>
      </c>
      <c r="Q12154" s="150">
        <f t="shared" si="505"/>
        <v>44422</v>
      </c>
    </row>
    <row r="12155" spans="1:17" x14ac:dyDescent="0.35">
      <c r="A12155" s="45" t="s">
        <v>776</v>
      </c>
      <c r="B12155" s="56" t="s">
        <v>461</v>
      </c>
      <c r="C12155" s="54">
        <v>4832.7731345598404</v>
      </c>
      <c r="D12155" s="56">
        <v>260</v>
      </c>
      <c r="E12155" s="56">
        <v>8</v>
      </c>
      <c r="F12155" s="55">
        <v>11.8</v>
      </c>
      <c r="G12155" s="183"/>
      <c r="H12155" s="56" t="s">
        <v>482</v>
      </c>
      <c r="I12155" s="56">
        <v>16637</v>
      </c>
      <c r="J12155" s="56">
        <v>476</v>
      </c>
      <c r="K12155" s="56">
        <v>9</v>
      </c>
      <c r="L12155" s="57">
        <v>1.89E-2</v>
      </c>
      <c r="M12155" s="56" t="s">
        <v>463</v>
      </c>
      <c r="N12155" s="60">
        <v>9849.4174409999996</v>
      </c>
      <c r="O12155" s="150">
        <v>44427</v>
      </c>
      <c r="P12155" s="150">
        <f t="shared" si="504"/>
        <v>44409</v>
      </c>
      <c r="Q12155" s="150">
        <f t="shared" si="505"/>
        <v>44422</v>
      </c>
    </row>
    <row r="12156" spans="1:17" x14ac:dyDescent="0.35">
      <c r="A12156" s="45" t="s">
        <v>775</v>
      </c>
      <c r="B12156" s="56" t="s">
        <v>449</v>
      </c>
      <c r="C12156" s="54">
        <v>40376.577641466603</v>
      </c>
      <c r="D12156" s="56">
        <v>5151</v>
      </c>
      <c r="E12156" s="56">
        <v>71</v>
      </c>
      <c r="F12156" s="55">
        <v>12.6</v>
      </c>
      <c r="G12156" s="183"/>
      <c r="H12156" s="56" t="s">
        <v>482</v>
      </c>
      <c r="I12156" s="56">
        <v>101557</v>
      </c>
      <c r="J12156" s="56">
        <v>2585</v>
      </c>
      <c r="K12156" s="56">
        <v>79</v>
      </c>
      <c r="L12156" s="57">
        <v>3.0599999999999999E-2</v>
      </c>
      <c r="M12156" s="56" t="s">
        <v>467</v>
      </c>
      <c r="N12156" s="60">
        <v>6402.2266149999996</v>
      </c>
      <c r="O12156" s="150">
        <v>44427</v>
      </c>
      <c r="P12156" s="150">
        <f t="shared" si="504"/>
        <v>44409</v>
      </c>
      <c r="Q12156" s="150">
        <f t="shared" si="505"/>
        <v>44422</v>
      </c>
    </row>
    <row r="12157" spans="1:17" x14ac:dyDescent="0.35">
      <c r="A12157" s="45" t="s">
        <v>774</v>
      </c>
      <c r="B12157" s="56" t="s">
        <v>457</v>
      </c>
      <c r="C12157" s="54">
        <v>2026.1602306654599</v>
      </c>
      <c r="D12157" s="56">
        <v>37</v>
      </c>
      <c r="E12157" s="56" t="s">
        <v>495</v>
      </c>
      <c r="F12157" s="55">
        <v>10.6</v>
      </c>
      <c r="G12157" s="183"/>
      <c r="H12157" s="56" t="s">
        <v>467</v>
      </c>
      <c r="I12157" s="56">
        <v>7652</v>
      </c>
      <c r="J12157" s="56">
        <v>286</v>
      </c>
      <c r="K12157" s="56">
        <v>3</v>
      </c>
      <c r="L12157" s="57">
        <v>1.0500000000000001E-2</v>
      </c>
      <c r="M12157" s="56" t="s">
        <v>463</v>
      </c>
      <c r="N12157" s="60">
        <v>14115.369339999999</v>
      </c>
      <c r="O12157" s="150">
        <v>44427</v>
      </c>
      <c r="P12157" s="150">
        <f t="shared" si="504"/>
        <v>44409</v>
      </c>
      <c r="Q12157" s="150">
        <f t="shared" si="505"/>
        <v>44422</v>
      </c>
    </row>
    <row r="12158" spans="1:17" x14ac:dyDescent="0.35">
      <c r="A12158" s="45" t="s">
        <v>773</v>
      </c>
      <c r="B12158" s="56" t="s">
        <v>454</v>
      </c>
      <c r="C12158" s="54">
        <v>34080.2247325719</v>
      </c>
      <c r="D12158" s="56">
        <v>1275</v>
      </c>
      <c r="E12158" s="56">
        <v>49</v>
      </c>
      <c r="F12158" s="55">
        <v>10.3</v>
      </c>
      <c r="G12158" s="183"/>
      <c r="H12158" s="56" t="s">
        <v>482</v>
      </c>
      <c r="I12158" s="56">
        <v>93379</v>
      </c>
      <c r="J12158" s="56">
        <v>3418</v>
      </c>
      <c r="K12158" s="56">
        <v>57</v>
      </c>
      <c r="L12158" s="57">
        <v>1.67E-2</v>
      </c>
      <c r="M12158" s="56" t="s">
        <v>467</v>
      </c>
      <c r="N12158" s="60">
        <v>10029.276589999999</v>
      </c>
      <c r="O12158" s="150">
        <v>44427</v>
      </c>
      <c r="P12158" s="150">
        <f t="shared" si="504"/>
        <v>44409</v>
      </c>
      <c r="Q12158" s="150">
        <f t="shared" si="505"/>
        <v>44422</v>
      </c>
    </row>
    <row r="12159" spans="1:17" x14ac:dyDescent="0.35">
      <c r="A12159" s="45" t="s">
        <v>772</v>
      </c>
      <c r="B12159" s="56" t="s">
        <v>457</v>
      </c>
      <c r="C12159" s="54">
        <v>611.63523157592294</v>
      </c>
      <c r="D12159" s="56">
        <v>22</v>
      </c>
      <c r="E12159" s="56" t="s">
        <v>495</v>
      </c>
      <c r="F12159" s="55">
        <v>11.7</v>
      </c>
      <c r="G12159" s="183"/>
      <c r="H12159" s="56" t="s">
        <v>463</v>
      </c>
      <c r="I12159" s="56">
        <v>481</v>
      </c>
      <c r="J12159" s="56">
        <v>16</v>
      </c>
      <c r="K12159" s="56">
        <v>1</v>
      </c>
      <c r="L12159" s="57">
        <v>6.25E-2</v>
      </c>
      <c r="M12159" s="56" t="s">
        <v>463</v>
      </c>
      <c r="N12159" s="60">
        <v>2615.9382540000001</v>
      </c>
      <c r="O12159" s="150">
        <v>44427</v>
      </c>
      <c r="P12159" s="150">
        <f t="shared" si="504"/>
        <v>44409</v>
      </c>
      <c r="Q12159" s="150">
        <f t="shared" si="505"/>
        <v>44422</v>
      </c>
    </row>
    <row r="12160" spans="1:17" x14ac:dyDescent="0.35">
      <c r="A12160" s="45" t="s">
        <v>771</v>
      </c>
      <c r="B12160" s="56" t="s">
        <v>454</v>
      </c>
      <c r="C12160" s="54">
        <v>8696.8122222217498</v>
      </c>
      <c r="D12160" s="56">
        <v>218</v>
      </c>
      <c r="E12160" s="56">
        <v>11</v>
      </c>
      <c r="F12160" s="55">
        <v>9</v>
      </c>
      <c r="G12160" s="183"/>
      <c r="H12160" s="56" t="s">
        <v>463</v>
      </c>
      <c r="I12160" s="56">
        <v>18091</v>
      </c>
      <c r="J12160" s="56">
        <v>651</v>
      </c>
      <c r="K12160" s="56">
        <v>15</v>
      </c>
      <c r="L12160" s="57">
        <v>2.3E-2</v>
      </c>
      <c r="M12160" s="56" t="s">
        <v>463</v>
      </c>
      <c r="N12160" s="60">
        <v>7485.5013929999996</v>
      </c>
      <c r="O12160" s="150">
        <v>44427</v>
      </c>
      <c r="P12160" s="150">
        <f t="shared" si="504"/>
        <v>44409</v>
      </c>
      <c r="Q12160" s="150">
        <f t="shared" si="505"/>
        <v>44422</v>
      </c>
    </row>
    <row r="12161" spans="1:17" x14ac:dyDescent="0.35">
      <c r="A12161" s="45" t="s">
        <v>770</v>
      </c>
      <c r="B12161" s="56" t="s">
        <v>454</v>
      </c>
      <c r="C12161" s="54">
        <v>9756.4222031515692</v>
      </c>
      <c r="D12161" s="56">
        <v>630</v>
      </c>
      <c r="E12161" s="56">
        <v>14</v>
      </c>
      <c r="F12161" s="55">
        <v>10.199999999999999</v>
      </c>
      <c r="G12161" s="183"/>
      <c r="H12161" s="56" t="s">
        <v>482</v>
      </c>
      <c r="I12161" s="56">
        <v>27081</v>
      </c>
      <c r="J12161" s="56">
        <v>773</v>
      </c>
      <c r="K12161" s="56">
        <v>15</v>
      </c>
      <c r="L12161" s="57">
        <v>1.9400000000000001E-2</v>
      </c>
      <c r="M12161" s="56" t="s">
        <v>467</v>
      </c>
      <c r="N12161" s="60">
        <v>7922.9863560000003</v>
      </c>
      <c r="O12161" s="150">
        <v>44427</v>
      </c>
      <c r="P12161" s="150">
        <f t="shared" si="504"/>
        <v>44409</v>
      </c>
      <c r="Q12161" s="150">
        <f t="shared" si="505"/>
        <v>44422</v>
      </c>
    </row>
    <row r="12162" spans="1:17" x14ac:dyDescent="0.35">
      <c r="A12162" s="45" t="s">
        <v>769</v>
      </c>
      <c r="B12162" s="56" t="s">
        <v>456</v>
      </c>
      <c r="C12162" s="54">
        <v>15406.425291514101</v>
      </c>
      <c r="D12162" s="56">
        <v>1133</v>
      </c>
      <c r="E12162" s="56">
        <v>18</v>
      </c>
      <c r="F12162" s="55">
        <v>8.3000000000000007</v>
      </c>
      <c r="G12162" s="183"/>
      <c r="H12162" s="56" t="s">
        <v>482</v>
      </c>
      <c r="I12162" s="56">
        <v>50251</v>
      </c>
      <c r="J12162" s="56">
        <v>1225</v>
      </c>
      <c r="K12162" s="56">
        <v>20</v>
      </c>
      <c r="L12162" s="57">
        <v>1.6299999999999999E-2</v>
      </c>
      <c r="M12162" s="56" t="s">
        <v>463</v>
      </c>
      <c r="N12162" s="60">
        <v>7951.2279900000003</v>
      </c>
      <c r="O12162" s="150">
        <v>44427</v>
      </c>
      <c r="P12162" s="150">
        <f t="shared" si="504"/>
        <v>44409</v>
      </c>
      <c r="Q12162" s="150">
        <f t="shared" si="505"/>
        <v>44422</v>
      </c>
    </row>
    <row r="12163" spans="1:17" x14ac:dyDescent="0.35">
      <c r="A12163" s="45" t="s">
        <v>768</v>
      </c>
      <c r="B12163" s="56" t="s">
        <v>454</v>
      </c>
      <c r="C12163" s="54">
        <v>116142.925799655</v>
      </c>
      <c r="D12163" s="56">
        <v>18199</v>
      </c>
      <c r="E12163" s="56">
        <v>318</v>
      </c>
      <c r="F12163" s="55">
        <v>19.600000000000001</v>
      </c>
      <c r="G12163" s="183"/>
      <c r="H12163" s="56" t="s">
        <v>482</v>
      </c>
      <c r="I12163" s="56">
        <v>315829</v>
      </c>
      <c r="J12163" s="56">
        <v>7492</v>
      </c>
      <c r="K12163" s="56">
        <v>355</v>
      </c>
      <c r="L12163" s="57">
        <v>4.7399999999999998E-2</v>
      </c>
      <c r="M12163" s="56" t="s">
        <v>467</v>
      </c>
      <c r="N12163" s="60">
        <v>6450.6726939999999</v>
      </c>
      <c r="O12163" s="150">
        <v>44427</v>
      </c>
      <c r="P12163" s="150">
        <f t="shared" si="504"/>
        <v>44409</v>
      </c>
      <c r="Q12163" s="150">
        <f t="shared" si="505"/>
        <v>44422</v>
      </c>
    </row>
    <row r="12164" spans="1:17" x14ac:dyDescent="0.35">
      <c r="A12164" s="45" t="s">
        <v>767</v>
      </c>
      <c r="B12164" s="56" t="s">
        <v>456</v>
      </c>
      <c r="C12164" s="54">
        <v>20714.095533973501</v>
      </c>
      <c r="D12164" s="56">
        <v>2418</v>
      </c>
      <c r="E12164" s="56">
        <v>66</v>
      </c>
      <c r="F12164" s="55">
        <v>22.8</v>
      </c>
      <c r="G12164" s="183"/>
      <c r="H12164" s="56" t="s">
        <v>482</v>
      </c>
      <c r="I12164" s="56">
        <v>54048</v>
      </c>
      <c r="J12164" s="56">
        <v>1543</v>
      </c>
      <c r="K12164" s="56">
        <v>72</v>
      </c>
      <c r="L12164" s="57">
        <v>4.6699999999999998E-2</v>
      </c>
      <c r="M12164" s="56" t="s">
        <v>482</v>
      </c>
      <c r="N12164" s="60">
        <v>7449.0339080000003</v>
      </c>
      <c r="O12164" s="150">
        <v>44427</v>
      </c>
      <c r="P12164" s="150">
        <f t="shared" si="504"/>
        <v>44409</v>
      </c>
      <c r="Q12164" s="150">
        <f t="shared" si="505"/>
        <v>44422</v>
      </c>
    </row>
    <row r="12165" spans="1:17" x14ac:dyDescent="0.35">
      <c r="A12165" s="45" t="s">
        <v>766</v>
      </c>
      <c r="B12165" s="56" t="s">
        <v>449</v>
      </c>
      <c r="C12165" s="54">
        <v>10418.392432463201</v>
      </c>
      <c r="D12165" s="56">
        <v>787</v>
      </c>
      <c r="E12165" s="56">
        <v>14</v>
      </c>
      <c r="F12165" s="55">
        <v>9.6</v>
      </c>
      <c r="G12165" s="183"/>
      <c r="H12165" s="56" t="s">
        <v>463</v>
      </c>
      <c r="I12165" s="56">
        <v>22256</v>
      </c>
      <c r="J12165" s="56">
        <v>575</v>
      </c>
      <c r="K12165" s="56">
        <v>15</v>
      </c>
      <c r="L12165" s="57">
        <v>2.6100000000000002E-2</v>
      </c>
      <c r="M12165" s="56" t="s">
        <v>463</v>
      </c>
      <c r="N12165" s="60">
        <v>5519.085634</v>
      </c>
      <c r="O12165" s="150">
        <v>44427</v>
      </c>
      <c r="P12165" s="150">
        <f t="shared" si="504"/>
        <v>44409</v>
      </c>
      <c r="Q12165" s="150">
        <f t="shared" si="505"/>
        <v>44422</v>
      </c>
    </row>
    <row r="12166" spans="1:17" x14ac:dyDescent="0.35">
      <c r="A12166" s="45" t="s">
        <v>765</v>
      </c>
      <c r="B12166" s="56" t="s">
        <v>458</v>
      </c>
      <c r="C12166" s="54">
        <v>100824.306406576</v>
      </c>
      <c r="D12166" s="56">
        <v>17803</v>
      </c>
      <c r="E12166" s="56">
        <v>218</v>
      </c>
      <c r="F12166" s="55">
        <v>15.4</v>
      </c>
      <c r="G12166" s="183"/>
      <c r="H12166" s="56" t="s">
        <v>482</v>
      </c>
      <c r="I12166" s="56">
        <v>277046</v>
      </c>
      <c r="J12166" s="56">
        <v>7111</v>
      </c>
      <c r="K12166" s="56">
        <v>258</v>
      </c>
      <c r="L12166" s="57">
        <v>3.6299999999999999E-2</v>
      </c>
      <c r="M12166" s="56" t="s">
        <v>482</v>
      </c>
      <c r="N12166" s="60">
        <v>7052.8627999999999</v>
      </c>
      <c r="O12166" s="150">
        <v>44427</v>
      </c>
      <c r="P12166" s="150">
        <f t="shared" si="504"/>
        <v>44409</v>
      </c>
      <c r="Q12166" s="150">
        <f t="shared" si="505"/>
        <v>44422</v>
      </c>
    </row>
    <row r="12167" spans="1:17" x14ac:dyDescent="0.35">
      <c r="A12167" s="45" t="s">
        <v>764</v>
      </c>
      <c r="B12167" s="56" t="s">
        <v>458</v>
      </c>
      <c r="C12167" s="54">
        <v>11593.289720794701</v>
      </c>
      <c r="D12167" s="56">
        <v>1288</v>
      </c>
      <c r="E12167" s="56">
        <v>33</v>
      </c>
      <c r="F12167" s="55">
        <v>20.3</v>
      </c>
      <c r="G12167" s="183"/>
      <c r="H12167" s="56" t="s">
        <v>463</v>
      </c>
      <c r="I12167" s="56">
        <v>38921</v>
      </c>
      <c r="J12167" s="56">
        <v>1027</v>
      </c>
      <c r="K12167" s="56">
        <v>41</v>
      </c>
      <c r="L12167" s="57">
        <v>3.9899999999999998E-2</v>
      </c>
      <c r="M12167" s="56" t="s">
        <v>463</v>
      </c>
      <c r="N12167" s="60">
        <v>8858.5727150000002</v>
      </c>
      <c r="O12167" s="150">
        <v>44427</v>
      </c>
      <c r="P12167" s="150">
        <f t="shared" si="504"/>
        <v>44409</v>
      </c>
      <c r="Q12167" s="150">
        <f t="shared" si="505"/>
        <v>44422</v>
      </c>
    </row>
    <row r="12168" spans="1:17" x14ac:dyDescent="0.35">
      <c r="A12168" s="45" t="s">
        <v>763</v>
      </c>
      <c r="B12168" s="56" t="s">
        <v>454</v>
      </c>
      <c r="C12168" s="54">
        <v>67654.360942971107</v>
      </c>
      <c r="D12168" s="56">
        <v>7477</v>
      </c>
      <c r="E12168" s="56">
        <v>142</v>
      </c>
      <c r="F12168" s="55">
        <v>15</v>
      </c>
      <c r="G12168" s="183"/>
      <c r="H12168" s="56" t="s">
        <v>482</v>
      </c>
      <c r="I12168" s="56">
        <v>202274</v>
      </c>
      <c r="J12168" s="56">
        <v>5547</v>
      </c>
      <c r="K12168" s="56">
        <v>180</v>
      </c>
      <c r="L12168" s="57">
        <v>3.2399999999999998E-2</v>
      </c>
      <c r="M12168" s="56" t="s">
        <v>482</v>
      </c>
      <c r="N12168" s="60">
        <v>8199.0280050000001</v>
      </c>
      <c r="O12168" s="150">
        <v>44427</v>
      </c>
      <c r="P12168" s="150">
        <f t="shared" si="504"/>
        <v>44409</v>
      </c>
      <c r="Q12168" s="150">
        <f t="shared" si="505"/>
        <v>44422</v>
      </c>
    </row>
    <row r="12169" spans="1:17" x14ac:dyDescent="0.35">
      <c r="A12169" s="45" t="s">
        <v>762</v>
      </c>
      <c r="B12169" s="56" t="s">
        <v>458</v>
      </c>
      <c r="C12169" s="54">
        <v>4899.3351278783603</v>
      </c>
      <c r="D12169" s="56">
        <v>258</v>
      </c>
      <c r="E12169" s="56">
        <v>8</v>
      </c>
      <c r="F12169" s="55">
        <v>11.7</v>
      </c>
      <c r="G12169" s="183"/>
      <c r="H12169" s="56" t="s">
        <v>482</v>
      </c>
      <c r="I12169" s="56">
        <v>14322</v>
      </c>
      <c r="J12169" s="56">
        <v>383</v>
      </c>
      <c r="K12169" s="56">
        <v>9</v>
      </c>
      <c r="L12169" s="57">
        <v>2.35E-2</v>
      </c>
      <c r="M12169" s="56" t="s">
        <v>482</v>
      </c>
      <c r="N12169" s="60">
        <v>7817.3872579999997</v>
      </c>
      <c r="O12169" s="150">
        <v>44427</v>
      </c>
      <c r="P12169" s="150">
        <f t="shared" si="504"/>
        <v>44409</v>
      </c>
      <c r="Q12169" s="150">
        <f t="shared" si="505"/>
        <v>44422</v>
      </c>
    </row>
    <row r="12170" spans="1:17" x14ac:dyDescent="0.35">
      <c r="A12170" s="45" t="s">
        <v>761</v>
      </c>
      <c r="B12170" s="56" t="s">
        <v>460</v>
      </c>
      <c r="C12170" s="54">
        <v>23630.587330045601</v>
      </c>
      <c r="D12170" s="56">
        <v>1941</v>
      </c>
      <c r="E12170" s="56">
        <v>52</v>
      </c>
      <c r="F12170" s="55">
        <v>15.7</v>
      </c>
      <c r="G12170" s="183"/>
      <c r="H12170" s="56" t="s">
        <v>482</v>
      </c>
      <c r="I12170" s="56">
        <v>55184</v>
      </c>
      <c r="J12170" s="56">
        <v>1441</v>
      </c>
      <c r="K12170" s="56">
        <v>60</v>
      </c>
      <c r="L12170" s="57">
        <v>4.1599999999999998E-2</v>
      </c>
      <c r="M12170" s="56" t="s">
        <v>482</v>
      </c>
      <c r="N12170" s="60">
        <v>6098.0287109999999</v>
      </c>
      <c r="O12170" s="150">
        <v>44427</v>
      </c>
      <c r="P12170" s="150">
        <f t="shared" si="504"/>
        <v>44409</v>
      </c>
      <c r="Q12170" s="150">
        <f t="shared" si="505"/>
        <v>44422</v>
      </c>
    </row>
    <row r="12171" spans="1:17" x14ac:dyDescent="0.35">
      <c r="A12171" s="45" t="s">
        <v>760</v>
      </c>
      <c r="B12171" s="56" t="s">
        <v>458</v>
      </c>
      <c r="C12171" s="54">
        <v>19036.1847708721</v>
      </c>
      <c r="D12171" s="56">
        <v>1422</v>
      </c>
      <c r="E12171" s="56">
        <v>40</v>
      </c>
      <c r="F12171" s="55">
        <v>15</v>
      </c>
      <c r="G12171" s="183"/>
      <c r="H12171" s="56" t="s">
        <v>482</v>
      </c>
      <c r="I12171" s="56">
        <v>65399</v>
      </c>
      <c r="J12171" s="56">
        <v>1854</v>
      </c>
      <c r="K12171" s="56">
        <v>53</v>
      </c>
      <c r="L12171" s="57">
        <v>2.86E-2</v>
      </c>
      <c r="M12171" s="56" t="s">
        <v>482</v>
      </c>
      <c r="N12171" s="60">
        <v>9739.3465250000008</v>
      </c>
      <c r="O12171" s="150">
        <v>44427</v>
      </c>
      <c r="P12171" s="150">
        <f t="shared" si="504"/>
        <v>44409</v>
      </c>
      <c r="Q12171" s="150">
        <f t="shared" si="505"/>
        <v>44422</v>
      </c>
    </row>
    <row r="12172" spans="1:17" x14ac:dyDescent="0.35">
      <c r="A12172" s="45" t="s">
        <v>759</v>
      </c>
      <c r="B12172" s="56" t="s">
        <v>451</v>
      </c>
      <c r="C12172" s="54">
        <v>4597.5251554699198</v>
      </c>
      <c r="D12172" s="56">
        <v>446</v>
      </c>
      <c r="E12172" s="56">
        <v>6</v>
      </c>
      <c r="F12172" s="55">
        <v>9.3000000000000007</v>
      </c>
      <c r="G12172" s="183"/>
      <c r="H12172" s="56" t="s">
        <v>463</v>
      </c>
      <c r="I12172" s="56">
        <v>28300</v>
      </c>
      <c r="J12172" s="56">
        <v>380</v>
      </c>
      <c r="K12172" s="56">
        <v>8</v>
      </c>
      <c r="L12172" s="57">
        <v>2.1100000000000001E-2</v>
      </c>
      <c r="M12172" s="56" t="s">
        <v>463</v>
      </c>
      <c r="N12172" s="60">
        <v>8265.3163850000001</v>
      </c>
      <c r="O12172" s="150">
        <v>44427</v>
      </c>
      <c r="P12172" s="150">
        <f t="shared" si="504"/>
        <v>44409</v>
      </c>
      <c r="Q12172" s="150">
        <f t="shared" si="505"/>
        <v>44422</v>
      </c>
    </row>
    <row r="12173" spans="1:17" x14ac:dyDescent="0.35">
      <c r="A12173" s="45" t="s">
        <v>758</v>
      </c>
      <c r="B12173" s="56" t="s">
        <v>454</v>
      </c>
      <c r="C12173" s="54">
        <v>43615.198490032897</v>
      </c>
      <c r="D12173" s="56">
        <v>4930</v>
      </c>
      <c r="E12173" s="56">
        <v>72</v>
      </c>
      <c r="F12173" s="55">
        <v>11.8</v>
      </c>
      <c r="G12173" s="183"/>
      <c r="H12173" s="56" t="s">
        <v>482</v>
      </c>
      <c r="I12173" s="56">
        <v>112164</v>
      </c>
      <c r="J12173" s="56">
        <v>2627</v>
      </c>
      <c r="K12173" s="56">
        <v>76</v>
      </c>
      <c r="L12173" s="57">
        <v>2.8899999999999999E-2</v>
      </c>
      <c r="M12173" s="56" t="s">
        <v>482</v>
      </c>
      <c r="N12173" s="60">
        <v>6023.1297599999998</v>
      </c>
      <c r="O12173" s="150">
        <v>44427</v>
      </c>
      <c r="P12173" s="150">
        <f t="shared" si="504"/>
        <v>44409</v>
      </c>
      <c r="Q12173" s="150">
        <f t="shared" si="505"/>
        <v>44422</v>
      </c>
    </row>
    <row r="12174" spans="1:17" x14ac:dyDescent="0.35">
      <c r="A12174" s="45" t="s">
        <v>757</v>
      </c>
      <c r="B12174" s="56" t="s">
        <v>451</v>
      </c>
      <c r="C12174" s="54">
        <v>25917.393669385499</v>
      </c>
      <c r="D12174" s="56">
        <v>1902</v>
      </c>
      <c r="E12174" s="56">
        <v>34</v>
      </c>
      <c r="F12174" s="55">
        <v>9.4</v>
      </c>
      <c r="G12174" s="183"/>
      <c r="H12174" s="56" t="s">
        <v>482</v>
      </c>
      <c r="I12174" s="56">
        <v>49652</v>
      </c>
      <c r="J12174" s="56">
        <v>1314</v>
      </c>
      <c r="K12174" s="56">
        <v>36</v>
      </c>
      <c r="L12174" s="57">
        <v>2.7400000000000001E-2</v>
      </c>
      <c r="M12174" s="56" t="s">
        <v>482</v>
      </c>
      <c r="N12174" s="60">
        <v>5069.9542430000001</v>
      </c>
      <c r="O12174" s="150">
        <v>44427</v>
      </c>
      <c r="P12174" s="150">
        <f t="shared" si="504"/>
        <v>44409</v>
      </c>
      <c r="Q12174" s="150">
        <f t="shared" si="505"/>
        <v>44422</v>
      </c>
    </row>
    <row r="12175" spans="1:17" x14ac:dyDescent="0.35">
      <c r="A12175" s="45" t="s">
        <v>756</v>
      </c>
      <c r="B12175" s="56" t="s">
        <v>462</v>
      </c>
      <c r="C12175" s="54">
        <v>15535.1939863677</v>
      </c>
      <c r="D12175" s="56">
        <v>923</v>
      </c>
      <c r="E12175" s="56">
        <v>22</v>
      </c>
      <c r="F12175" s="55">
        <v>10.1</v>
      </c>
      <c r="G12175" s="183"/>
      <c r="H12175" s="56" t="s">
        <v>463</v>
      </c>
      <c r="I12175" s="56">
        <v>31308</v>
      </c>
      <c r="J12175" s="56">
        <v>831</v>
      </c>
      <c r="K12175" s="56">
        <v>26</v>
      </c>
      <c r="L12175" s="57">
        <v>3.1300000000000001E-2</v>
      </c>
      <c r="M12175" s="56" t="s">
        <v>463</v>
      </c>
      <c r="N12175" s="60">
        <v>5349.144663</v>
      </c>
      <c r="O12175" s="150">
        <v>44427</v>
      </c>
      <c r="P12175" s="150">
        <f t="shared" si="504"/>
        <v>44409</v>
      </c>
      <c r="Q12175" s="150">
        <f t="shared" si="505"/>
        <v>44422</v>
      </c>
    </row>
    <row r="12176" spans="1:17" x14ac:dyDescent="0.35">
      <c r="A12176" s="45" t="s">
        <v>755</v>
      </c>
      <c r="B12176" s="56" t="s">
        <v>451</v>
      </c>
      <c r="C12176" s="54">
        <v>5732.2185635331398</v>
      </c>
      <c r="D12176" s="56">
        <v>502</v>
      </c>
      <c r="E12176" s="56">
        <v>16</v>
      </c>
      <c r="F12176" s="55">
        <v>19.899999999999999</v>
      </c>
      <c r="G12176" s="183"/>
      <c r="H12176" s="56" t="s">
        <v>482</v>
      </c>
      <c r="I12176" s="56">
        <v>14865</v>
      </c>
      <c r="J12176" s="56">
        <v>405</v>
      </c>
      <c r="K12176" s="56">
        <v>18</v>
      </c>
      <c r="L12176" s="57">
        <v>4.4400000000000002E-2</v>
      </c>
      <c r="M12176" s="56" t="s">
        <v>463</v>
      </c>
      <c r="N12176" s="60">
        <v>7065.3272470000002</v>
      </c>
      <c r="O12176" s="150">
        <v>44427</v>
      </c>
      <c r="P12176" s="150">
        <f t="shared" si="504"/>
        <v>44409</v>
      </c>
      <c r="Q12176" s="150">
        <f t="shared" si="505"/>
        <v>44422</v>
      </c>
    </row>
    <row r="12177" spans="1:17" x14ac:dyDescent="0.35">
      <c r="A12177" s="45" t="s">
        <v>754</v>
      </c>
      <c r="B12177" s="56" t="s">
        <v>454</v>
      </c>
      <c r="C12177" s="54">
        <v>10406.375954216899</v>
      </c>
      <c r="D12177" s="56">
        <v>659</v>
      </c>
      <c r="E12177" s="56">
        <v>10</v>
      </c>
      <c r="F12177" s="55">
        <v>6.9</v>
      </c>
      <c r="G12177" s="183"/>
      <c r="H12177" s="56" t="s">
        <v>482</v>
      </c>
      <c r="I12177" s="56">
        <v>26270</v>
      </c>
      <c r="J12177" s="56">
        <v>769</v>
      </c>
      <c r="K12177" s="56">
        <v>11</v>
      </c>
      <c r="L12177" s="57">
        <v>1.43E-2</v>
      </c>
      <c r="M12177" s="56" t="s">
        <v>463</v>
      </c>
      <c r="N12177" s="60">
        <v>7389.700347</v>
      </c>
      <c r="O12177" s="150">
        <v>44427</v>
      </c>
      <c r="P12177" s="150">
        <f t="shared" si="504"/>
        <v>44409</v>
      </c>
      <c r="Q12177" s="150">
        <f t="shared" si="505"/>
        <v>44422</v>
      </c>
    </row>
    <row r="12178" spans="1:17" x14ac:dyDescent="0.35">
      <c r="A12178" s="45" t="s">
        <v>753</v>
      </c>
      <c r="B12178" s="56" t="s">
        <v>452</v>
      </c>
      <c r="C12178" s="54">
        <v>11260.3171202382</v>
      </c>
      <c r="D12178" s="56">
        <v>630</v>
      </c>
      <c r="E12178" s="56">
        <v>17</v>
      </c>
      <c r="F12178" s="55">
        <v>10.8</v>
      </c>
      <c r="G12178" s="183"/>
      <c r="H12178" s="56" t="s">
        <v>463</v>
      </c>
      <c r="I12178" s="56">
        <v>35049</v>
      </c>
      <c r="J12178" s="56">
        <v>1046</v>
      </c>
      <c r="K12178" s="56">
        <v>19</v>
      </c>
      <c r="L12178" s="57">
        <v>1.8200000000000001E-2</v>
      </c>
      <c r="M12178" s="56" t="s">
        <v>463</v>
      </c>
      <c r="N12178" s="60">
        <v>9289.2588090000008</v>
      </c>
      <c r="O12178" s="150">
        <v>44427</v>
      </c>
      <c r="P12178" s="150">
        <f t="shared" si="504"/>
        <v>44409</v>
      </c>
      <c r="Q12178" s="150">
        <f t="shared" si="505"/>
        <v>44422</v>
      </c>
    </row>
    <row r="12179" spans="1:17" x14ac:dyDescent="0.35">
      <c r="A12179" s="45" t="s">
        <v>752</v>
      </c>
      <c r="B12179" s="56" t="s">
        <v>454</v>
      </c>
      <c r="C12179" s="54">
        <v>60760.903444814299</v>
      </c>
      <c r="D12179" s="56">
        <v>5665</v>
      </c>
      <c r="E12179" s="56">
        <v>106</v>
      </c>
      <c r="F12179" s="55">
        <v>12.5</v>
      </c>
      <c r="G12179" s="183"/>
      <c r="H12179" s="56" t="s">
        <v>482</v>
      </c>
      <c r="I12179" s="56">
        <v>365528</v>
      </c>
      <c r="J12179" s="56">
        <v>5702</v>
      </c>
      <c r="K12179" s="56">
        <v>134</v>
      </c>
      <c r="L12179" s="57">
        <v>2.35E-2</v>
      </c>
      <c r="M12179" s="56" t="s">
        <v>482</v>
      </c>
      <c r="N12179" s="60">
        <v>9384.3239269999995</v>
      </c>
      <c r="O12179" s="150">
        <v>44427</v>
      </c>
      <c r="P12179" s="150">
        <f t="shared" si="504"/>
        <v>44409</v>
      </c>
      <c r="Q12179" s="150">
        <f t="shared" si="505"/>
        <v>44422</v>
      </c>
    </row>
    <row r="12180" spans="1:17" x14ac:dyDescent="0.35">
      <c r="A12180" s="45" t="s">
        <v>751</v>
      </c>
      <c r="B12180" s="56" t="s">
        <v>452</v>
      </c>
      <c r="C12180" s="54">
        <v>13066.7339765703</v>
      </c>
      <c r="D12180" s="56">
        <v>806</v>
      </c>
      <c r="E12180" s="56">
        <v>19</v>
      </c>
      <c r="F12180" s="55">
        <v>10.4</v>
      </c>
      <c r="G12180" s="183"/>
      <c r="H12180" s="56" t="s">
        <v>467</v>
      </c>
      <c r="I12180" s="56">
        <v>30728</v>
      </c>
      <c r="J12180" s="56">
        <v>740</v>
      </c>
      <c r="K12180" s="56">
        <v>21</v>
      </c>
      <c r="L12180" s="57">
        <v>2.8400000000000002E-2</v>
      </c>
      <c r="M12180" s="56" t="s">
        <v>463</v>
      </c>
      <c r="N12180" s="60">
        <v>5663.2361330000003</v>
      </c>
      <c r="O12180" s="150">
        <v>44427</v>
      </c>
      <c r="P12180" s="150">
        <f t="shared" si="504"/>
        <v>44409</v>
      </c>
      <c r="Q12180" s="150">
        <f t="shared" si="505"/>
        <v>44422</v>
      </c>
    </row>
    <row r="12181" spans="1:17" x14ac:dyDescent="0.35">
      <c r="A12181" s="45" t="s">
        <v>750</v>
      </c>
      <c r="B12181" s="56" t="s">
        <v>454</v>
      </c>
      <c r="C12181" s="54">
        <v>28989.034762338801</v>
      </c>
      <c r="D12181" s="56">
        <v>2191</v>
      </c>
      <c r="E12181" s="56">
        <v>58</v>
      </c>
      <c r="F12181" s="55">
        <v>14.3</v>
      </c>
      <c r="G12181" s="183"/>
      <c r="H12181" s="56" t="s">
        <v>482</v>
      </c>
      <c r="I12181" s="56">
        <v>104423</v>
      </c>
      <c r="J12181" s="56">
        <v>3174</v>
      </c>
      <c r="K12181" s="56">
        <v>74</v>
      </c>
      <c r="L12181" s="57">
        <v>2.3300000000000001E-2</v>
      </c>
      <c r="M12181" s="56" t="s">
        <v>482</v>
      </c>
      <c r="N12181" s="60">
        <v>10948.96752</v>
      </c>
      <c r="O12181" s="150">
        <v>44427</v>
      </c>
      <c r="P12181" s="150">
        <f t="shared" si="504"/>
        <v>44409</v>
      </c>
      <c r="Q12181" s="150">
        <f t="shared" si="505"/>
        <v>44422</v>
      </c>
    </row>
    <row r="12182" spans="1:17" x14ac:dyDescent="0.35">
      <c r="A12182" s="45" t="s">
        <v>749</v>
      </c>
      <c r="B12182" s="56" t="s">
        <v>449</v>
      </c>
      <c r="C12182" s="54">
        <v>5774.3850978047103</v>
      </c>
      <c r="D12182" s="56">
        <v>323</v>
      </c>
      <c r="E12182" s="56">
        <v>7</v>
      </c>
      <c r="F12182" s="55">
        <v>8.6999999999999993</v>
      </c>
      <c r="G12182" s="183"/>
      <c r="H12182" s="56" t="s">
        <v>482</v>
      </c>
      <c r="I12182" s="56">
        <v>11689</v>
      </c>
      <c r="J12182" s="56">
        <v>339</v>
      </c>
      <c r="K12182" s="56">
        <v>8</v>
      </c>
      <c r="L12182" s="57">
        <v>2.3599999999999999E-2</v>
      </c>
      <c r="M12182" s="56" t="s">
        <v>482</v>
      </c>
      <c r="N12182" s="60">
        <v>5870.7549680000002</v>
      </c>
      <c r="O12182" s="150">
        <v>44427</v>
      </c>
      <c r="P12182" s="150">
        <f t="shared" si="504"/>
        <v>44409</v>
      </c>
      <c r="Q12182" s="150">
        <f t="shared" si="505"/>
        <v>44422</v>
      </c>
    </row>
    <row r="12183" spans="1:17" x14ac:dyDescent="0.35">
      <c r="A12183" s="45" t="s">
        <v>748</v>
      </c>
      <c r="B12183" s="56" t="s">
        <v>458</v>
      </c>
      <c r="C12183" s="54">
        <v>6352.7152733450803</v>
      </c>
      <c r="D12183" s="56">
        <v>401</v>
      </c>
      <c r="E12183" s="56" t="s">
        <v>495</v>
      </c>
      <c r="F12183" s="55">
        <v>3.4</v>
      </c>
      <c r="G12183" s="183"/>
      <c r="H12183" s="56" t="s">
        <v>467</v>
      </c>
      <c r="I12183" s="56">
        <v>13278</v>
      </c>
      <c r="J12183" s="56">
        <v>255</v>
      </c>
      <c r="K12183" s="56">
        <v>3</v>
      </c>
      <c r="L12183" s="57">
        <v>1.18E-2</v>
      </c>
      <c r="M12183" s="56" t="s">
        <v>463</v>
      </c>
      <c r="N12183" s="60">
        <v>4014.0316229999999</v>
      </c>
      <c r="O12183" s="150">
        <v>44427</v>
      </c>
      <c r="P12183" s="150">
        <f t="shared" si="504"/>
        <v>44409</v>
      </c>
      <c r="Q12183" s="150">
        <f t="shared" si="505"/>
        <v>44422</v>
      </c>
    </row>
    <row r="12184" spans="1:17" x14ac:dyDescent="0.35">
      <c r="A12184" s="45" t="s">
        <v>747</v>
      </c>
      <c r="B12184" s="56" t="s">
        <v>458</v>
      </c>
      <c r="C12184" s="54">
        <v>53837.277335062499</v>
      </c>
      <c r="D12184" s="56">
        <v>7880</v>
      </c>
      <c r="E12184" s="56">
        <v>124</v>
      </c>
      <c r="F12184" s="55">
        <v>16.5</v>
      </c>
      <c r="G12184" s="183"/>
      <c r="H12184" s="56" t="s">
        <v>482</v>
      </c>
      <c r="I12184" s="56">
        <v>145441</v>
      </c>
      <c r="J12184" s="56">
        <v>3280</v>
      </c>
      <c r="K12184" s="56">
        <v>146</v>
      </c>
      <c r="L12184" s="57">
        <v>4.4499999999999998E-2</v>
      </c>
      <c r="M12184" s="56" t="s">
        <v>482</v>
      </c>
      <c r="N12184" s="60">
        <v>6092.432906</v>
      </c>
      <c r="O12184" s="150">
        <v>44427</v>
      </c>
      <c r="P12184" s="150">
        <f t="shared" si="504"/>
        <v>44409</v>
      </c>
      <c r="Q12184" s="150">
        <f t="shared" si="505"/>
        <v>44422</v>
      </c>
    </row>
    <row r="12185" spans="1:17" x14ac:dyDescent="0.35">
      <c r="A12185" s="45" t="s">
        <v>746</v>
      </c>
      <c r="B12185" s="56" t="s">
        <v>451</v>
      </c>
      <c r="C12185" s="54">
        <v>27401.822881354499</v>
      </c>
      <c r="D12185" s="56">
        <v>2250</v>
      </c>
      <c r="E12185" s="56">
        <v>37</v>
      </c>
      <c r="F12185" s="55">
        <v>9.6</v>
      </c>
      <c r="G12185" s="183"/>
      <c r="H12185" s="56" t="s">
        <v>482</v>
      </c>
      <c r="I12185" s="56">
        <v>56351</v>
      </c>
      <c r="J12185" s="56">
        <v>1424</v>
      </c>
      <c r="K12185" s="56">
        <v>43</v>
      </c>
      <c r="L12185" s="57">
        <v>3.0200000000000001E-2</v>
      </c>
      <c r="M12185" s="56" t="s">
        <v>467</v>
      </c>
      <c r="N12185" s="60">
        <v>5196.7345610000002</v>
      </c>
      <c r="O12185" s="150">
        <v>44427</v>
      </c>
      <c r="P12185" s="150">
        <f t="shared" si="504"/>
        <v>44409</v>
      </c>
      <c r="Q12185" s="150">
        <f t="shared" si="505"/>
        <v>44422</v>
      </c>
    </row>
    <row r="12186" spans="1:17" x14ac:dyDescent="0.35">
      <c r="A12186" s="45" t="s">
        <v>745</v>
      </c>
      <c r="B12186" s="56" t="s">
        <v>455</v>
      </c>
      <c r="C12186" s="54">
        <v>443.669002305216</v>
      </c>
      <c r="D12186" s="56">
        <v>8</v>
      </c>
      <c r="E12186" s="56">
        <v>0</v>
      </c>
      <c r="F12186" s="55">
        <v>0</v>
      </c>
      <c r="G12186" s="183"/>
      <c r="H12186" s="56" t="s">
        <v>467</v>
      </c>
      <c r="I12186" s="56">
        <v>373</v>
      </c>
      <c r="J12186" s="56">
        <v>10</v>
      </c>
      <c r="K12186" s="56">
        <v>0</v>
      </c>
      <c r="L12186" s="57">
        <v>0</v>
      </c>
      <c r="M12186" s="56" t="s">
        <v>467</v>
      </c>
      <c r="N12186" s="60">
        <v>2253.9325370000001</v>
      </c>
      <c r="O12186" s="150">
        <v>44427</v>
      </c>
      <c r="P12186" s="150">
        <f t="shared" si="504"/>
        <v>44409</v>
      </c>
      <c r="Q12186" s="150">
        <f t="shared" si="505"/>
        <v>44422</v>
      </c>
    </row>
    <row r="12187" spans="1:17" x14ac:dyDescent="0.35">
      <c r="A12187" s="45" t="s">
        <v>744</v>
      </c>
      <c r="B12187" s="56" t="s">
        <v>458</v>
      </c>
      <c r="C12187" s="54">
        <v>10425.3705682952</v>
      </c>
      <c r="D12187" s="56">
        <v>1374</v>
      </c>
      <c r="E12187" s="56">
        <v>19</v>
      </c>
      <c r="F12187" s="55">
        <v>13</v>
      </c>
      <c r="G12187" s="183"/>
      <c r="H12187" s="56" t="s">
        <v>482</v>
      </c>
      <c r="I12187" s="56">
        <v>27710</v>
      </c>
      <c r="J12187" s="56">
        <v>709</v>
      </c>
      <c r="K12187" s="56">
        <v>20</v>
      </c>
      <c r="L12187" s="57">
        <v>2.8199999999999999E-2</v>
      </c>
      <c r="M12187" s="56" t="s">
        <v>482</v>
      </c>
      <c r="N12187" s="60">
        <v>6800.7174930000001</v>
      </c>
      <c r="O12187" s="150">
        <v>44427</v>
      </c>
      <c r="P12187" s="150">
        <f t="shared" si="504"/>
        <v>44409</v>
      </c>
      <c r="Q12187" s="150">
        <f t="shared" si="505"/>
        <v>44422</v>
      </c>
    </row>
    <row r="12188" spans="1:17" x14ac:dyDescent="0.35">
      <c r="A12188" s="45" t="s">
        <v>743</v>
      </c>
      <c r="B12188" s="56" t="s">
        <v>449</v>
      </c>
      <c r="C12188" s="54">
        <v>29332.514862373799</v>
      </c>
      <c r="D12188" s="56">
        <v>3145</v>
      </c>
      <c r="E12188" s="56">
        <v>44</v>
      </c>
      <c r="F12188" s="55">
        <v>10.7</v>
      </c>
      <c r="G12188" s="183"/>
      <c r="H12188" s="56" t="s">
        <v>482</v>
      </c>
      <c r="I12188" s="56">
        <v>65567</v>
      </c>
      <c r="J12188" s="56">
        <v>1888</v>
      </c>
      <c r="K12188" s="56">
        <v>48</v>
      </c>
      <c r="L12188" s="57">
        <v>2.5399999999999999E-2</v>
      </c>
      <c r="M12188" s="56" t="s">
        <v>467</v>
      </c>
      <c r="N12188" s="60">
        <v>6436.5432309999997</v>
      </c>
      <c r="O12188" s="150">
        <v>44427</v>
      </c>
      <c r="P12188" s="150">
        <f t="shared" si="504"/>
        <v>44409</v>
      </c>
      <c r="Q12188" s="150">
        <f t="shared" si="505"/>
        <v>44422</v>
      </c>
    </row>
    <row r="12189" spans="1:17" x14ac:dyDescent="0.35">
      <c r="A12189" s="45" t="s">
        <v>742</v>
      </c>
      <c r="B12189" s="56" t="s">
        <v>449</v>
      </c>
      <c r="C12189" s="54">
        <v>13670.6546508352</v>
      </c>
      <c r="D12189" s="56">
        <v>1302</v>
      </c>
      <c r="E12189" s="56">
        <v>32</v>
      </c>
      <c r="F12189" s="55">
        <v>16.7</v>
      </c>
      <c r="G12189" s="183"/>
      <c r="H12189" s="56" t="s">
        <v>482</v>
      </c>
      <c r="I12189" s="56">
        <v>32613</v>
      </c>
      <c r="J12189" s="56">
        <v>773</v>
      </c>
      <c r="K12189" s="56">
        <v>34</v>
      </c>
      <c r="L12189" s="57">
        <v>4.3999999999999997E-2</v>
      </c>
      <c r="M12189" s="56" t="s">
        <v>482</v>
      </c>
      <c r="N12189" s="60">
        <v>5654.447572</v>
      </c>
      <c r="O12189" s="150">
        <v>44427</v>
      </c>
      <c r="P12189" s="150">
        <f t="shared" si="504"/>
        <v>44409</v>
      </c>
      <c r="Q12189" s="150">
        <f t="shared" si="505"/>
        <v>44422</v>
      </c>
    </row>
    <row r="12190" spans="1:17" x14ac:dyDescent="0.35">
      <c r="A12190" s="45" t="s">
        <v>741</v>
      </c>
      <c r="B12190" s="56" t="s">
        <v>452</v>
      </c>
      <c r="C12190" s="54">
        <v>7866.2595778054301</v>
      </c>
      <c r="D12190" s="56">
        <v>493</v>
      </c>
      <c r="E12190" s="56">
        <v>7</v>
      </c>
      <c r="F12190" s="55">
        <v>6.4</v>
      </c>
      <c r="G12190" s="183"/>
      <c r="H12190" s="56" t="s">
        <v>463</v>
      </c>
      <c r="I12190" s="56">
        <v>18069</v>
      </c>
      <c r="J12190" s="56">
        <v>479</v>
      </c>
      <c r="K12190" s="56">
        <v>8</v>
      </c>
      <c r="L12190" s="57">
        <v>1.67E-2</v>
      </c>
      <c r="M12190" s="56" t="s">
        <v>463</v>
      </c>
      <c r="N12190" s="60">
        <v>6089.2981630000004</v>
      </c>
      <c r="O12190" s="150">
        <v>44427</v>
      </c>
      <c r="P12190" s="150">
        <f t="shared" si="504"/>
        <v>44409</v>
      </c>
      <c r="Q12190" s="150">
        <f t="shared" si="505"/>
        <v>44422</v>
      </c>
    </row>
    <row r="12191" spans="1:17" x14ac:dyDescent="0.35">
      <c r="A12191" s="45" t="s">
        <v>740</v>
      </c>
      <c r="B12191" s="56" t="s">
        <v>449</v>
      </c>
      <c r="C12191" s="54">
        <v>3588.8356725713106</v>
      </c>
      <c r="D12191" s="56">
        <v>243</v>
      </c>
      <c r="E12191" s="56" t="s">
        <v>495</v>
      </c>
      <c r="F12191" s="55">
        <v>6</v>
      </c>
      <c r="G12191" s="183"/>
      <c r="H12191" s="56" t="s">
        <v>482</v>
      </c>
      <c r="I12191" s="56">
        <v>5876</v>
      </c>
      <c r="J12191" s="56">
        <v>160</v>
      </c>
      <c r="K12191" s="56">
        <v>3</v>
      </c>
      <c r="L12191" s="57">
        <v>1.8800000000000001E-2</v>
      </c>
      <c r="M12191" s="56" t="s">
        <v>482</v>
      </c>
      <c r="N12191" s="60">
        <v>4458.270442</v>
      </c>
      <c r="O12191" s="150">
        <v>44427</v>
      </c>
      <c r="P12191" s="150">
        <f t="shared" si="504"/>
        <v>44409</v>
      </c>
      <c r="Q12191" s="150">
        <f t="shared" si="505"/>
        <v>44422</v>
      </c>
    </row>
    <row r="12192" spans="1:17" x14ac:dyDescent="0.35">
      <c r="A12192" s="45" t="s">
        <v>739</v>
      </c>
      <c r="B12192" s="56" t="s">
        <v>452</v>
      </c>
      <c r="C12192" s="54">
        <v>28747.259811021901</v>
      </c>
      <c r="D12192" s="56">
        <v>2478</v>
      </c>
      <c r="E12192" s="56">
        <v>48</v>
      </c>
      <c r="F12192" s="55">
        <v>11.9</v>
      </c>
      <c r="G12192" s="183"/>
      <c r="H12192" s="56" t="s">
        <v>482</v>
      </c>
      <c r="I12192" s="56">
        <v>128421</v>
      </c>
      <c r="J12192" s="56">
        <v>2379</v>
      </c>
      <c r="K12192" s="56">
        <v>51</v>
      </c>
      <c r="L12192" s="57">
        <v>2.1399999999999999E-2</v>
      </c>
      <c r="M12192" s="56" t="s">
        <v>467</v>
      </c>
      <c r="N12192" s="60">
        <v>8275.5713610000003</v>
      </c>
      <c r="O12192" s="150">
        <v>44427</v>
      </c>
      <c r="P12192" s="150">
        <f t="shared" si="504"/>
        <v>44409</v>
      </c>
      <c r="Q12192" s="150">
        <f t="shared" si="505"/>
        <v>44422</v>
      </c>
    </row>
    <row r="12193" spans="1:17" x14ac:dyDescent="0.35">
      <c r="A12193" s="45" t="s">
        <v>738</v>
      </c>
      <c r="B12193" s="56" t="s">
        <v>457</v>
      </c>
      <c r="C12193" s="54">
        <v>97.256701128622794</v>
      </c>
      <c r="D12193" s="56">
        <v>5</v>
      </c>
      <c r="E12193" s="56">
        <v>0</v>
      </c>
      <c r="F12193" s="55">
        <v>0</v>
      </c>
      <c r="G12193" s="183"/>
      <c r="H12193" s="56" t="s">
        <v>467</v>
      </c>
      <c r="I12193" s="56">
        <v>134</v>
      </c>
      <c r="J12193" s="56">
        <v>1</v>
      </c>
      <c r="K12193" s="56">
        <v>0</v>
      </c>
      <c r="L12193" s="57">
        <v>0</v>
      </c>
      <c r="M12193" s="56" t="s">
        <v>467</v>
      </c>
      <c r="N12193" s="60">
        <v>1028.2067850000001</v>
      </c>
      <c r="O12193" s="150">
        <v>44427</v>
      </c>
      <c r="P12193" s="150">
        <f t="shared" si="504"/>
        <v>44409</v>
      </c>
      <c r="Q12193" s="150">
        <f t="shared" si="505"/>
        <v>44422</v>
      </c>
    </row>
    <row r="12194" spans="1:17" x14ac:dyDescent="0.35">
      <c r="A12194" s="45" t="s">
        <v>737</v>
      </c>
      <c r="B12194" s="56" t="s">
        <v>456</v>
      </c>
      <c r="C12194" s="54">
        <v>8389.5626394437495</v>
      </c>
      <c r="D12194" s="56">
        <v>589</v>
      </c>
      <c r="E12194" s="56">
        <v>34</v>
      </c>
      <c r="F12194" s="55">
        <v>28.9</v>
      </c>
      <c r="G12194" s="183"/>
      <c r="H12194" s="56" t="s">
        <v>482</v>
      </c>
      <c r="I12194" s="56">
        <v>16428</v>
      </c>
      <c r="J12194" s="56">
        <v>465</v>
      </c>
      <c r="K12194" s="56">
        <v>36</v>
      </c>
      <c r="L12194" s="57">
        <v>7.7399999999999997E-2</v>
      </c>
      <c r="M12194" s="56" t="s">
        <v>482</v>
      </c>
      <c r="N12194" s="60">
        <v>5542.6012060000003</v>
      </c>
      <c r="O12194" s="150">
        <v>44427</v>
      </c>
      <c r="P12194" s="150">
        <f t="shared" si="504"/>
        <v>44409</v>
      </c>
      <c r="Q12194" s="150">
        <f t="shared" si="505"/>
        <v>44422</v>
      </c>
    </row>
    <row r="12195" spans="1:17" x14ac:dyDescent="0.35">
      <c r="A12195" s="45" t="s">
        <v>736</v>
      </c>
      <c r="B12195" s="56" t="s">
        <v>457</v>
      </c>
      <c r="C12195" s="54">
        <v>8452.8586639732803</v>
      </c>
      <c r="D12195" s="56">
        <v>346</v>
      </c>
      <c r="E12195" s="56">
        <v>13</v>
      </c>
      <c r="F12195" s="55">
        <v>11</v>
      </c>
      <c r="G12195" s="183"/>
      <c r="H12195" s="56" t="s">
        <v>482</v>
      </c>
      <c r="I12195" s="56">
        <v>21609</v>
      </c>
      <c r="J12195" s="56">
        <v>720</v>
      </c>
      <c r="K12195" s="56">
        <v>18</v>
      </c>
      <c r="L12195" s="57">
        <v>2.5000000000000001E-2</v>
      </c>
      <c r="M12195" s="56" t="s">
        <v>482</v>
      </c>
      <c r="N12195" s="60">
        <v>8517.8284490000005</v>
      </c>
      <c r="O12195" s="150">
        <v>44427</v>
      </c>
      <c r="P12195" s="150">
        <f t="shared" si="504"/>
        <v>44409</v>
      </c>
      <c r="Q12195" s="150">
        <f t="shared" si="505"/>
        <v>44422</v>
      </c>
    </row>
    <row r="12196" spans="1:17" x14ac:dyDescent="0.35">
      <c r="A12196" s="45" t="s">
        <v>735</v>
      </c>
      <c r="B12196" s="56" t="s">
        <v>461</v>
      </c>
      <c r="C12196" s="54">
        <v>925.93893955999795</v>
      </c>
      <c r="D12196" s="56">
        <v>21</v>
      </c>
      <c r="E12196" s="56" t="s">
        <v>495</v>
      </c>
      <c r="F12196" s="55">
        <v>7.7</v>
      </c>
      <c r="G12196" s="183"/>
      <c r="H12196" s="56" t="s">
        <v>467</v>
      </c>
      <c r="I12196" s="56">
        <v>1919</v>
      </c>
      <c r="J12196" s="56">
        <v>97</v>
      </c>
      <c r="K12196" s="56">
        <v>1</v>
      </c>
      <c r="L12196" s="57">
        <v>1.03E-2</v>
      </c>
      <c r="M12196" s="56" t="s">
        <v>467</v>
      </c>
      <c r="N12196" s="60">
        <v>10475.85276</v>
      </c>
      <c r="O12196" s="150">
        <v>44427</v>
      </c>
      <c r="P12196" s="150">
        <f t="shared" si="504"/>
        <v>44409</v>
      </c>
      <c r="Q12196" s="150">
        <f t="shared" si="505"/>
        <v>44422</v>
      </c>
    </row>
    <row r="12197" spans="1:17" x14ac:dyDescent="0.35">
      <c r="A12197" s="45" t="s">
        <v>734</v>
      </c>
      <c r="B12197" s="56" t="s">
        <v>456</v>
      </c>
      <c r="C12197" s="54">
        <v>886.62872007655199</v>
      </c>
      <c r="D12197" s="56">
        <v>21</v>
      </c>
      <c r="E12197" s="56" t="s">
        <v>495</v>
      </c>
      <c r="F12197" s="55">
        <v>8.1</v>
      </c>
      <c r="G12197" s="183"/>
      <c r="H12197" s="56" t="s">
        <v>482</v>
      </c>
      <c r="I12197" s="56">
        <v>574</v>
      </c>
      <c r="J12197" s="56">
        <v>22</v>
      </c>
      <c r="K12197" s="56">
        <v>1</v>
      </c>
      <c r="L12197" s="57">
        <v>4.5499999999999999E-2</v>
      </c>
      <c r="M12197" s="56" t="s">
        <v>482</v>
      </c>
      <c r="N12197" s="60">
        <v>2481.3092000000001</v>
      </c>
      <c r="O12197" s="150">
        <v>44427</v>
      </c>
      <c r="P12197" s="150">
        <f t="shared" ref="P12197:P12260" si="506">O12197-18</f>
        <v>44409</v>
      </c>
      <c r="Q12197" s="150">
        <f t="shared" ref="Q12197:Q12260" si="507">O12197-5</f>
        <v>44422</v>
      </c>
    </row>
    <row r="12198" spans="1:17" x14ac:dyDescent="0.35">
      <c r="A12198" s="45" t="s">
        <v>733</v>
      </c>
      <c r="B12198" s="56" t="s">
        <v>461</v>
      </c>
      <c r="C12198" s="54">
        <v>131.34792406884699</v>
      </c>
      <c r="D12198" s="56">
        <v>6</v>
      </c>
      <c r="E12198" s="56">
        <v>0</v>
      </c>
      <c r="F12198" s="55">
        <v>0</v>
      </c>
      <c r="G12198" s="183"/>
      <c r="H12198" s="56" t="s">
        <v>467</v>
      </c>
      <c r="I12198" s="56">
        <v>84</v>
      </c>
      <c r="J12198" s="56">
        <v>5</v>
      </c>
      <c r="K12198" s="56">
        <v>0</v>
      </c>
      <c r="L12198" s="57">
        <v>0</v>
      </c>
      <c r="M12198" s="56" t="s">
        <v>467</v>
      </c>
      <c r="N12198" s="60">
        <v>3806.6836880000001</v>
      </c>
      <c r="O12198" s="150">
        <v>44427</v>
      </c>
      <c r="P12198" s="150">
        <f t="shared" si="506"/>
        <v>44409</v>
      </c>
      <c r="Q12198" s="150">
        <f t="shared" si="507"/>
        <v>44422</v>
      </c>
    </row>
    <row r="12199" spans="1:17" x14ac:dyDescent="0.35">
      <c r="A12199" s="45" t="s">
        <v>732</v>
      </c>
      <c r="B12199" s="56" t="s">
        <v>458</v>
      </c>
      <c r="C12199" s="54">
        <v>3233.6975298580801</v>
      </c>
      <c r="D12199" s="56">
        <v>268</v>
      </c>
      <c r="E12199" s="56">
        <v>12</v>
      </c>
      <c r="F12199" s="55">
        <v>26.5</v>
      </c>
      <c r="G12199" s="183"/>
      <c r="H12199" s="56" t="s">
        <v>482</v>
      </c>
      <c r="I12199" s="56">
        <v>11953</v>
      </c>
      <c r="J12199" s="56">
        <v>350</v>
      </c>
      <c r="K12199" s="56">
        <v>15</v>
      </c>
      <c r="L12199" s="57">
        <v>4.2900000000000001E-2</v>
      </c>
      <c r="M12199" s="56" t="s">
        <v>482</v>
      </c>
      <c r="N12199" s="60">
        <v>10823.52313</v>
      </c>
      <c r="O12199" s="150">
        <v>44427</v>
      </c>
      <c r="P12199" s="150">
        <f t="shared" si="506"/>
        <v>44409</v>
      </c>
      <c r="Q12199" s="150">
        <f t="shared" si="507"/>
        <v>44422</v>
      </c>
    </row>
    <row r="12200" spans="1:17" x14ac:dyDescent="0.35">
      <c r="A12200" s="45" t="s">
        <v>453</v>
      </c>
      <c r="B12200" s="56" t="s">
        <v>453</v>
      </c>
      <c r="C12200" s="54">
        <v>11415.7638709039</v>
      </c>
      <c r="D12200" s="56">
        <v>1775</v>
      </c>
      <c r="E12200" s="56">
        <v>168</v>
      </c>
      <c r="F12200" s="55">
        <v>105.1</v>
      </c>
      <c r="G12200" s="183"/>
      <c r="H12200" s="56" t="s">
        <v>482</v>
      </c>
      <c r="I12200" s="56">
        <v>33716</v>
      </c>
      <c r="J12200" s="56">
        <v>1334</v>
      </c>
      <c r="K12200" s="56">
        <v>170</v>
      </c>
      <c r="L12200" s="57">
        <v>0.12740000000000001</v>
      </c>
      <c r="M12200" s="56" t="s">
        <v>467</v>
      </c>
      <c r="N12200" s="60">
        <v>11685.595590000001</v>
      </c>
      <c r="O12200" s="150">
        <v>44427</v>
      </c>
      <c r="P12200" s="150">
        <f t="shared" si="506"/>
        <v>44409</v>
      </c>
      <c r="Q12200" s="150">
        <f t="shared" si="507"/>
        <v>44422</v>
      </c>
    </row>
    <row r="12201" spans="1:17" x14ac:dyDescent="0.35">
      <c r="A12201" s="45" t="s">
        <v>731</v>
      </c>
      <c r="B12201" s="56" t="s">
        <v>454</v>
      </c>
      <c r="C12201" s="54">
        <v>36015.912175260899</v>
      </c>
      <c r="D12201" s="56">
        <v>2252</v>
      </c>
      <c r="E12201" s="56">
        <v>48</v>
      </c>
      <c r="F12201" s="55">
        <v>9.5</v>
      </c>
      <c r="G12201" s="183"/>
      <c r="H12201" s="56" t="s">
        <v>482</v>
      </c>
      <c r="I12201" s="56">
        <v>115630</v>
      </c>
      <c r="J12201" s="56">
        <v>3430</v>
      </c>
      <c r="K12201" s="56">
        <v>55</v>
      </c>
      <c r="L12201" s="57">
        <v>1.6E-2</v>
      </c>
      <c r="M12201" s="56" t="s">
        <v>463</v>
      </c>
      <c r="N12201" s="60">
        <v>9523.5683140000001</v>
      </c>
      <c r="O12201" s="150">
        <v>44427</v>
      </c>
      <c r="P12201" s="150">
        <f t="shared" si="506"/>
        <v>44409</v>
      </c>
      <c r="Q12201" s="150">
        <f t="shared" si="507"/>
        <v>44422</v>
      </c>
    </row>
    <row r="12202" spans="1:17" x14ac:dyDescent="0.35">
      <c r="A12202" s="45" t="s">
        <v>730</v>
      </c>
      <c r="B12202" s="56" t="s">
        <v>452</v>
      </c>
      <c r="C12202" s="54">
        <v>29233.8947796506</v>
      </c>
      <c r="D12202" s="56">
        <v>1845</v>
      </c>
      <c r="E12202" s="56">
        <v>48</v>
      </c>
      <c r="F12202" s="55">
        <v>11.7</v>
      </c>
      <c r="G12202" s="183"/>
      <c r="H12202" s="56" t="s">
        <v>482</v>
      </c>
      <c r="I12202" s="56">
        <v>123978</v>
      </c>
      <c r="J12202" s="56">
        <v>3478</v>
      </c>
      <c r="K12202" s="56">
        <v>58</v>
      </c>
      <c r="L12202" s="57">
        <v>1.67E-2</v>
      </c>
      <c r="M12202" s="56" t="s">
        <v>482</v>
      </c>
      <c r="N12202" s="60">
        <v>11897.148929999999</v>
      </c>
      <c r="O12202" s="150">
        <v>44427</v>
      </c>
      <c r="P12202" s="150">
        <f t="shared" si="506"/>
        <v>44409</v>
      </c>
      <c r="Q12202" s="150">
        <f t="shared" si="507"/>
        <v>44422</v>
      </c>
    </row>
    <row r="12203" spans="1:17" x14ac:dyDescent="0.35">
      <c r="A12203" s="45" t="s">
        <v>729</v>
      </c>
      <c r="B12203" s="56" t="s">
        <v>461</v>
      </c>
      <c r="C12203" s="54">
        <v>175.92213223044999</v>
      </c>
      <c r="D12203" s="56" t="s">
        <v>495</v>
      </c>
      <c r="E12203" s="56">
        <v>0</v>
      </c>
      <c r="F12203" s="55">
        <v>0</v>
      </c>
      <c r="G12203" s="183"/>
      <c r="H12203" s="56" t="s">
        <v>467</v>
      </c>
      <c r="I12203" s="56">
        <v>188</v>
      </c>
      <c r="J12203" s="56">
        <v>12</v>
      </c>
      <c r="K12203" s="56">
        <v>0</v>
      </c>
      <c r="L12203" s="57">
        <v>0</v>
      </c>
      <c r="M12203" s="56" t="s">
        <v>467</v>
      </c>
      <c r="N12203" s="60">
        <v>6821.1997250000004</v>
      </c>
      <c r="O12203" s="150">
        <v>44427</v>
      </c>
      <c r="P12203" s="150">
        <f t="shared" si="506"/>
        <v>44409</v>
      </c>
      <c r="Q12203" s="150">
        <f t="shared" si="507"/>
        <v>44422</v>
      </c>
    </row>
    <row r="12204" spans="1:17" x14ac:dyDescent="0.35">
      <c r="A12204" s="45" t="s">
        <v>728</v>
      </c>
      <c r="B12204" s="56" t="s">
        <v>460</v>
      </c>
      <c r="C12204" s="54">
        <v>99979.827942427306</v>
      </c>
      <c r="D12204" s="56">
        <v>15710</v>
      </c>
      <c r="E12204" s="56">
        <v>426</v>
      </c>
      <c r="F12204" s="55">
        <v>30.4</v>
      </c>
      <c r="G12204" s="183"/>
      <c r="H12204" s="56" t="s">
        <v>482</v>
      </c>
      <c r="I12204" s="56">
        <v>251696</v>
      </c>
      <c r="J12204" s="56">
        <v>8995</v>
      </c>
      <c r="K12204" s="56">
        <v>483</v>
      </c>
      <c r="L12204" s="57">
        <v>5.3699999999999998E-2</v>
      </c>
      <c r="M12204" s="56" t="s">
        <v>482</v>
      </c>
      <c r="N12204" s="60">
        <v>8996.8148430000001</v>
      </c>
      <c r="O12204" s="150">
        <v>44427</v>
      </c>
      <c r="P12204" s="150">
        <f t="shared" si="506"/>
        <v>44409</v>
      </c>
      <c r="Q12204" s="150">
        <f t="shared" si="507"/>
        <v>44422</v>
      </c>
    </row>
    <row r="12205" spans="1:17" x14ac:dyDescent="0.35">
      <c r="A12205" s="45" t="s">
        <v>727</v>
      </c>
      <c r="B12205" s="56" t="s">
        <v>449</v>
      </c>
      <c r="C12205" s="54">
        <v>1061.2180254191501</v>
      </c>
      <c r="D12205" s="56">
        <v>35</v>
      </c>
      <c r="E12205" s="56" t="s">
        <v>495</v>
      </c>
      <c r="F12205" s="55">
        <v>6.7</v>
      </c>
      <c r="G12205" s="183"/>
      <c r="H12205" s="56" t="s">
        <v>482</v>
      </c>
      <c r="I12205" s="56">
        <v>1664</v>
      </c>
      <c r="J12205" s="56">
        <v>43</v>
      </c>
      <c r="K12205" s="56">
        <v>1</v>
      </c>
      <c r="L12205" s="57">
        <v>2.3300000000000001E-2</v>
      </c>
      <c r="M12205" s="56" t="s">
        <v>482</v>
      </c>
      <c r="N12205" s="60">
        <v>4051.9477590000001</v>
      </c>
      <c r="O12205" s="150">
        <v>44427</v>
      </c>
      <c r="P12205" s="150">
        <f t="shared" si="506"/>
        <v>44409</v>
      </c>
      <c r="Q12205" s="150">
        <f t="shared" si="507"/>
        <v>44422</v>
      </c>
    </row>
    <row r="12206" spans="1:17" x14ac:dyDescent="0.35">
      <c r="A12206" s="45" t="s">
        <v>726</v>
      </c>
      <c r="B12206" s="56" t="s">
        <v>461</v>
      </c>
      <c r="C12206" s="54">
        <v>1523.2863267425901</v>
      </c>
      <c r="D12206" s="56">
        <v>28</v>
      </c>
      <c r="E12206" s="56" t="s">
        <v>495</v>
      </c>
      <c r="F12206" s="55">
        <v>14.1</v>
      </c>
      <c r="G12206" s="183"/>
      <c r="H12206" s="56" t="s">
        <v>482</v>
      </c>
      <c r="I12206" s="56">
        <v>1808</v>
      </c>
      <c r="J12206" s="56">
        <v>55</v>
      </c>
      <c r="K12206" s="56">
        <v>3</v>
      </c>
      <c r="L12206" s="57">
        <v>5.45E-2</v>
      </c>
      <c r="M12206" s="56" t="s">
        <v>482</v>
      </c>
      <c r="N12206" s="60">
        <v>3610.6146979999999</v>
      </c>
      <c r="O12206" s="150">
        <v>44427</v>
      </c>
      <c r="P12206" s="150">
        <f t="shared" si="506"/>
        <v>44409</v>
      </c>
      <c r="Q12206" s="150">
        <f t="shared" si="507"/>
        <v>44422</v>
      </c>
    </row>
    <row r="12207" spans="1:17" x14ac:dyDescent="0.35">
      <c r="A12207" s="45" t="s">
        <v>725</v>
      </c>
      <c r="B12207" s="56" t="s">
        <v>457</v>
      </c>
      <c r="C12207" s="54">
        <v>975.18088894142284</v>
      </c>
      <c r="D12207" s="56">
        <v>19</v>
      </c>
      <c r="E12207" s="56" t="s">
        <v>495</v>
      </c>
      <c r="F12207" s="55">
        <v>7.3</v>
      </c>
      <c r="G12207" s="183"/>
      <c r="H12207" s="56" t="s">
        <v>482</v>
      </c>
      <c r="I12207" s="56">
        <v>1991</v>
      </c>
      <c r="J12207" s="56">
        <v>67</v>
      </c>
      <c r="K12207" s="56">
        <v>1</v>
      </c>
      <c r="L12207" s="57">
        <v>1.49E-2</v>
      </c>
      <c r="M12207" s="56" t="s">
        <v>482</v>
      </c>
      <c r="N12207" s="60">
        <v>6870.5202040000004</v>
      </c>
      <c r="O12207" s="150">
        <v>44427</v>
      </c>
      <c r="P12207" s="150">
        <f t="shared" si="506"/>
        <v>44409</v>
      </c>
      <c r="Q12207" s="150">
        <f t="shared" si="507"/>
        <v>44422</v>
      </c>
    </row>
    <row r="12208" spans="1:17" x14ac:dyDescent="0.35">
      <c r="A12208" s="45" t="s">
        <v>724</v>
      </c>
      <c r="B12208" s="56" t="s">
        <v>458</v>
      </c>
      <c r="C12208" s="54">
        <v>6604.9424871170804</v>
      </c>
      <c r="D12208" s="56">
        <v>328</v>
      </c>
      <c r="E12208" s="56">
        <v>5</v>
      </c>
      <c r="F12208" s="55">
        <v>5.4</v>
      </c>
      <c r="G12208" s="183"/>
      <c r="H12208" s="56" t="s">
        <v>482</v>
      </c>
      <c r="I12208" s="56">
        <v>18997</v>
      </c>
      <c r="J12208" s="56">
        <v>311</v>
      </c>
      <c r="K12208" s="56">
        <v>5</v>
      </c>
      <c r="L12208" s="57">
        <v>1.61E-2</v>
      </c>
      <c r="M12208" s="56" t="s">
        <v>482</v>
      </c>
      <c r="N12208" s="60">
        <v>4708.5951260000002</v>
      </c>
      <c r="O12208" s="150">
        <v>44427</v>
      </c>
      <c r="P12208" s="150">
        <f t="shared" si="506"/>
        <v>44409</v>
      </c>
      <c r="Q12208" s="150">
        <f t="shared" si="507"/>
        <v>44422</v>
      </c>
    </row>
    <row r="12209" spans="1:17" x14ac:dyDescent="0.35">
      <c r="A12209" s="45" t="s">
        <v>723</v>
      </c>
      <c r="B12209" s="56" t="s">
        <v>458</v>
      </c>
      <c r="C12209" s="54">
        <v>17758.791021044799</v>
      </c>
      <c r="D12209" s="56">
        <v>1052</v>
      </c>
      <c r="E12209" s="56">
        <v>19</v>
      </c>
      <c r="F12209" s="55">
        <v>7.6</v>
      </c>
      <c r="G12209" s="183"/>
      <c r="H12209" s="56" t="s">
        <v>482</v>
      </c>
      <c r="I12209" s="56">
        <v>48457</v>
      </c>
      <c r="J12209" s="56">
        <v>1194</v>
      </c>
      <c r="K12209" s="56">
        <v>23</v>
      </c>
      <c r="L12209" s="57">
        <v>1.9300000000000001E-2</v>
      </c>
      <c r="M12209" s="56" t="s">
        <v>467</v>
      </c>
      <c r="N12209" s="60">
        <v>6723.4306580000002</v>
      </c>
      <c r="O12209" s="150">
        <v>44427</v>
      </c>
      <c r="P12209" s="150">
        <f t="shared" si="506"/>
        <v>44409</v>
      </c>
      <c r="Q12209" s="150">
        <f t="shared" si="507"/>
        <v>44422</v>
      </c>
    </row>
    <row r="12210" spans="1:17" x14ac:dyDescent="0.35">
      <c r="A12210" s="45" t="s">
        <v>722</v>
      </c>
      <c r="B12210" s="56" t="s">
        <v>454</v>
      </c>
      <c r="C12210" s="54">
        <v>91690.005605087994</v>
      </c>
      <c r="D12210" s="56">
        <v>4636</v>
      </c>
      <c r="E12210" s="56">
        <v>116</v>
      </c>
      <c r="F12210" s="55">
        <v>9</v>
      </c>
      <c r="G12210" s="183"/>
      <c r="H12210" s="56" t="s">
        <v>482</v>
      </c>
      <c r="I12210" s="56">
        <v>576095</v>
      </c>
      <c r="J12210" s="56">
        <v>10148</v>
      </c>
      <c r="K12210" s="56">
        <v>133</v>
      </c>
      <c r="L12210" s="57">
        <v>1.3100000000000001E-2</v>
      </c>
      <c r="M12210" s="56" t="s">
        <v>467</v>
      </c>
      <c r="N12210" s="60">
        <v>11067.72754</v>
      </c>
      <c r="O12210" s="150">
        <v>44427</v>
      </c>
      <c r="P12210" s="150">
        <f t="shared" si="506"/>
        <v>44409</v>
      </c>
      <c r="Q12210" s="150">
        <f t="shared" si="507"/>
        <v>44422</v>
      </c>
    </row>
    <row r="12211" spans="1:17" x14ac:dyDescent="0.35">
      <c r="A12211" s="45" t="s">
        <v>452</v>
      </c>
      <c r="B12211" s="56" t="s">
        <v>452</v>
      </c>
      <c r="C12211" s="54">
        <v>12492.720334089499</v>
      </c>
      <c r="D12211" s="56">
        <v>1054</v>
      </c>
      <c r="E12211" s="56">
        <v>12</v>
      </c>
      <c r="F12211" s="55">
        <v>6.9</v>
      </c>
      <c r="G12211" s="183"/>
      <c r="H12211" s="56" t="s">
        <v>463</v>
      </c>
      <c r="I12211" s="56">
        <v>25914</v>
      </c>
      <c r="J12211" s="56">
        <v>590</v>
      </c>
      <c r="K12211" s="56">
        <v>13</v>
      </c>
      <c r="L12211" s="57">
        <v>2.1999999999999999E-2</v>
      </c>
      <c r="M12211" s="56" t="s">
        <v>463</v>
      </c>
      <c r="N12211" s="60">
        <v>4722.7504040000003</v>
      </c>
      <c r="O12211" s="150">
        <v>44427</v>
      </c>
      <c r="P12211" s="150">
        <f t="shared" si="506"/>
        <v>44409</v>
      </c>
      <c r="Q12211" s="150">
        <f t="shared" si="507"/>
        <v>44422</v>
      </c>
    </row>
    <row r="12212" spans="1:17" x14ac:dyDescent="0.35">
      <c r="A12212" s="45" t="s">
        <v>721</v>
      </c>
      <c r="B12212" s="56" t="s">
        <v>461</v>
      </c>
      <c r="C12212" s="54">
        <v>12876.2116148285</v>
      </c>
      <c r="D12212" s="56">
        <v>702</v>
      </c>
      <c r="E12212" s="56">
        <v>67</v>
      </c>
      <c r="F12212" s="55">
        <v>37.200000000000003</v>
      </c>
      <c r="G12212" s="183"/>
      <c r="H12212" s="56" t="s">
        <v>463</v>
      </c>
      <c r="I12212" s="56">
        <v>42371</v>
      </c>
      <c r="J12212" s="56">
        <v>1249</v>
      </c>
      <c r="K12212" s="56">
        <v>74</v>
      </c>
      <c r="L12212" s="57">
        <v>5.9200000000000003E-2</v>
      </c>
      <c r="M12212" s="56" t="s">
        <v>463</v>
      </c>
      <c r="N12212" s="60">
        <v>9700.0580399999999</v>
      </c>
      <c r="O12212" s="150">
        <v>44427</v>
      </c>
      <c r="P12212" s="150">
        <f t="shared" si="506"/>
        <v>44409</v>
      </c>
      <c r="Q12212" s="150">
        <f t="shared" si="507"/>
        <v>44422</v>
      </c>
    </row>
    <row r="12213" spans="1:17" x14ac:dyDescent="0.35">
      <c r="A12213" s="45" t="s">
        <v>720</v>
      </c>
      <c r="B12213" s="56" t="s">
        <v>458</v>
      </c>
      <c r="C12213" s="54">
        <v>30288.243897843495</v>
      </c>
      <c r="D12213" s="56">
        <v>3166</v>
      </c>
      <c r="E12213" s="56">
        <v>60</v>
      </c>
      <c r="F12213" s="55">
        <v>14.1</v>
      </c>
      <c r="G12213" s="183"/>
      <c r="H12213" s="56" t="s">
        <v>482</v>
      </c>
      <c r="I12213" s="56">
        <v>201639</v>
      </c>
      <c r="J12213" s="56">
        <v>1929</v>
      </c>
      <c r="K12213" s="56">
        <v>71</v>
      </c>
      <c r="L12213" s="57">
        <v>3.6799999999999999E-2</v>
      </c>
      <c r="M12213" s="56" t="s">
        <v>482</v>
      </c>
      <c r="N12213" s="60">
        <v>6368.8076680000004</v>
      </c>
      <c r="O12213" s="150">
        <v>44427</v>
      </c>
      <c r="P12213" s="150">
        <f t="shared" si="506"/>
        <v>44409</v>
      </c>
      <c r="Q12213" s="150">
        <f t="shared" si="507"/>
        <v>44422</v>
      </c>
    </row>
    <row r="12214" spans="1:17" x14ac:dyDescent="0.35">
      <c r="A12214" s="45" t="s">
        <v>719</v>
      </c>
      <c r="B12214" s="56" t="s">
        <v>460</v>
      </c>
      <c r="C12214" s="54">
        <v>30325.695541606699</v>
      </c>
      <c r="D12214" s="56">
        <v>2394</v>
      </c>
      <c r="E12214" s="56">
        <v>52</v>
      </c>
      <c r="F12214" s="55">
        <v>12.2</v>
      </c>
      <c r="G12214" s="183"/>
      <c r="H12214" s="56" t="s">
        <v>482</v>
      </c>
      <c r="I12214" s="56">
        <v>59751</v>
      </c>
      <c r="J12214" s="56">
        <v>1519</v>
      </c>
      <c r="K12214" s="56">
        <v>62</v>
      </c>
      <c r="L12214" s="57">
        <v>4.0800000000000003E-2</v>
      </c>
      <c r="M12214" s="56" t="s">
        <v>482</v>
      </c>
      <c r="N12214" s="60">
        <v>5008.9535390000001</v>
      </c>
      <c r="O12214" s="150">
        <v>44427</v>
      </c>
      <c r="P12214" s="150">
        <f t="shared" si="506"/>
        <v>44409</v>
      </c>
      <c r="Q12214" s="150">
        <f t="shared" si="507"/>
        <v>44422</v>
      </c>
    </row>
    <row r="12215" spans="1:17" x14ac:dyDescent="0.35">
      <c r="A12215" s="45" t="s">
        <v>718</v>
      </c>
      <c r="B12215" s="56" t="s">
        <v>449</v>
      </c>
      <c r="C12215" s="54">
        <v>4631.7627011164004</v>
      </c>
      <c r="D12215" s="56">
        <v>296</v>
      </c>
      <c r="E12215" s="56">
        <v>10</v>
      </c>
      <c r="F12215" s="55">
        <v>15.4</v>
      </c>
      <c r="G12215" s="183"/>
      <c r="H12215" s="56" t="s">
        <v>482</v>
      </c>
      <c r="I12215" s="56">
        <v>9148</v>
      </c>
      <c r="J12215" s="56">
        <v>215</v>
      </c>
      <c r="K12215" s="56">
        <v>10</v>
      </c>
      <c r="L12215" s="57">
        <v>4.65E-2</v>
      </c>
      <c r="M12215" s="56" t="s">
        <v>482</v>
      </c>
      <c r="N12215" s="60">
        <v>4641.8612929999999</v>
      </c>
      <c r="O12215" s="150">
        <v>44427</v>
      </c>
      <c r="P12215" s="150">
        <f t="shared" si="506"/>
        <v>44409</v>
      </c>
      <c r="Q12215" s="150">
        <f t="shared" si="507"/>
        <v>44422</v>
      </c>
    </row>
    <row r="12216" spans="1:17" x14ac:dyDescent="0.35">
      <c r="A12216" s="45" t="s">
        <v>717</v>
      </c>
      <c r="B12216" s="56" t="s">
        <v>454</v>
      </c>
      <c r="C12216" s="54">
        <v>16655.693199981899</v>
      </c>
      <c r="D12216" s="56">
        <v>1514</v>
      </c>
      <c r="E12216" s="56">
        <v>38</v>
      </c>
      <c r="F12216" s="55">
        <v>16.3</v>
      </c>
      <c r="G12216" s="183"/>
      <c r="H12216" s="56" t="s">
        <v>482</v>
      </c>
      <c r="I12216" s="56">
        <v>46593</v>
      </c>
      <c r="J12216" s="56">
        <v>1209</v>
      </c>
      <c r="K12216" s="56">
        <v>46</v>
      </c>
      <c r="L12216" s="57">
        <v>3.7999999999999999E-2</v>
      </c>
      <c r="M12216" s="56" t="s">
        <v>482</v>
      </c>
      <c r="N12216" s="60">
        <v>7258.7792380000001</v>
      </c>
      <c r="O12216" s="150">
        <v>44427</v>
      </c>
      <c r="P12216" s="150">
        <f t="shared" si="506"/>
        <v>44409</v>
      </c>
      <c r="Q12216" s="150">
        <f t="shared" si="507"/>
        <v>44422</v>
      </c>
    </row>
    <row r="12217" spans="1:17" x14ac:dyDescent="0.35">
      <c r="A12217" s="45" t="s">
        <v>716</v>
      </c>
      <c r="B12217" s="56" t="s">
        <v>455</v>
      </c>
      <c r="C12217" s="54">
        <v>29199.4634255485</v>
      </c>
      <c r="D12217" s="56">
        <v>1262</v>
      </c>
      <c r="E12217" s="56">
        <v>36</v>
      </c>
      <c r="F12217" s="55">
        <v>8.8000000000000007</v>
      </c>
      <c r="G12217" s="183"/>
      <c r="H12217" s="56" t="s">
        <v>482</v>
      </c>
      <c r="I12217" s="56">
        <v>171590</v>
      </c>
      <c r="J12217" s="56">
        <v>3805</v>
      </c>
      <c r="K12217" s="56">
        <v>41</v>
      </c>
      <c r="L12217" s="57">
        <v>1.0800000000000001E-2</v>
      </c>
      <c r="M12217" s="56" t="s">
        <v>482</v>
      </c>
      <c r="N12217" s="60">
        <v>13031.061369999999</v>
      </c>
      <c r="O12217" s="150">
        <v>44427</v>
      </c>
      <c r="P12217" s="150">
        <f t="shared" si="506"/>
        <v>44409</v>
      </c>
      <c r="Q12217" s="150">
        <f t="shared" si="507"/>
        <v>44422</v>
      </c>
    </row>
    <row r="12218" spans="1:17" x14ac:dyDescent="0.35">
      <c r="A12218" s="45" t="s">
        <v>715</v>
      </c>
      <c r="B12218" s="56" t="s">
        <v>449</v>
      </c>
      <c r="C12218" s="54">
        <v>13563.581728679501</v>
      </c>
      <c r="D12218" s="56">
        <v>1286</v>
      </c>
      <c r="E12218" s="56">
        <v>25</v>
      </c>
      <c r="F12218" s="55">
        <v>13.2</v>
      </c>
      <c r="G12218" s="183"/>
      <c r="H12218" s="56" t="s">
        <v>482</v>
      </c>
      <c r="I12218" s="56">
        <v>47387</v>
      </c>
      <c r="J12218" s="56">
        <v>1340</v>
      </c>
      <c r="K12218" s="56">
        <v>30</v>
      </c>
      <c r="L12218" s="57">
        <v>2.24E-2</v>
      </c>
      <c r="M12218" s="56" t="s">
        <v>482</v>
      </c>
      <c r="N12218" s="60">
        <v>9879.3963629999998</v>
      </c>
      <c r="O12218" s="150">
        <v>44427</v>
      </c>
      <c r="P12218" s="150">
        <f t="shared" si="506"/>
        <v>44409</v>
      </c>
      <c r="Q12218" s="150">
        <f t="shared" si="507"/>
        <v>44422</v>
      </c>
    </row>
    <row r="12219" spans="1:17" x14ac:dyDescent="0.35">
      <c r="A12219" s="45" t="s">
        <v>714</v>
      </c>
      <c r="B12219" s="56" t="s">
        <v>449</v>
      </c>
      <c r="C12219" s="54">
        <v>18220.567441253999</v>
      </c>
      <c r="D12219" s="56">
        <v>1185</v>
      </c>
      <c r="E12219" s="56">
        <v>36</v>
      </c>
      <c r="F12219" s="55">
        <v>14.1</v>
      </c>
      <c r="G12219" s="183"/>
      <c r="H12219" s="56" t="s">
        <v>482</v>
      </c>
      <c r="I12219" s="56">
        <v>41118</v>
      </c>
      <c r="J12219" s="56">
        <v>1223</v>
      </c>
      <c r="K12219" s="56">
        <v>37</v>
      </c>
      <c r="L12219" s="57">
        <v>3.0300000000000001E-2</v>
      </c>
      <c r="M12219" s="56" t="s">
        <v>482</v>
      </c>
      <c r="N12219" s="60">
        <v>6712.1949080000004</v>
      </c>
      <c r="O12219" s="150">
        <v>44427</v>
      </c>
      <c r="P12219" s="150">
        <f t="shared" si="506"/>
        <v>44409</v>
      </c>
      <c r="Q12219" s="150">
        <f t="shared" si="507"/>
        <v>44422</v>
      </c>
    </row>
    <row r="12220" spans="1:17" x14ac:dyDescent="0.35">
      <c r="A12220" s="45" t="s">
        <v>713</v>
      </c>
      <c r="B12220" s="56" t="s">
        <v>457</v>
      </c>
      <c r="C12220" s="54">
        <v>2949.2506508674801</v>
      </c>
      <c r="D12220" s="56">
        <v>68</v>
      </c>
      <c r="E12220" s="56">
        <v>5</v>
      </c>
      <c r="F12220" s="55">
        <v>12.1</v>
      </c>
      <c r="G12220" s="183"/>
      <c r="H12220" s="56" t="s">
        <v>482</v>
      </c>
      <c r="I12220" s="56">
        <v>7439</v>
      </c>
      <c r="J12220" s="56">
        <v>225</v>
      </c>
      <c r="K12220" s="56">
        <v>5</v>
      </c>
      <c r="L12220" s="57">
        <v>2.2200000000000001E-2</v>
      </c>
      <c r="M12220" s="56" t="s">
        <v>482</v>
      </c>
      <c r="N12220" s="60">
        <v>7629.0565509999997</v>
      </c>
      <c r="O12220" s="150">
        <v>44427</v>
      </c>
      <c r="P12220" s="150">
        <f t="shared" si="506"/>
        <v>44409</v>
      </c>
      <c r="Q12220" s="150">
        <f t="shared" si="507"/>
        <v>44422</v>
      </c>
    </row>
    <row r="12221" spans="1:17" x14ac:dyDescent="0.35">
      <c r="A12221" s="45" t="s">
        <v>712</v>
      </c>
      <c r="B12221" s="56" t="s">
        <v>460</v>
      </c>
      <c r="C12221" s="54">
        <v>19909.875881644799</v>
      </c>
      <c r="D12221" s="56">
        <v>1625</v>
      </c>
      <c r="E12221" s="56">
        <v>38</v>
      </c>
      <c r="F12221" s="55">
        <v>13.6</v>
      </c>
      <c r="G12221" s="183"/>
      <c r="H12221" s="56" t="s">
        <v>482</v>
      </c>
      <c r="I12221" s="56">
        <v>101508</v>
      </c>
      <c r="J12221" s="56">
        <v>1027</v>
      </c>
      <c r="K12221" s="56">
        <v>45</v>
      </c>
      <c r="L12221" s="57">
        <v>4.3799999999999999E-2</v>
      </c>
      <c r="M12221" s="56" t="s">
        <v>482</v>
      </c>
      <c r="N12221" s="60">
        <v>5158.2441099999996</v>
      </c>
      <c r="O12221" s="150">
        <v>44427</v>
      </c>
      <c r="P12221" s="150">
        <f t="shared" si="506"/>
        <v>44409</v>
      </c>
      <c r="Q12221" s="150">
        <f t="shared" si="507"/>
        <v>44422</v>
      </c>
    </row>
    <row r="12222" spans="1:17" x14ac:dyDescent="0.35">
      <c r="A12222" s="45" t="s">
        <v>711</v>
      </c>
      <c r="B12222" s="56" t="s">
        <v>451</v>
      </c>
      <c r="C12222" s="54">
        <v>10718.897733932799</v>
      </c>
      <c r="D12222" s="56">
        <v>763</v>
      </c>
      <c r="E12222" s="56">
        <v>16</v>
      </c>
      <c r="F12222" s="55">
        <v>10.7</v>
      </c>
      <c r="G12222" s="183"/>
      <c r="H12222" s="56" t="s">
        <v>482</v>
      </c>
      <c r="I12222" s="56">
        <v>29154</v>
      </c>
      <c r="J12222" s="56">
        <v>771</v>
      </c>
      <c r="K12222" s="56">
        <v>16</v>
      </c>
      <c r="L12222" s="57">
        <v>2.0799999999999999E-2</v>
      </c>
      <c r="M12222" s="56" t="s">
        <v>467</v>
      </c>
      <c r="N12222" s="60">
        <v>7192.9037770000004</v>
      </c>
      <c r="O12222" s="150">
        <v>44427</v>
      </c>
      <c r="P12222" s="150">
        <f t="shared" si="506"/>
        <v>44409</v>
      </c>
      <c r="Q12222" s="150">
        <f t="shared" si="507"/>
        <v>44422</v>
      </c>
    </row>
    <row r="12223" spans="1:17" x14ac:dyDescent="0.35">
      <c r="A12223" s="45" t="s">
        <v>710</v>
      </c>
      <c r="B12223" s="56" t="s">
        <v>452</v>
      </c>
      <c r="C12223" s="54">
        <v>30257.471058949301</v>
      </c>
      <c r="D12223" s="56">
        <v>2984</v>
      </c>
      <c r="E12223" s="56">
        <v>48</v>
      </c>
      <c r="F12223" s="55">
        <v>11.3</v>
      </c>
      <c r="G12223" s="183"/>
      <c r="H12223" s="56" t="s">
        <v>482</v>
      </c>
      <c r="I12223" s="56">
        <v>84952</v>
      </c>
      <c r="J12223" s="56">
        <v>2303</v>
      </c>
      <c r="K12223" s="56">
        <v>52</v>
      </c>
      <c r="L12223" s="57">
        <v>2.2599999999999999E-2</v>
      </c>
      <c r="M12223" s="56" t="s">
        <v>467</v>
      </c>
      <c r="N12223" s="60">
        <v>7611.3433130000003</v>
      </c>
      <c r="O12223" s="150">
        <v>44427</v>
      </c>
      <c r="P12223" s="150">
        <f t="shared" si="506"/>
        <v>44409</v>
      </c>
      <c r="Q12223" s="150">
        <f t="shared" si="507"/>
        <v>44422</v>
      </c>
    </row>
    <row r="12224" spans="1:17" x14ac:dyDescent="0.35">
      <c r="A12224" s="45" t="s">
        <v>709</v>
      </c>
      <c r="B12224" s="56" t="s">
        <v>459</v>
      </c>
      <c r="C12224" s="54">
        <v>5208.5177822836404</v>
      </c>
      <c r="D12224" s="56">
        <v>414</v>
      </c>
      <c r="E12224" s="56">
        <v>27</v>
      </c>
      <c r="F12224" s="55">
        <v>37</v>
      </c>
      <c r="G12224" s="183"/>
      <c r="H12224" s="56" t="s">
        <v>482</v>
      </c>
      <c r="I12224" s="56">
        <v>10371</v>
      </c>
      <c r="J12224" s="56">
        <v>313</v>
      </c>
      <c r="K12224" s="56">
        <v>27</v>
      </c>
      <c r="L12224" s="57">
        <v>8.6300000000000002E-2</v>
      </c>
      <c r="M12224" s="56" t="s">
        <v>482</v>
      </c>
      <c r="N12224" s="60">
        <v>6009.3871820000004</v>
      </c>
      <c r="O12224" s="150">
        <v>44427</v>
      </c>
      <c r="P12224" s="150">
        <f t="shared" si="506"/>
        <v>44409</v>
      </c>
      <c r="Q12224" s="150">
        <f t="shared" si="507"/>
        <v>44422</v>
      </c>
    </row>
    <row r="12225" spans="1:17" x14ac:dyDescent="0.35">
      <c r="A12225" s="45" t="s">
        <v>708</v>
      </c>
      <c r="B12225" s="56" t="s">
        <v>449</v>
      </c>
      <c r="C12225" s="54">
        <v>2134.12534396605</v>
      </c>
      <c r="D12225" s="56">
        <v>95</v>
      </c>
      <c r="E12225" s="56">
        <v>7</v>
      </c>
      <c r="F12225" s="55">
        <v>23.4</v>
      </c>
      <c r="G12225" s="183"/>
      <c r="H12225" s="56" t="s">
        <v>482</v>
      </c>
      <c r="I12225" s="56">
        <v>3906</v>
      </c>
      <c r="J12225" s="56">
        <v>111</v>
      </c>
      <c r="K12225" s="56">
        <v>7</v>
      </c>
      <c r="L12225" s="57">
        <v>6.3100000000000003E-2</v>
      </c>
      <c r="M12225" s="56" t="s">
        <v>482</v>
      </c>
      <c r="N12225" s="60">
        <v>5201.194031</v>
      </c>
      <c r="O12225" s="150">
        <v>44427</v>
      </c>
      <c r="P12225" s="150">
        <f t="shared" si="506"/>
        <v>44409</v>
      </c>
      <c r="Q12225" s="150">
        <f t="shared" si="507"/>
        <v>44422</v>
      </c>
    </row>
    <row r="12226" spans="1:17" x14ac:dyDescent="0.35">
      <c r="A12226" s="45" t="s">
        <v>707</v>
      </c>
      <c r="B12226" s="56" t="s">
        <v>457</v>
      </c>
      <c r="C12226" s="54">
        <v>8124.8050092882004</v>
      </c>
      <c r="D12226" s="56">
        <v>390</v>
      </c>
      <c r="E12226" s="56">
        <v>23</v>
      </c>
      <c r="F12226" s="55">
        <v>20.2</v>
      </c>
      <c r="G12226" s="183"/>
      <c r="H12226" s="56" t="s">
        <v>482</v>
      </c>
      <c r="I12226" s="56">
        <v>17364</v>
      </c>
      <c r="J12226" s="56">
        <v>542</v>
      </c>
      <c r="K12226" s="56">
        <v>24</v>
      </c>
      <c r="L12226" s="57">
        <v>4.4299999999999999E-2</v>
      </c>
      <c r="M12226" s="56" t="s">
        <v>482</v>
      </c>
      <c r="N12226" s="60">
        <v>6670.9293250000001</v>
      </c>
      <c r="O12226" s="150">
        <v>44427</v>
      </c>
      <c r="P12226" s="150">
        <f t="shared" si="506"/>
        <v>44409</v>
      </c>
      <c r="Q12226" s="150">
        <f t="shared" si="507"/>
        <v>44422</v>
      </c>
    </row>
    <row r="12227" spans="1:17" x14ac:dyDescent="0.35">
      <c r="A12227" s="45" t="s">
        <v>706</v>
      </c>
      <c r="B12227" s="56" t="s">
        <v>462</v>
      </c>
      <c r="C12227" s="54">
        <v>5620.2787186370697</v>
      </c>
      <c r="D12227" s="56">
        <v>322</v>
      </c>
      <c r="E12227" s="56">
        <v>9</v>
      </c>
      <c r="F12227" s="55">
        <v>11.4</v>
      </c>
      <c r="G12227" s="183"/>
      <c r="H12227" s="56" t="s">
        <v>463</v>
      </c>
      <c r="I12227" s="56">
        <v>9451</v>
      </c>
      <c r="J12227" s="56">
        <v>253</v>
      </c>
      <c r="K12227" s="56">
        <v>11</v>
      </c>
      <c r="L12227" s="57">
        <v>4.3499999999999997E-2</v>
      </c>
      <c r="M12227" s="56" t="s">
        <v>463</v>
      </c>
      <c r="N12227" s="60">
        <v>4501.5561090000001</v>
      </c>
      <c r="O12227" s="150">
        <v>44427</v>
      </c>
      <c r="P12227" s="150">
        <f t="shared" si="506"/>
        <v>44409</v>
      </c>
      <c r="Q12227" s="150">
        <f t="shared" si="507"/>
        <v>44422</v>
      </c>
    </row>
    <row r="12228" spans="1:17" x14ac:dyDescent="0.35">
      <c r="A12228" s="45" t="s">
        <v>705</v>
      </c>
      <c r="B12228" s="56" t="s">
        <v>461</v>
      </c>
      <c r="C12228" s="54">
        <v>1879.9555993321101</v>
      </c>
      <c r="D12228" s="56">
        <v>68</v>
      </c>
      <c r="E12228" s="56" t="s">
        <v>495</v>
      </c>
      <c r="F12228" s="55">
        <v>11.4</v>
      </c>
      <c r="G12228" s="183"/>
      <c r="H12228" s="56" t="s">
        <v>482</v>
      </c>
      <c r="I12228" s="56">
        <v>2537</v>
      </c>
      <c r="J12228" s="56">
        <v>85</v>
      </c>
      <c r="K12228" s="56">
        <v>3</v>
      </c>
      <c r="L12228" s="57">
        <v>3.5299999999999998E-2</v>
      </c>
      <c r="M12228" s="56" t="s">
        <v>482</v>
      </c>
      <c r="N12228" s="60">
        <v>4521.3833789999999</v>
      </c>
      <c r="O12228" s="150">
        <v>44427</v>
      </c>
      <c r="P12228" s="150">
        <f t="shared" si="506"/>
        <v>44409</v>
      </c>
      <c r="Q12228" s="150">
        <f t="shared" si="507"/>
        <v>44422</v>
      </c>
    </row>
    <row r="12229" spans="1:17" x14ac:dyDescent="0.35">
      <c r="A12229" s="45" t="s">
        <v>704</v>
      </c>
      <c r="B12229" s="56" t="s">
        <v>449</v>
      </c>
      <c r="C12229" s="54">
        <v>13749.355836913501</v>
      </c>
      <c r="D12229" s="56">
        <v>1144</v>
      </c>
      <c r="E12229" s="56">
        <v>42</v>
      </c>
      <c r="F12229" s="55">
        <v>21.8</v>
      </c>
      <c r="G12229" s="183"/>
      <c r="H12229" s="56" t="s">
        <v>482</v>
      </c>
      <c r="I12229" s="56">
        <v>27508</v>
      </c>
      <c r="J12229" s="56">
        <v>786</v>
      </c>
      <c r="K12229" s="56">
        <v>42</v>
      </c>
      <c r="L12229" s="57">
        <v>5.3400000000000003E-2</v>
      </c>
      <c r="M12229" s="56" t="s">
        <v>482</v>
      </c>
      <c r="N12229" s="60">
        <v>5716.6314499999999</v>
      </c>
      <c r="O12229" s="150">
        <v>44427</v>
      </c>
      <c r="P12229" s="150">
        <f t="shared" si="506"/>
        <v>44409</v>
      </c>
      <c r="Q12229" s="150">
        <f t="shared" si="507"/>
        <v>44422</v>
      </c>
    </row>
    <row r="12230" spans="1:17" x14ac:dyDescent="0.35">
      <c r="A12230" s="45" t="s">
        <v>703</v>
      </c>
      <c r="B12230" s="56" t="s">
        <v>456</v>
      </c>
      <c r="C12230" s="54">
        <v>11814.5919608803</v>
      </c>
      <c r="D12230" s="56">
        <v>1032</v>
      </c>
      <c r="E12230" s="56">
        <v>68</v>
      </c>
      <c r="F12230" s="55">
        <v>41.1</v>
      </c>
      <c r="G12230" s="183"/>
      <c r="H12230" s="56" t="s">
        <v>482</v>
      </c>
      <c r="I12230" s="56">
        <v>26753</v>
      </c>
      <c r="J12230" s="56">
        <v>864</v>
      </c>
      <c r="K12230" s="56">
        <v>76</v>
      </c>
      <c r="L12230" s="57">
        <v>8.7999999999999995E-2</v>
      </c>
      <c r="M12230" s="56" t="s">
        <v>482</v>
      </c>
      <c r="N12230" s="60">
        <v>7312.9906039999996</v>
      </c>
      <c r="O12230" s="150">
        <v>44427</v>
      </c>
      <c r="P12230" s="150">
        <f t="shared" si="506"/>
        <v>44409</v>
      </c>
      <c r="Q12230" s="150">
        <f t="shared" si="507"/>
        <v>44422</v>
      </c>
    </row>
    <row r="12231" spans="1:17" x14ac:dyDescent="0.35">
      <c r="A12231" s="45" t="s">
        <v>702</v>
      </c>
      <c r="B12231" s="56" t="s">
        <v>449</v>
      </c>
      <c r="C12231" s="54">
        <v>4953.1649934452498</v>
      </c>
      <c r="D12231" s="56">
        <v>460</v>
      </c>
      <c r="E12231" s="56" t="s">
        <v>495</v>
      </c>
      <c r="F12231" s="55">
        <v>4.3</v>
      </c>
      <c r="G12231" s="183"/>
      <c r="H12231" s="56" t="s">
        <v>482</v>
      </c>
      <c r="I12231" s="56">
        <v>30721</v>
      </c>
      <c r="J12231" s="56">
        <v>266</v>
      </c>
      <c r="K12231" s="56">
        <v>3</v>
      </c>
      <c r="L12231" s="57">
        <v>1.1299999999999999E-2</v>
      </c>
      <c r="M12231" s="56" t="s">
        <v>482</v>
      </c>
      <c r="N12231" s="60">
        <v>5370.3036410000004</v>
      </c>
      <c r="O12231" s="150">
        <v>44427</v>
      </c>
      <c r="P12231" s="150">
        <f t="shared" si="506"/>
        <v>44409</v>
      </c>
      <c r="Q12231" s="150">
        <f t="shared" si="507"/>
        <v>44422</v>
      </c>
    </row>
    <row r="12232" spans="1:17" x14ac:dyDescent="0.35">
      <c r="A12232" s="45" t="s">
        <v>701</v>
      </c>
      <c r="B12232" s="56" t="s">
        <v>458</v>
      </c>
      <c r="C12232" s="54">
        <v>55966.956025412503</v>
      </c>
      <c r="D12232" s="56">
        <v>7068</v>
      </c>
      <c r="E12232" s="56">
        <v>98</v>
      </c>
      <c r="F12232" s="55">
        <v>12.5</v>
      </c>
      <c r="G12232" s="183"/>
      <c r="H12232" s="56" t="s">
        <v>482</v>
      </c>
      <c r="I12232" s="56">
        <v>161019</v>
      </c>
      <c r="J12232" s="56">
        <v>4617</v>
      </c>
      <c r="K12232" s="56">
        <v>119</v>
      </c>
      <c r="L12232" s="57">
        <v>2.58E-2</v>
      </c>
      <c r="M12232" s="56" t="s">
        <v>467</v>
      </c>
      <c r="N12232" s="60">
        <v>8249.5106539999997</v>
      </c>
      <c r="O12232" s="150">
        <v>44427</v>
      </c>
      <c r="P12232" s="150">
        <f t="shared" si="506"/>
        <v>44409</v>
      </c>
      <c r="Q12232" s="150">
        <f t="shared" si="507"/>
        <v>44422</v>
      </c>
    </row>
    <row r="12233" spans="1:17" x14ac:dyDescent="0.35">
      <c r="A12233" s="45" t="s">
        <v>700</v>
      </c>
      <c r="B12233" s="56" t="s">
        <v>455</v>
      </c>
      <c r="C12233" s="54">
        <v>1233.54376087695</v>
      </c>
      <c r="D12233" s="56">
        <v>24</v>
      </c>
      <c r="E12233" s="56">
        <v>0</v>
      </c>
      <c r="F12233" s="55">
        <v>0</v>
      </c>
      <c r="G12233" s="183"/>
      <c r="H12233" s="56" t="s">
        <v>467</v>
      </c>
      <c r="I12233" s="56">
        <v>1857</v>
      </c>
      <c r="J12233" s="56">
        <v>50</v>
      </c>
      <c r="K12233" s="56">
        <v>0</v>
      </c>
      <c r="L12233" s="57">
        <v>0</v>
      </c>
      <c r="M12233" s="56" t="s">
        <v>467</v>
      </c>
      <c r="N12233" s="60">
        <v>4053.362482</v>
      </c>
      <c r="O12233" s="150">
        <v>44427</v>
      </c>
      <c r="P12233" s="150">
        <f t="shared" si="506"/>
        <v>44409</v>
      </c>
      <c r="Q12233" s="150">
        <f t="shared" si="507"/>
        <v>44422</v>
      </c>
    </row>
    <row r="12234" spans="1:17" x14ac:dyDescent="0.35">
      <c r="A12234" s="45" t="s">
        <v>699</v>
      </c>
      <c r="B12234" s="56" t="s">
        <v>451</v>
      </c>
      <c r="C12234" s="54">
        <v>18769.558680918599</v>
      </c>
      <c r="D12234" s="56">
        <v>1424</v>
      </c>
      <c r="E12234" s="56">
        <v>24</v>
      </c>
      <c r="F12234" s="55">
        <v>9.1</v>
      </c>
      <c r="G12234" s="183"/>
      <c r="H12234" s="56" t="s">
        <v>482</v>
      </c>
      <c r="I12234" s="56">
        <v>36929</v>
      </c>
      <c r="J12234" s="56">
        <v>948</v>
      </c>
      <c r="K12234" s="56">
        <v>26</v>
      </c>
      <c r="L12234" s="57">
        <v>2.7400000000000001E-2</v>
      </c>
      <c r="M12234" s="56" t="s">
        <v>482</v>
      </c>
      <c r="N12234" s="60">
        <v>5050.7314319999996</v>
      </c>
      <c r="O12234" s="150">
        <v>44427</v>
      </c>
      <c r="P12234" s="150">
        <f t="shared" si="506"/>
        <v>44409</v>
      </c>
      <c r="Q12234" s="150">
        <f t="shared" si="507"/>
        <v>44422</v>
      </c>
    </row>
    <row r="12235" spans="1:17" x14ac:dyDescent="0.35">
      <c r="A12235" s="45" t="s">
        <v>698</v>
      </c>
      <c r="B12235" s="56" t="s">
        <v>454</v>
      </c>
      <c r="C12235" s="54">
        <v>12292.1365056916</v>
      </c>
      <c r="D12235" s="56">
        <v>621</v>
      </c>
      <c r="E12235" s="56">
        <v>43</v>
      </c>
      <c r="F12235" s="55">
        <v>25</v>
      </c>
      <c r="G12235" s="183"/>
      <c r="H12235" s="56" t="s">
        <v>482</v>
      </c>
      <c r="I12235" s="56">
        <v>19507</v>
      </c>
      <c r="J12235" s="56">
        <v>535</v>
      </c>
      <c r="K12235" s="56">
        <v>44</v>
      </c>
      <c r="L12235" s="57">
        <v>8.2199999999999995E-2</v>
      </c>
      <c r="M12235" s="56" t="s">
        <v>482</v>
      </c>
      <c r="N12235" s="60">
        <v>4352.3760069999998</v>
      </c>
      <c r="O12235" s="150">
        <v>44427</v>
      </c>
      <c r="P12235" s="150">
        <f t="shared" si="506"/>
        <v>44409</v>
      </c>
      <c r="Q12235" s="150">
        <f t="shared" si="507"/>
        <v>44422</v>
      </c>
    </row>
    <row r="12236" spans="1:17" x14ac:dyDescent="0.35">
      <c r="A12236" s="45" t="s">
        <v>697</v>
      </c>
      <c r="B12236" s="56" t="s">
        <v>461</v>
      </c>
      <c r="C12236" s="54">
        <v>834.58018010005105</v>
      </c>
      <c r="D12236" s="56">
        <v>12</v>
      </c>
      <c r="E12236" s="56">
        <v>0</v>
      </c>
      <c r="F12236" s="55">
        <v>0</v>
      </c>
      <c r="G12236" s="183"/>
      <c r="H12236" s="56" t="s">
        <v>467</v>
      </c>
      <c r="I12236" s="56">
        <v>706</v>
      </c>
      <c r="J12236" s="56">
        <v>17</v>
      </c>
      <c r="K12236" s="56">
        <v>0</v>
      </c>
      <c r="L12236" s="57">
        <v>0</v>
      </c>
      <c r="M12236" s="56" t="s">
        <v>467</v>
      </c>
      <c r="N12236" s="60">
        <v>2036.9522790000001</v>
      </c>
      <c r="O12236" s="150">
        <v>44427</v>
      </c>
      <c r="P12236" s="150">
        <f t="shared" si="506"/>
        <v>44409</v>
      </c>
      <c r="Q12236" s="150">
        <f t="shared" si="507"/>
        <v>44422</v>
      </c>
    </row>
    <row r="12237" spans="1:17" x14ac:dyDescent="0.35">
      <c r="A12237" s="45" t="s">
        <v>696</v>
      </c>
      <c r="B12237" s="56" t="s">
        <v>449</v>
      </c>
      <c r="C12237" s="54">
        <v>1267.67563041731</v>
      </c>
      <c r="D12237" s="56">
        <v>54</v>
      </c>
      <c r="E12237" s="56" t="s">
        <v>495</v>
      </c>
      <c r="F12237" s="55">
        <v>16.899999999999999</v>
      </c>
      <c r="G12237" s="183"/>
      <c r="H12237" s="56" t="s">
        <v>482</v>
      </c>
      <c r="I12237" s="56">
        <v>2460</v>
      </c>
      <c r="J12237" s="56">
        <v>77</v>
      </c>
      <c r="K12237" s="56">
        <v>3</v>
      </c>
      <c r="L12237" s="57">
        <v>3.9E-2</v>
      </c>
      <c r="M12237" s="56" t="s">
        <v>482</v>
      </c>
      <c r="N12237" s="60">
        <v>6074.1090350000004</v>
      </c>
      <c r="O12237" s="150">
        <v>44427</v>
      </c>
      <c r="P12237" s="150">
        <f t="shared" si="506"/>
        <v>44409</v>
      </c>
      <c r="Q12237" s="150">
        <f t="shared" si="507"/>
        <v>44422</v>
      </c>
    </row>
    <row r="12238" spans="1:17" x14ac:dyDescent="0.35">
      <c r="A12238" s="45" t="s">
        <v>695</v>
      </c>
      <c r="B12238" s="56" t="s">
        <v>449</v>
      </c>
      <c r="C12238" s="54">
        <v>1713.2752253528499</v>
      </c>
      <c r="D12238" s="56">
        <v>99</v>
      </c>
      <c r="E12238" s="56" t="s">
        <v>495</v>
      </c>
      <c r="F12238" s="55">
        <v>16.7</v>
      </c>
      <c r="G12238" s="183"/>
      <c r="H12238" s="56" t="s">
        <v>482</v>
      </c>
      <c r="I12238" s="56">
        <v>2589</v>
      </c>
      <c r="J12238" s="56">
        <v>76</v>
      </c>
      <c r="K12238" s="56">
        <v>4</v>
      </c>
      <c r="L12238" s="57">
        <v>5.2600000000000001E-2</v>
      </c>
      <c r="M12238" s="56" t="s">
        <v>482</v>
      </c>
      <c r="N12238" s="60">
        <v>4435.9481109999997</v>
      </c>
      <c r="O12238" s="150">
        <v>44427</v>
      </c>
      <c r="P12238" s="150">
        <f t="shared" si="506"/>
        <v>44409</v>
      </c>
      <c r="Q12238" s="150">
        <f t="shared" si="507"/>
        <v>44422</v>
      </c>
    </row>
    <row r="12239" spans="1:17" x14ac:dyDescent="0.35">
      <c r="A12239" s="45" t="s">
        <v>694</v>
      </c>
      <c r="B12239" s="56" t="s">
        <v>461</v>
      </c>
      <c r="C12239" s="54">
        <v>43955.524582002799</v>
      </c>
      <c r="D12239" s="56">
        <v>3140</v>
      </c>
      <c r="E12239" s="56">
        <v>86</v>
      </c>
      <c r="F12239" s="55">
        <v>14</v>
      </c>
      <c r="G12239" s="183"/>
      <c r="H12239" s="56" t="s">
        <v>482</v>
      </c>
      <c r="I12239" s="56">
        <v>117428</v>
      </c>
      <c r="J12239" s="56">
        <v>3691</v>
      </c>
      <c r="K12239" s="56">
        <v>96</v>
      </c>
      <c r="L12239" s="57">
        <v>2.5999999999999999E-2</v>
      </c>
      <c r="M12239" s="56" t="s">
        <v>463</v>
      </c>
      <c r="N12239" s="60">
        <v>8397.1242180000008</v>
      </c>
      <c r="O12239" s="150">
        <v>44427</v>
      </c>
      <c r="P12239" s="150">
        <f t="shared" si="506"/>
        <v>44409</v>
      </c>
      <c r="Q12239" s="150">
        <f t="shared" si="507"/>
        <v>44422</v>
      </c>
    </row>
    <row r="12240" spans="1:17" x14ac:dyDescent="0.35">
      <c r="A12240" s="45" t="s">
        <v>693</v>
      </c>
      <c r="B12240" s="56" t="s">
        <v>455</v>
      </c>
      <c r="C12240" s="54">
        <v>625.94499034377498</v>
      </c>
      <c r="D12240" s="56">
        <v>19</v>
      </c>
      <c r="E12240" s="56">
        <v>0</v>
      </c>
      <c r="F12240" s="55">
        <v>0</v>
      </c>
      <c r="G12240" s="183"/>
      <c r="H12240" s="56" t="s">
        <v>467</v>
      </c>
      <c r="I12240" s="56">
        <v>1037</v>
      </c>
      <c r="J12240" s="56">
        <v>36</v>
      </c>
      <c r="K12240" s="56">
        <v>0</v>
      </c>
      <c r="L12240" s="57">
        <v>0</v>
      </c>
      <c r="M12240" s="56" t="s">
        <v>467</v>
      </c>
      <c r="N12240" s="60">
        <v>5751.3041169999997</v>
      </c>
      <c r="O12240" s="150">
        <v>44427</v>
      </c>
      <c r="P12240" s="150">
        <f t="shared" si="506"/>
        <v>44409</v>
      </c>
      <c r="Q12240" s="150">
        <f t="shared" si="507"/>
        <v>44422</v>
      </c>
    </row>
    <row r="12241" spans="1:17" x14ac:dyDescent="0.35">
      <c r="A12241" s="45" t="s">
        <v>692</v>
      </c>
      <c r="B12241" s="56" t="s">
        <v>452</v>
      </c>
      <c r="C12241" s="54">
        <v>9210.9950828244691</v>
      </c>
      <c r="D12241" s="56">
        <v>641</v>
      </c>
      <c r="E12241" s="56">
        <v>10</v>
      </c>
      <c r="F12241" s="55">
        <v>7.8</v>
      </c>
      <c r="G12241" s="183"/>
      <c r="H12241" s="56" t="s">
        <v>482</v>
      </c>
      <c r="I12241" s="56">
        <v>19354</v>
      </c>
      <c r="J12241" s="56">
        <v>555</v>
      </c>
      <c r="K12241" s="56">
        <v>10</v>
      </c>
      <c r="L12241" s="57">
        <v>1.7999999999999999E-2</v>
      </c>
      <c r="M12241" s="56" t="s">
        <v>482</v>
      </c>
      <c r="N12241" s="60">
        <v>6025.4076240000004</v>
      </c>
      <c r="O12241" s="150">
        <v>44427</v>
      </c>
      <c r="P12241" s="150">
        <f t="shared" si="506"/>
        <v>44409</v>
      </c>
      <c r="Q12241" s="150">
        <f t="shared" si="507"/>
        <v>44422</v>
      </c>
    </row>
    <row r="12242" spans="1:17" x14ac:dyDescent="0.35">
      <c r="A12242" s="45" t="s">
        <v>451</v>
      </c>
      <c r="B12242" s="56" t="s">
        <v>451</v>
      </c>
      <c r="C12242" s="54">
        <v>62728.587628093002</v>
      </c>
      <c r="D12242" s="56">
        <v>5493</v>
      </c>
      <c r="E12242" s="56">
        <v>136</v>
      </c>
      <c r="F12242" s="55">
        <v>15.5</v>
      </c>
      <c r="G12242" s="183"/>
      <c r="H12242" s="56" t="s">
        <v>482</v>
      </c>
      <c r="I12242" s="56">
        <v>141548</v>
      </c>
      <c r="J12242" s="56">
        <v>5556</v>
      </c>
      <c r="K12242" s="56">
        <v>148</v>
      </c>
      <c r="L12242" s="57">
        <v>2.6599999999999999E-2</v>
      </c>
      <c r="M12242" s="56" t="s">
        <v>463</v>
      </c>
      <c r="N12242" s="60">
        <v>8857.2056379999995</v>
      </c>
      <c r="O12242" s="150">
        <v>44427</v>
      </c>
      <c r="P12242" s="150">
        <f t="shared" si="506"/>
        <v>44409</v>
      </c>
      <c r="Q12242" s="150">
        <f t="shared" si="507"/>
        <v>44422</v>
      </c>
    </row>
    <row r="12243" spans="1:17" x14ac:dyDescent="0.35">
      <c r="A12243" s="45" t="s">
        <v>691</v>
      </c>
      <c r="B12243" s="56" t="s">
        <v>451</v>
      </c>
      <c r="C12243" s="54">
        <v>3007.0790085752401</v>
      </c>
      <c r="D12243" s="56">
        <v>165</v>
      </c>
      <c r="E12243" s="56" t="s">
        <v>495</v>
      </c>
      <c r="F12243" s="55">
        <v>9.5</v>
      </c>
      <c r="G12243" s="183"/>
      <c r="H12243" s="56" t="s">
        <v>482</v>
      </c>
      <c r="I12243" s="56">
        <v>5103</v>
      </c>
      <c r="J12243" s="56">
        <v>162</v>
      </c>
      <c r="K12243" s="56">
        <v>5</v>
      </c>
      <c r="L12243" s="57">
        <v>3.09E-2</v>
      </c>
      <c r="M12243" s="56" t="s">
        <v>482</v>
      </c>
      <c r="N12243" s="60">
        <v>5387.287781</v>
      </c>
      <c r="O12243" s="150">
        <v>44427</v>
      </c>
      <c r="P12243" s="150">
        <f t="shared" si="506"/>
        <v>44409</v>
      </c>
      <c r="Q12243" s="150">
        <f t="shared" si="507"/>
        <v>44422</v>
      </c>
    </row>
    <row r="12244" spans="1:17" x14ac:dyDescent="0.35">
      <c r="A12244" s="45" t="s">
        <v>690</v>
      </c>
      <c r="B12244" s="56" t="s">
        <v>449</v>
      </c>
      <c r="C12244" s="54">
        <v>3230.2527941828198</v>
      </c>
      <c r="D12244" s="56">
        <v>152</v>
      </c>
      <c r="E12244" s="56" t="s">
        <v>495</v>
      </c>
      <c r="F12244" s="55">
        <v>8.8000000000000007</v>
      </c>
      <c r="G12244" s="183"/>
      <c r="H12244" s="56" t="s">
        <v>482</v>
      </c>
      <c r="I12244" s="56">
        <v>8475</v>
      </c>
      <c r="J12244" s="56">
        <v>221</v>
      </c>
      <c r="K12244" s="56">
        <v>4</v>
      </c>
      <c r="L12244" s="57">
        <v>1.8100000000000002E-2</v>
      </c>
      <c r="M12244" s="56" t="s">
        <v>482</v>
      </c>
      <c r="N12244" s="60">
        <v>6841.5698110000003</v>
      </c>
      <c r="O12244" s="150">
        <v>44427</v>
      </c>
      <c r="P12244" s="150">
        <f t="shared" si="506"/>
        <v>44409</v>
      </c>
      <c r="Q12244" s="150">
        <f t="shared" si="507"/>
        <v>44422</v>
      </c>
    </row>
    <row r="12245" spans="1:17" x14ac:dyDescent="0.35">
      <c r="A12245" s="45" t="s">
        <v>689</v>
      </c>
      <c r="B12245" s="56" t="s">
        <v>462</v>
      </c>
      <c r="C12245" s="54">
        <v>2582.8318203587801</v>
      </c>
      <c r="D12245" s="56">
        <v>325</v>
      </c>
      <c r="E12245" s="56">
        <v>22</v>
      </c>
      <c r="F12245" s="55">
        <v>60.8</v>
      </c>
      <c r="G12245" s="183"/>
      <c r="H12245" s="56" t="s">
        <v>463</v>
      </c>
      <c r="I12245" s="56">
        <v>9518</v>
      </c>
      <c r="J12245" s="56">
        <v>1026</v>
      </c>
      <c r="K12245" s="56">
        <v>52</v>
      </c>
      <c r="L12245" s="57">
        <v>5.0700000000000002E-2</v>
      </c>
      <c r="M12245" s="56" t="s">
        <v>463</v>
      </c>
      <c r="N12245" s="60">
        <v>39723.840779999999</v>
      </c>
      <c r="O12245" s="150">
        <v>44427</v>
      </c>
      <c r="P12245" s="150">
        <f t="shared" si="506"/>
        <v>44409</v>
      </c>
      <c r="Q12245" s="150">
        <f t="shared" si="507"/>
        <v>44422</v>
      </c>
    </row>
    <row r="12246" spans="1:17" x14ac:dyDescent="0.35">
      <c r="A12246" s="45" t="s">
        <v>688</v>
      </c>
      <c r="B12246" s="56" t="s">
        <v>452</v>
      </c>
      <c r="C12246" s="54">
        <v>101530.854278618</v>
      </c>
      <c r="D12246" s="56">
        <v>7860</v>
      </c>
      <c r="E12246" s="56">
        <v>158</v>
      </c>
      <c r="F12246" s="55">
        <v>11.1</v>
      </c>
      <c r="G12246" s="183"/>
      <c r="H12246" s="56" t="s">
        <v>482</v>
      </c>
      <c r="I12246" s="56">
        <v>261310</v>
      </c>
      <c r="J12246" s="56">
        <v>6856</v>
      </c>
      <c r="K12246" s="56">
        <v>173</v>
      </c>
      <c r="L12246" s="57">
        <v>2.52E-2</v>
      </c>
      <c r="M12246" s="56" t="s">
        <v>482</v>
      </c>
      <c r="N12246" s="60">
        <v>6752.6271189999998</v>
      </c>
      <c r="O12246" s="150">
        <v>44427</v>
      </c>
      <c r="P12246" s="150">
        <f t="shared" si="506"/>
        <v>44409</v>
      </c>
      <c r="Q12246" s="150">
        <f t="shared" si="507"/>
        <v>44422</v>
      </c>
    </row>
    <row r="12247" spans="1:17" x14ac:dyDescent="0.35">
      <c r="A12247" s="45" t="s">
        <v>687</v>
      </c>
      <c r="B12247" s="56" t="s">
        <v>452</v>
      </c>
      <c r="C12247" s="54">
        <v>34437.884502636203</v>
      </c>
      <c r="D12247" s="56">
        <v>4419</v>
      </c>
      <c r="E12247" s="56">
        <v>124</v>
      </c>
      <c r="F12247" s="55">
        <v>25.7</v>
      </c>
      <c r="G12247" s="183"/>
      <c r="H12247" s="56" t="s">
        <v>482</v>
      </c>
      <c r="I12247" s="56">
        <v>101285</v>
      </c>
      <c r="J12247" s="56">
        <v>3198</v>
      </c>
      <c r="K12247" s="56">
        <v>135</v>
      </c>
      <c r="L12247" s="57">
        <v>4.2200000000000001E-2</v>
      </c>
      <c r="M12247" s="56" t="s">
        <v>482</v>
      </c>
      <c r="N12247" s="60">
        <v>9286.2847010000005</v>
      </c>
      <c r="O12247" s="150">
        <v>44427</v>
      </c>
      <c r="P12247" s="150">
        <f t="shared" si="506"/>
        <v>44409</v>
      </c>
      <c r="Q12247" s="150">
        <f t="shared" si="507"/>
        <v>44422</v>
      </c>
    </row>
    <row r="12248" spans="1:17" x14ac:dyDescent="0.35">
      <c r="A12248" s="45" t="s">
        <v>686</v>
      </c>
      <c r="B12248" s="56" t="s">
        <v>460</v>
      </c>
      <c r="C12248" s="54">
        <v>15123.002698759299</v>
      </c>
      <c r="D12248" s="56">
        <v>1708</v>
      </c>
      <c r="E12248" s="56">
        <v>39</v>
      </c>
      <c r="F12248" s="55">
        <v>18.399999999999999</v>
      </c>
      <c r="G12248" s="183"/>
      <c r="H12248" s="56" t="s">
        <v>482</v>
      </c>
      <c r="I12248" s="56">
        <v>36071</v>
      </c>
      <c r="J12248" s="56">
        <v>1054</v>
      </c>
      <c r="K12248" s="56">
        <v>46</v>
      </c>
      <c r="L12248" s="57">
        <v>4.36E-2</v>
      </c>
      <c r="M12248" s="56" t="s">
        <v>482</v>
      </c>
      <c r="N12248" s="60">
        <v>6969.5153870000004</v>
      </c>
      <c r="O12248" s="150">
        <v>44427</v>
      </c>
      <c r="P12248" s="150">
        <f t="shared" si="506"/>
        <v>44409</v>
      </c>
      <c r="Q12248" s="150">
        <f t="shared" si="507"/>
        <v>44422</v>
      </c>
    </row>
    <row r="12249" spans="1:17" x14ac:dyDescent="0.35">
      <c r="A12249" s="45" t="s">
        <v>685</v>
      </c>
      <c r="B12249" s="56" t="s">
        <v>454</v>
      </c>
      <c r="C12249" s="54">
        <v>27680.062234411598</v>
      </c>
      <c r="D12249" s="56">
        <v>2181</v>
      </c>
      <c r="E12249" s="56">
        <v>36</v>
      </c>
      <c r="F12249" s="55">
        <v>9.3000000000000007</v>
      </c>
      <c r="G12249" s="183"/>
      <c r="H12249" s="56" t="s">
        <v>482</v>
      </c>
      <c r="I12249" s="56">
        <v>74566</v>
      </c>
      <c r="J12249" s="56">
        <v>1895</v>
      </c>
      <c r="K12249" s="56">
        <v>41</v>
      </c>
      <c r="L12249" s="57">
        <v>2.1600000000000001E-2</v>
      </c>
      <c r="M12249" s="56" t="s">
        <v>482</v>
      </c>
      <c r="N12249" s="60">
        <v>6846.0828730000003</v>
      </c>
      <c r="O12249" s="150">
        <v>44427</v>
      </c>
      <c r="P12249" s="150">
        <f t="shared" si="506"/>
        <v>44409</v>
      </c>
      <c r="Q12249" s="150">
        <f t="shared" si="507"/>
        <v>44422</v>
      </c>
    </row>
    <row r="12250" spans="1:17" x14ac:dyDescent="0.35">
      <c r="A12250" s="45" t="s">
        <v>684</v>
      </c>
      <c r="B12250" s="56" t="s">
        <v>460</v>
      </c>
      <c r="C12250" s="54">
        <v>12712.6088020805</v>
      </c>
      <c r="D12250" s="56">
        <v>1064</v>
      </c>
      <c r="E12250" s="56">
        <v>45</v>
      </c>
      <c r="F12250" s="55">
        <v>25.3</v>
      </c>
      <c r="G12250" s="183"/>
      <c r="H12250" s="56" t="s">
        <v>482</v>
      </c>
      <c r="I12250" s="56">
        <v>21261</v>
      </c>
      <c r="J12250" s="56">
        <v>621</v>
      </c>
      <c r="K12250" s="56">
        <v>50</v>
      </c>
      <c r="L12250" s="57">
        <v>8.0500000000000002E-2</v>
      </c>
      <c r="M12250" s="56" t="s">
        <v>482</v>
      </c>
      <c r="N12250" s="60">
        <v>4884.9139439999999</v>
      </c>
      <c r="O12250" s="150">
        <v>44427</v>
      </c>
      <c r="P12250" s="150">
        <f t="shared" si="506"/>
        <v>44409</v>
      </c>
      <c r="Q12250" s="150">
        <f t="shared" si="507"/>
        <v>44422</v>
      </c>
    </row>
    <row r="12251" spans="1:17" x14ac:dyDescent="0.35">
      <c r="A12251" s="45" t="s">
        <v>683</v>
      </c>
      <c r="B12251" s="56" t="s">
        <v>450</v>
      </c>
      <c r="C12251" s="54">
        <v>60849.009238985098</v>
      </c>
      <c r="D12251" s="56">
        <v>11182</v>
      </c>
      <c r="E12251" s="56">
        <v>203</v>
      </c>
      <c r="F12251" s="55">
        <v>23.8</v>
      </c>
      <c r="G12251" s="183"/>
      <c r="H12251" s="56" t="s">
        <v>482</v>
      </c>
      <c r="I12251" s="56">
        <v>209690</v>
      </c>
      <c r="J12251" s="56">
        <v>5465</v>
      </c>
      <c r="K12251" s="56">
        <v>251</v>
      </c>
      <c r="L12251" s="57">
        <v>4.5900000000000003E-2</v>
      </c>
      <c r="M12251" s="56" t="s">
        <v>482</v>
      </c>
      <c r="N12251" s="60">
        <v>8981.2473009999994</v>
      </c>
      <c r="O12251" s="150">
        <v>44427</v>
      </c>
      <c r="P12251" s="150">
        <f t="shared" si="506"/>
        <v>44409</v>
      </c>
      <c r="Q12251" s="150">
        <f t="shared" si="507"/>
        <v>44422</v>
      </c>
    </row>
    <row r="12252" spans="1:17" x14ac:dyDescent="0.35">
      <c r="A12252" s="45" t="s">
        <v>682</v>
      </c>
      <c r="B12252" s="56" t="s">
        <v>461</v>
      </c>
      <c r="C12252" s="54">
        <v>1304.7898284374701</v>
      </c>
      <c r="D12252" s="56">
        <v>42</v>
      </c>
      <c r="E12252" s="56">
        <v>0</v>
      </c>
      <c r="F12252" s="55">
        <v>0</v>
      </c>
      <c r="G12252" s="183"/>
      <c r="H12252" s="56" t="s">
        <v>467</v>
      </c>
      <c r="I12252" s="56">
        <v>2573</v>
      </c>
      <c r="J12252" s="56">
        <v>75</v>
      </c>
      <c r="K12252" s="56">
        <v>0</v>
      </c>
      <c r="L12252" s="57">
        <v>0</v>
      </c>
      <c r="M12252" s="56" t="s">
        <v>467</v>
      </c>
      <c r="N12252" s="60">
        <v>5748.0521660000004</v>
      </c>
      <c r="O12252" s="150">
        <v>44427</v>
      </c>
      <c r="P12252" s="150">
        <f t="shared" si="506"/>
        <v>44409</v>
      </c>
      <c r="Q12252" s="150">
        <f t="shared" si="507"/>
        <v>44422</v>
      </c>
    </row>
    <row r="12253" spans="1:17" x14ac:dyDescent="0.35">
      <c r="A12253" s="45" t="s">
        <v>681</v>
      </c>
      <c r="B12253" s="56" t="s">
        <v>451</v>
      </c>
      <c r="C12253" s="54">
        <v>5675.6338289658797</v>
      </c>
      <c r="D12253" s="56">
        <v>539</v>
      </c>
      <c r="E12253" s="56">
        <v>25</v>
      </c>
      <c r="F12253" s="55">
        <v>31.5</v>
      </c>
      <c r="G12253" s="183"/>
      <c r="H12253" s="56" t="s">
        <v>467</v>
      </c>
      <c r="I12253" s="56">
        <v>12087</v>
      </c>
      <c r="J12253" s="56">
        <v>363</v>
      </c>
      <c r="K12253" s="56">
        <v>28</v>
      </c>
      <c r="L12253" s="57">
        <v>7.7100000000000002E-2</v>
      </c>
      <c r="M12253" s="56" t="s">
        <v>463</v>
      </c>
      <c r="N12253" s="60">
        <v>6395.761442</v>
      </c>
      <c r="O12253" s="150">
        <v>44427</v>
      </c>
      <c r="P12253" s="150">
        <f t="shared" si="506"/>
        <v>44409</v>
      </c>
      <c r="Q12253" s="150">
        <f t="shared" si="507"/>
        <v>44422</v>
      </c>
    </row>
    <row r="12254" spans="1:17" x14ac:dyDescent="0.35">
      <c r="A12254" s="45" t="s">
        <v>680</v>
      </c>
      <c r="B12254" s="56" t="s">
        <v>451</v>
      </c>
      <c r="C12254" s="54">
        <v>18091.285950418602</v>
      </c>
      <c r="D12254" s="56">
        <v>1951</v>
      </c>
      <c r="E12254" s="56">
        <v>50</v>
      </c>
      <c r="F12254" s="55">
        <v>19.7</v>
      </c>
      <c r="G12254" s="183"/>
      <c r="H12254" s="56" t="s">
        <v>482</v>
      </c>
      <c r="I12254" s="56">
        <v>42493</v>
      </c>
      <c r="J12254" s="56">
        <v>1297</v>
      </c>
      <c r="K12254" s="56">
        <v>51</v>
      </c>
      <c r="L12254" s="57">
        <v>3.9300000000000002E-2</v>
      </c>
      <c r="M12254" s="56" t="s">
        <v>463</v>
      </c>
      <c r="N12254" s="60">
        <v>7169.1973889999999</v>
      </c>
      <c r="O12254" s="150">
        <v>44427</v>
      </c>
      <c r="P12254" s="150">
        <f t="shared" si="506"/>
        <v>44409</v>
      </c>
      <c r="Q12254" s="150">
        <f t="shared" si="507"/>
        <v>44422</v>
      </c>
    </row>
    <row r="12255" spans="1:17" x14ac:dyDescent="0.35">
      <c r="A12255" s="45" t="s">
        <v>679</v>
      </c>
      <c r="B12255" s="56" t="s">
        <v>458</v>
      </c>
      <c r="C12255" s="54">
        <v>6461.82916759405</v>
      </c>
      <c r="D12255" s="56">
        <v>316</v>
      </c>
      <c r="E12255" s="56">
        <v>10</v>
      </c>
      <c r="F12255" s="55">
        <v>11.1</v>
      </c>
      <c r="G12255" s="183"/>
      <c r="H12255" s="56" t="s">
        <v>482</v>
      </c>
      <c r="I12255" s="56">
        <v>13905</v>
      </c>
      <c r="J12255" s="56">
        <v>371</v>
      </c>
      <c r="K12255" s="56">
        <v>10</v>
      </c>
      <c r="L12255" s="57">
        <v>2.7E-2</v>
      </c>
      <c r="M12255" s="56" t="s">
        <v>482</v>
      </c>
      <c r="N12255" s="60">
        <v>5741.408359</v>
      </c>
      <c r="O12255" s="150">
        <v>44427</v>
      </c>
      <c r="P12255" s="150">
        <f t="shared" si="506"/>
        <v>44409</v>
      </c>
      <c r="Q12255" s="150">
        <f t="shared" si="507"/>
        <v>44422</v>
      </c>
    </row>
    <row r="12256" spans="1:17" x14ac:dyDescent="0.35">
      <c r="A12256" s="45" t="s">
        <v>678</v>
      </c>
      <c r="B12256" s="56" t="s">
        <v>457</v>
      </c>
      <c r="C12256" s="54">
        <v>335.85846276679899</v>
      </c>
      <c r="D12256" s="56">
        <v>11</v>
      </c>
      <c r="E12256" s="56" t="s">
        <v>495</v>
      </c>
      <c r="F12256" s="55">
        <v>21.3</v>
      </c>
      <c r="G12256" s="183"/>
      <c r="H12256" s="56" t="s">
        <v>482</v>
      </c>
      <c r="I12256" s="56">
        <v>762</v>
      </c>
      <c r="J12256" s="56">
        <v>29</v>
      </c>
      <c r="K12256" s="56">
        <v>2</v>
      </c>
      <c r="L12256" s="57">
        <v>6.9000000000000006E-2</v>
      </c>
      <c r="M12256" s="56" t="s">
        <v>482</v>
      </c>
      <c r="N12256" s="60">
        <v>8634.5896310000007</v>
      </c>
      <c r="O12256" s="150">
        <v>44427</v>
      </c>
      <c r="P12256" s="150">
        <f t="shared" si="506"/>
        <v>44409</v>
      </c>
      <c r="Q12256" s="150">
        <f t="shared" si="507"/>
        <v>44422</v>
      </c>
    </row>
    <row r="12257" spans="1:17" x14ac:dyDescent="0.35">
      <c r="A12257" s="45" t="s">
        <v>677</v>
      </c>
      <c r="B12257" s="56" t="s">
        <v>458</v>
      </c>
      <c r="C12257" s="54">
        <v>6179.81950587131</v>
      </c>
      <c r="D12257" s="56">
        <v>409</v>
      </c>
      <c r="E12257" s="56">
        <v>11</v>
      </c>
      <c r="F12257" s="55">
        <v>12.7</v>
      </c>
      <c r="G12257" s="183"/>
      <c r="H12257" s="56" t="s">
        <v>482</v>
      </c>
      <c r="I12257" s="56">
        <v>13811</v>
      </c>
      <c r="J12257" s="56">
        <v>428</v>
      </c>
      <c r="K12257" s="56">
        <v>17</v>
      </c>
      <c r="L12257" s="57">
        <v>3.9699999999999999E-2</v>
      </c>
      <c r="M12257" s="56" t="s">
        <v>467</v>
      </c>
      <c r="N12257" s="60">
        <v>6925.7686180000001</v>
      </c>
      <c r="O12257" s="150">
        <v>44427</v>
      </c>
      <c r="P12257" s="150">
        <f t="shared" si="506"/>
        <v>44409</v>
      </c>
      <c r="Q12257" s="150">
        <f t="shared" si="507"/>
        <v>44422</v>
      </c>
    </row>
    <row r="12258" spans="1:17" x14ac:dyDescent="0.35">
      <c r="A12258" s="45" t="s">
        <v>676</v>
      </c>
      <c r="B12258" s="56" t="s">
        <v>449</v>
      </c>
      <c r="C12258" s="54">
        <v>1273.84035727372</v>
      </c>
      <c r="D12258" s="56">
        <v>75</v>
      </c>
      <c r="E12258" s="56">
        <v>0</v>
      </c>
      <c r="F12258" s="55">
        <v>0</v>
      </c>
      <c r="G12258" s="183"/>
      <c r="H12258" s="56" t="s">
        <v>467</v>
      </c>
      <c r="I12258" s="56">
        <v>2468</v>
      </c>
      <c r="J12258" s="56">
        <v>73</v>
      </c>
      <c r="K12258" s="56">
        <v>0</v>
      </c>
      <c r="L12258" s="57">
        <v>0</v>
      </c>
      <c r="M12258" s="56" t="s">
        <v>467</v>
      </c>
      <c r="N12258" s="60">
        <v>5730.7024060000003</v>
      </c>
      <c r="O12258" s="150">
        <v>44427</v>
      </c>
      <c r="P12258" s="150">
        <f t="shared" si="506"/>
        <v>44409</v>
      </c>
      <c r="Q12258" s="150">
        <f t="shared" si="507"/>
        <v>44422</v>
      </c>
    </row>
    <row r="12259" spans="1:17" x14ac:dyDescent="0.35">
      <c r="A12259" s="45" t="s">
        <v>675</v>
      </c>
      <c r="B12259" s="56" t="s">
        <v>456</v>
      </c>
      <c r="C12259" s="54">
        <v>1894.7075901246999</v>
      </c>
      <c r="D12259" s="56">
        <v>130</v>
      </c>
      <c r="E12259" s="56" t="s">
        <v>495</v>
      </c>
      <c r="F12259" s="55">
        <v>7.5</v>
      </c>
      <c r="G12259" s="183"/>
      <c r="H12259" s="56" t="s">
        <v>482</v>
      </c>
      <c r="I12259" s="56">
        <v>3404</v>
      </c>
      <c r="J12259" s="56">
        <v>96</v>
      </c>
      <c r="K12259" s="56">
        <v>2</v>
      </c>
      <c r="L12259" s="57">
        <v>2.0799999999999999E-2</v>
      </c>
      <c r="M12259" s="56" t="s">
        <v>482</v>
      </c>
      <c r="N12259" s="60">
        <v>5066.7448899999999</v>
      </c>
      <c r="O12259" s="150">
        <v>44427</v>
      </c>
      <c r="P12259" s="150">
        <f t="shared" si="506"/>
        <v>44409</v>
      </c>
      <c r="Q12259" s="150">
        <f t="shared" si="507"/>
        <v>44422</v>
      </c>
    </row>
    <row r="12260" spans="1:17" x14ac:dyDescent="0.35">
      <c r="A12260" s="45" t="s">
        <v>674</v>
      </c>
      <c r="B12260" s="56" t="s">
        <v>449</v>
      </c>
      <c r="C12260" s="54">
        <v>9116.2129377530891</v>
      </c>
      <c r="D12260" s="56">
        <v>671</v>
      </c>
      <c r="E12260" s="56">
        <v>18</v>
      </c>
      <c r="F12260" s="55">
        <v>14.1</v>
      </c>
      <c r="G12260" s="183"/>
      <c r="H12260" s="56" t="s">
        <v>482</v>
      </c>
      <c r="I12260" s="56">
        <v>21362</v>
      </c>
      <c r="J12260" s="56">
        <v>647</v>
      </c>
      <c r="K12260" s="56">
        <v>18</v>
      </c>
      <c r="L12260" s="57">
        <v>2.7799999999999998E-2</v>
      </c>
      <c r="M12260" s="56" t="s">
        <v>482</v>
      </c>
      <c r="N12260" s="60">
        <v>7097.245363</v>
      </c>
      <c r="O12260" s="150">
        <v>44427</v>
      </c>
      <c r="P12260" s="150">
        <f t="shared" si="506"/>
        <v>44409</v>
      </c>
      <c r="Q12260" s="150">
        <f t="shared" si="507"/>
        <v>44422</v>
      </c>
    </row>
    <row r="12261" spans="1:17" x14ac:dyDescent="0.35">
      <c r="A12261" s="45" t="s">
        <v>673</v>
      </c>
      <c r="B12261" s="56" t="s">
        <v>458</v>
      </c>
      <c r="C12261" s="54">
        <v>45021.147202316999</v>
      </c>
      <c r="D12261" s="56">
        <v>4922</v>
      </c>
      <c r="E12261" s="56">
        <v>66</v>
      </c>
      <c r="F12261" s="55">
        <v>10.5</v>
      </c>
      <c r="G12261" s="183"/>
      <c r="H12261" s="56" t="s">
        <v>482</v>
      </c>
      <c r="I12261" s="56">
        <v>164997</v>
      </c>
      <c r="J12261" s="56">
        <v>4037</v>
      </c>
      <c r="K12261" s="56">
        <v>84</v>
      </c>
      <c r="L12261" s="57">
        <v>2.0799999999999999E-2</v>
      </c>
      <c r="M12261" s="56" t="s">
        <v>482</v>
      </c>
      <c r="N12261" s="60">
        <v>8966.8972269999995</v>
      </c>
      <c r="O12261" s="150">
        <v>44427</v>
      </c>
      <c r="P12261" s="150">
        <f t="shared" ref="P12261:P12324" si="508">O12261-18</f>
        <v>44409</v>
      </c>
      <c r="Q12261" s="150">
        <f t="shared" ref="Q12261:Q12324" si="509">O12261-5</f>
        <v>44422</v>
      </c>
    </row>
    <row r="12262" spans="1:17" x14ac:dyDescent="0.35">
      <c r="A12262" s="45" t="s">
        <v>672</v>
      </c>
      <c r="B12262" s="56" t="s">
        <v>458</v>
      </c>
      <c r="C12262" s="54">
        <v>8853.2027967598096</v>
      </c>
      <c r="D12262" s="56">
        <v>657</v>
      </c>
      <c r="E12262" s="56">
        <v>7</v>
      </c>
      <c r="F12262" s="55">
        <v>5.6</v>
      </c>
      <c r="G12262" s="183"/>
      <c r="H12262" s="56" t="s">
        <v>482</v>
      </c>
      <c r="I12262" s="56">
        <v>16054</v>
      </c>
      <c r="J12262" s="56">
        <v>346</v>
      </c>
      <c r="K12262" s="56">
        <v>7</v>
      </c>
      <c r="L12262" s="57">
        <v>2.0199999999999999E-2</v>
      </c>
      <c r="M12262" s="56" t="s">
        <v>467</v>
      </c>
      <c r="N12262" s="60">
        <v>3908.1901539999999</v>
      </c>
      <c r="O12262" s="150">
        <v>44427</v>
      </c>
      <c r="P12262" s="150">
        <f t="shared" si="508"/>
        <v>44409</v>
      </c>
      <c r="Q12262" s="150">
        <f t="shared" si="509"/>
        <v>44422</v>
      </c>
    </row>
    <row r="12263" spans="1:17" x14ac:dyDescent="0.35">
      <c r="A12263" s="45" t="s">
        <v>671</v>
      </c>
      <c r="B12263" s="56" t="s">
        <v>461</v>
      </c>
      <c r="C12263" s="54">
        <v>931.64345052579108</v>
      </c>
      <c r="D12263" s="56">
        <v>41</v>
      </c>
      <c r="E12263" s="56">
        <v>0</v>
      </c>
      <c r="F12263" s="55">
        <v>0</v>
      </c>
      <c r="G12263" s="183"/>
      <c r="H12263" s="56" t="s">
        <v>467</v>
      </c>
      <c r="I12263" s="56">
        <v>2369</v>
      </c>
      <c r="J12263" s="56">
        <v>60</v>
      </c>
      <c r="K12263" s="56">
        <v>0</v>
      </c>
      <c r="L12263" s="57">
        <v>0</v>
      </c>
      <c r="M12263" s="56" t="s">
        <v>467</v>
      </c>
      <c r="N12263" s="60">
        <v>6440.2320399999999</v>
      </c>
      <c r="O12263" s="150">
        <v>44427</v>
      </c>
      <c r="P12263" s="150">
        <f t="shared" si="508"/>
        <v>44409</v>
      </c>
      <c r="Q12263" s="150">
        <f t="shared" si="509"/>
        <v>44422</v>
      </c>
    </row>
    <row r="12264" spans="1:17" x14ac:dyDescent="0.35">
      <c r="A12264" s="45" t="s">
        <v>670</v>
      </c>
      <c r="B12264" s="56" t="s">
        <v>462</v>
      </c>
      <c r="C12264" s="54">
        <v>21077.958151310399</v>
      </c>
      <c r="D12264" s="56">
        <v>1271</v>
      </c>
      <c r="E12264" s="56">
        <v>27</v>
      </c>
      <c r="F12264" s="55">
        <v>9.1</v>
      </c>
      <c r="G12264" s="183"/>
      <c r="H12264" s="56" t="s">
        <v>482</v>
      </c>
      <c r="I12264" s="56">
        <v>38237</v>
      </c>
      <c r="J12264" s="56">
        <v>1189</v>
      </c>
      <c r="K12264" s="56">
        <v>27</v>
      </c>
      <c r="L12264" s="57">
        <v>2.2700000000000001E-2</v>
      </c>
      <c r="M12264" s="56" t="s">
        <v>482</v>
      </c>
      <c r="N12264" s="60">
        <v>5640.9638519999999</v>
      </c>
      <c r="O12264" s="150">
        <v>44427</v>
      </c>
      <c r="P12264" s="150">
        <f t="shared" si="508"/>
        <v>44409</v>
      </c>
      <c r="Q12264" s="150">
        <f t="shared" si="509"/>
        <v>44422</v>
      </c>
    </row>
    <row r="12265" spans="1:17" x14ac:dyDescent="0.35">
      <c r="A12265" s="45" t="s">
        <v>669</v>
      </c>
      <c r="B12265" s="56" t="s">
        <v>458</v>
      </c>
      <c r="C12265" s="54">
        <v>28486.308874618499</v>
      </c>
      <c r="D12265" s="56">
        <v>4376</v>
      </c>
      <c r="E12265" s="56">
        <v>88</v>
      </c>
      <c r="F12265" s="55">
        <v>22.1</v>
      </c>
      <c r="G12265" s="183"/>
      <c r="H12265" s="56" t="s">
        <v>482</v>
      </c>
      <c r="I12265" s="56">
        <v>90691</v>
      </c>
      <c r="J12265" s="56">
        <v>2507</v>
      </c>
      <c r="K12265" s="56">
        <v>109</v>
      </c>
      <c r="L12265" s="57">
        <v>4.3499999999999997E-2</v>
      </c>
      <c r="M12265" s="56" t="s">
        <v>482</v>
      </c>
      <c r="N12265" s="60">
        <v>8800.7190090000004</v>
      </c>
      <c r="O12265" s="150">
        <v>44427</v>
      </c>
      <c r="P12265" s="150">
        <f t="shared" si="508"/>
        <v>44409</v>
      </c>
      <c r="Q12265" s="150">
        <f t="shared" si="509"/>
        <v>44422</v>
      </c>
    </row>
    <row r="12266" spans="1:17" x14ac:dyDescent="0.35">
      <c r="A12266" s="45" t="s">
        <v>668</v>
      </c>
      <c r="B12266" s="56" t="s">
        <v>461</v>
      </c>
      <c r="C12266" s="54">
        <v>620.40356759031897</v>
      </c>
      <c r="D12266" s="56">
        <v>19</v>
      </c>
      <c r="E12266" s="56" t="s">
        <v>495</v>
      </c>
      <c r="F12266" s="55">
        <v>11.5</v>
      </c>
      <c r="G12266" s="183"/>
      <c r="H12266" s="56" t="s">
        <v>482</v>
      </c>
      <c r="I12266" s="56">
        <v>1287</v>
      </c>
      <c r="J12266" s="56">
        <v>57</v>
      </c>
      <c r="K12266" s="56">
        <v>1</v>
      </c>
      <c r="L12266" s="57">
        <v>1.7500000000000002E-2</v>
      </c>
      <c r="M12266" s="56" t="s">
        <v>482</v>
      </c>
      <c r="N12266" s="60">
        <v>9187.5680570000004</v>
      </c>
      <c r="O12266" s="150">
        <v>44427</v>
      </c>
      <c r="P12266" s="150">
        <f t="shared" si="508"/>
        <v>44409</v>
      </c>
      <c r="Q12266" s="150">
        <f t="shared" si="509"/>
        <v>44422</v>
      </c>
    </row>
    <row r="12267" spans="1:17" x14ac:dyDescent="0.35">
      <c r="A12267" s="45" t="s">
        <v>667</v>
      </c>
      <c r="B12267" s="56" t="s">
        <v>451</v>
      </c>
      <c r="C12267" s="54">
        <v>18099.241781728299</v>
      </c>
      <c r="D12267" s="56">
        <v>1283</v>
      </c>
      <c r="E12267" s="56">
        <v>34</v>
      </c>
      <c r="F12267" s="55">
        <v>13.4</v>
      </c>
      <c r="G12267" s="183"/>
      <c r="H12267" s="56" t="s">
        <v>482</v>
      </c>
      <c r="I12267" s="56">
        <v>43121</v>
      </c>
      <c r="J12267" s="56">
        <v>1196</v>
      </c>
      <c r="K12267" s="56">
        <v>35</v>
      </c>
      <c r="L12267" s="57">
        <v>2.93E-2</v>
      </c>
      <c r="M12267" s="56" t="s">
        <v>482</v>
      </c>
      <c r="N12267" s="60">
        <v>6608.0116200000002</v>
      </c>
      <c r="O12267" s="150">
        <v>44427</v>
      </c>
      <c r="P12267" s="150">
        <f t="shared" si="508"/>
        <v>44409</v>
      </c>
      <c r="Q12267" s="150">
        <f t="shared" si="509"/>
        <v>44422</v>
      </c>
    </row>
    <row r="12268" spans="1:17" x14ac:dyDescent="0.35">
      <c r="A12268" s="45" t="s">
        <v>666</v>
      </c>
      <c r="B12268" s="56" t="s">
        <v>460</v>
      </c>
      <c r="C12268" s="54">
        <v>14013.208647597899</v>
      </c>
      <c r="D12268" s="56">
        <v>1398</v>
      </c>
      <c r="E12268" s="56">
        <v>39</v>
      </c>
      <c r="F12268" s="55">
        <v>19.899999999999999</v>
      </c>
      <c r="G12268" s="183"/>
      <c r="H12268" s="56" t="s">
        <v>482</v>
      </c>
      <c r="I12268" s="56">
        <v>24216</v>
      </c>
      <c r="J12268" s="56">
        <v>608</v>
      </c>
      <c r="K12268" s="56">
        <v>42</v>
      </c>
      <c r="L12268" s="57">
        <v>6.9099999999999995E-2</v>
      </c>
      <c r="M12268" s="56" t="s">
        <v>482</v>
      </c>
      <c r="N12268" s="60">
        <v>4338.763629</v>
      </c>
      <c r="O12268" s="150">
        <v>44427</v>
      </c>
      <c r="P12268" s="150">
        <f t="shared" si="508"/>
        <v>44409</v>
      </c>
      <c r="Q12268" s="150">
        <f t="shared" si="509"/>
        <v>44422</v>
      </c>
    </row>
    <row r="12269" spans="1:17" x14ac:dyDescent="0.35">
      <c r="A12269" s="45" t="s">
        <v>665</v>
      </c>
      <c r="B12269" s="56" t="s">
        <v>452</v>
      </c>
      <c r="C12269" s="54">
        <v>18279.738978438399</v>
      </c>
      <c r="D12269" s="56">
        <v>1108</v>
      </c>
      <c r="E12269" s="56">
        <v>37</v>
      </c>
      <c r="F12269" s="55">
        <v>14.5</v>
      </c>
      <c r="G12269" s="183"/>
      <c r="H12269" s="56" t="s">
        <v>482</v>
      </c>
      <c r="I12269" s="56">
        <v>50885</v>
      </c>
      <c r="J12269" s="56">
        <v>1828</v>
      </c>
      <c r="K12269" s="56">
        <v>41</v>
      </c>
      <c r="L12269" s="57">
        <v>2.24E-2</v>
      </c>
      <c r="M12269" s="56" t="s">
        <v>467</v>
      </c>
      <c r="N12269" s="60">
        <v>10000.14279</v>
      </c>
      <c r="O12269" s="150">
        <v>44427</v>
      </c>
      <c r="P12269" s="150">
        <f t="shared" si="508"/>
        <v>44409</v>
      </c>
      <c r="Q12269" s="150">
        <f t="shared" si="509"/>
        <v>44422</v>
      </c>
    </row>
    <row r="12270" spans="1:17" x14ac:dyDescent="0.35">
      <c r="A12270" s="45" t="s">
        <v>664</v>
      </c>
      <c r="B12270" s="56" t="s">
        <v>461</v>
      </c>
      <c r="C12270" s="54">
        <v>3054.0870162720894</v>
      </c>
      <c r="D12270" s="56">
        <v>124</v>
      </c>
      <c r="E12270" s="56" t="s">
        <v>495</v>
      </c>
      <c r="F12270" s="55">
        <v>4.7</v>
      </c>
      <c r="G12270" s="183"/>
      <c r="H12270" s="56" t="s">
        <v>463</v>
      </c>
      <c r="I12270" s="56">
        <v>18611</v>
      </c>
      <c r="J12270" s="56">
        <v>216</v>
      </c>
      <c r="K12270" s="56">
        <v>4</v>
      </c>
      <c r="L12270" s="57">
        <v>1.8499999999999999E-2</v>
      </c>
      <c r="M12270" s="56" t="s">
        <v>463</v>
      </c>
      <c r="N12270" s="60">
        <v>7072.4900390000003</v>
      </c>
      <c r="O12270" s="150">
        <v>44427</v>
      </c>
      <c r="P12270" s="150">
        <f t="shared" si="508"/>
        <v>44409</v>
      </c>
      <c r="Q12270" s="150">
        <f t="shared" si="509"/>
        <v>44422</v>
      </c>
    </row>
    <row r="12271" spans="1:17" x14ac:dyDescent="0.35">
      <c r="A12271" s="45" t="s">
        <v>663</v>
      </c>
      <c r="B12271" s="56" t="s">
        <v>457</v>
      </c>
      <c r="C12271" s="54">
        <v>1830.68334983656</v>
      </c>
      <c r="D12271" s="56">
        <v>36</v>
      </c>
      <c r="E12271" s="56">
        <v>0</v>
      </c>
      <c r="F12271" s="55">
        <v>0</v>
      </c>
      <c r="G12271" s="183"/>
      <c r="H12271" s="56" t="s">
        <v>467</v>
      </c>
      <c r="I12271" s="56">
        <v>8202</v>
      </c>
      <c r="J12271" s="56">
        <v>255</v>
      </c>
      <c r="K12271" s="56">
        <v>0</v>
      </c>
      <c r="L12271" s="57">
        <v>0</v>
      </c>
      <c r="M12271" s="56" t="s">
        <v>467</v>
      </c>
      <c r="N12271" s="60">
        <v>13929.224850000001</v>
      </c>
      <c r="O12271" s="150">
        <v>44427</v>
      </c>
      <c r="P12271" s="150">
        <f t="shared" si="508"/>
        <v>44409</v>
      </c>
      <c r="Q12271" s="150">
        <f t="shared" si="509"/>
        <v>44422</v>
      </c>
    </row>
    <row r="12272" spans="1:17" x14ac:dyDescent="0.35">
      <c r="A12272" s="45" t="s">
        <v>662</v>
      </c>
      <c r="B12272" s="56" t="s">
        <v>454</v>
      </c>
      <c r="C12272" s="54">
        <v>3773.5522642548599</v>
      </c>
      <c r="D12272" s="56">
        <v>174</v>
      </c>
      <c r="E12272" s="56">
        <v>9</v>
      </c>
      <c r="F12272" s="55">
        <v>17</v>
      </c>
      <c r="G12272" s="183"/>
      <c r="H12272" s="56" t="s">
        <v>482</v>
      </c>
      <c r="I12272" s="56">
        <v>11892</v>
      </c>
      <c r="J12272" s="56">
        <v>388</v>
      </c>
      <c r="K12272" s="56">
        <v>11</v>
      </c>
      <c r="L12272" s="57">
        <v>2.8400000000000002E-2</v>
      </c>
      <c r="M12272" s="56" t="s">
        <v>482</v>
      </c>
      <c r="N12272" s="60">
        <v>10282.08894</v>
      </c>
      <c r="O12272" s="150">
        <v>44427</v>
      </c>
      <c r="P12272" s="150">
        <f t="shared" si="508"/>
        <v>44409</v>
      </c>
      <c r="Q12272" s="150">
        <f t="shared" si="509"/>
        <v>44422</v>
      </c>
    </row>
    <row r="12273" spans="1:17" x14ac:dyDescent="0.35">
      <c r="A12273" s="45" t="s">
        <v>661</v>
      </c>
      <c r="B12273" s="56" t="s">
        <v>454</v>
      </c>
      <c r="C12273" s="54">
        <v>8525.6886385726593</v>
      </c>
      <c r="D12273" s="56">
        <v>912</v>
      </c>
      <c r="E12273" s="56">
        <v>67</v>
      </c>
      <c r="F12273" s="55">
        <v>56.1</v>
      </c>
      <c r="G12273" s="183"/>
      <c r="H12273" s="56" t="s">
        <v>482</v>
      </c>
      <c r="I12273" s="56">
        <v>15422</v>
      </c>
      <c r="J12273" s="56">
        <v>489</v>
      </c>
      <c r="K12273" s="56">
        <v>71</v>
      </c>
      <c r="L12273" s="57">
        <v>0.1452</v>
      </c>
      <c r="M12273" s="56" t="s">
        <v>482</v>
      </c>
      <c r="N12273" s="60">
        <v>5735.6070659999996</v>
      </c>
      <c r="O12273" s="150">
        <v>44427</v>
      </c>
      <c r="P12273" s="150">
        <f t="shared" si="508"/>
        <v>44409</v>
      </c>
      <c r="Q12273" s="150">
        <f t="shared" si="509"/>
        <v>44422</v>
      </c>
    </row>
    <row r="12274" spans="1:17" x14ac:dyDescent="0.35">
      <c r="A12274" s="45" t="s">
        <v>660</v>
      </c>
      <c r="B12274" s="56" t="s">
        <v>449</v>
      </c>
      <c r="C12274" s="54">
        <v>39496.6261109037</v>
      </c>
      <c r="D12274" s="56">
        <v>3072</v>
      </c>
      <c r="E12274" s="56">
        <v>45</v>
      </c>
      <c r="F12274" s="55">
        <v>8.1</v>
      </c>
      <c r="G12274" s="183"/>
      <c r="H12274" s="56" t="s">
        <v>463</v>
      </c>
      <c r="I12274" s="56">
        <v>107059</v>
      </c>
      <c r="J12274" s="56">
        <v>3195</v>
      </c>
      <c r="K12274" s="56">
        <v>50</v>
      </c>
      <c r="L12274" s="57">
        <v>1.5599999999999999E-2</v>
      </c>
      <c r="M12274" s="56" t="s">
        <v>463</v>
      </c>
      <c r="N12274" s="60">
        <v>8089.2985420000005</v>
      </c>
      <c r="O12274" s="150">
        <v>44427</v>
      </c>
      <c r="P12274" s="150">
        <f t="shared" si="508"/>
        <v>44409</v>
      </c>
      <c r="Q12274" s="150">
        <f t="shared" si="509"/>
        <v>44422</v>
      </c>
    </row>
    <row r="12275" spans="1:17" x14ac:dyDescent="0.35">
      <c r="A12275" s="45" t="s">
        <v>659</v>
      </c>
      <c r="B12275" s="56" t="s">
        <v>457</v>
      </c>
      <c r="C12275" s="54">
        <v>1742.38402050019</v>
      </c>
      <c r="D12275" s="56">
        <v>40</v>
      </c>
      <c r="E12275" s="56" t="s">
        <v>495</v>
      </c>
      <c r="F12275" s="55">
        <v>4.0999999999999996</v>
      </c>
      <c r="G12275" s="183"/>
      <c r="H12275" s="56" t="s">
        <v>467</v>
      </c>
      <c r="I12275" s="56">
        <v>5207</v>
      </c>
      <c r="J12275" s="56">
        <v>185</v>
      </c>
      <c r="K12275" s="56">
        <v>2</v>
      </c>
      <c r="L12275" s="57">
        <v>1.0800000000000001E-2</v>
      </c>
      <c r="M12275" s="56" t="s">
        <v>467</v>
      </c>
      <c r="N12275" s="60">
        <v>10617.636399999999</v>
      </c>
      <c r="O12275" s="150">
        <v>44427</v>
      </c>
      <c r="P12275" s="150">
        <f t="shared" si="508"/>
        <v>44409</v>
      </c>
      <c r="Q12275" s="150">
        <f t="shared" si="509"/>
        <v>44422</v>
      </c>
    </row>
    <row r="12276" spans="1:17" x14ac:dyDescent="0.35">
      <c r="A12276" s="45" t="s">
        <v>658</v>
      </c>
      <c r="B12276" s="56" t="s">
        <v>460</v>
      </c>
      <c r="C12276" s="54">
        <v>18521.118345707095</v>
      </c>
      <c r="D12276" s="56">
        <v>2163</v>
      </c>
      <c r="E12276" s="56">
        <v>48</v>
      </c>
      <c r="F12276" s="55">
        <v>18.5</v>
      </c>
      <c r="G12276" s="183"/>
      <c r="H12276" s="56" t="s">
        <v>463</v>
      </c>
      <c r="I12276" s="56">
        <v>40777</v>
      </c>
      <c r="J12276" s="56">
        <v>959</v>
      </c>
      <c r="K12276" s="56">
        <v>57</v>
      </c>
      <c r="L12276" s="57">
        <v>5.9400000000000001E-2</v>
      </c>
      <c r="M12276" s="56" t="s">
        <v>463</v>
      </c>
      <c r="N12276" s="60">
        <v>5177.8730750000004</v>
      </c>
      <c r="O12276" s="150">
        <v>44427</v>
      </c>
      <c r="P12276" s="150">
        <f t="shared" si="508"/>
        <v>44409</v>
      </c>
      <c r="Q12276" s="150">
        <f t="shared" si="509"/>
        <v>44422</v>
      </c>
    </row>
    <row r="12277" spans="1:17" x14ac:dyDescent="0.35">
      <c r="A12277" s="45" t="s">
        <v>657</v>
      </c>
      <c r="B12277" s="56" t="s">
        <v>454</v>
      </c>
      <c r="C12277" s="54">
        <v>75646.311561113689</v>
      </c>
      <c r="D12277" s="56">
        <v>6052</v>
      </c>
      <c r="E12277" s="56">
        <v>133</v>
      </c>
      <c r="F12277" s="55">
        <v>12.6</v>
      </c>
      <c r="G12277" s="183"/>
      <c r="H12277" s="56" t="s">
        <v>482</v>
      </c>
      <c r="I12277" s="56">
        <v>591024</v>
      </c>
      <c r="J12277" s="56">
        <v>10147</v>
      </c>
      <c r="K12277" s="56">
        <v>154</v>
      </c>
      <c r="L12277" s="57">
        <v>1.52E-2</v>
      </c>
      <c r="M12277" s="56" t="s">
        <v>463</v>
      </c>
      <c r="N12277" s="60">
        <v>13413.740589999999</v>
      </c>
      <c r="O12277" s="150">
        <v>44427</v>
      </c>
      <c r="P12277" s="150">
        <f t="shared" si="508"/>
        <v>44409</v>
      </c>
      <c r="Q12277" s="150">
        <f t="shared" si="509"/>
        <v>44422</v>
      </c>
    </row>
    <row r="12278" spans="1:17" x14ac:dyDescent="0.35">
      <c r="A12278" s="45" t="s">
        <v>656</v>
      </c>
      <c r="B12278" s="56" t="s">
        <v>455</v>
      </c>
      <c r="C12278" s="54">
        <v>18076.3739585127</v>
      </c>
      <c r="D12278" s="56">
        <v>1100</v>
      </c>
      <c r="E12278" s="56">
        <v>25</v>
      </c>
      <c r="F12278" s="55">
        <v>9.9</v>
      </c>
      <c r="G12278" s="183"/>
      <c r="H12278" s="56" t="s">
        <v>482</v>
      </c>
      <c r="I12278" s="56">
        <v>80452</v>
      </c>
      <c r="J12278" s="56">
        <v>1723</v>
      </c>
      <c r="K12278" s="56">
        <v>27</v>
      </c>
      <c r="L12278" s="57">
        <v>1.5699999999999999E-2</v>
      </c>
      <c r="M12278" s="56" t="s">
        <v>467</v>
      </c>
      <c r="N12278" s="60">
        <v>9531.7789059999996</v>
      </c>
      <c r="O12278" s="150">
        <v>44427</v>
      </c>
      <c r="P12278" s="150">
        <f t="shared" si="508"/>
        <v>44409</v>
      </c>
      <c r="Q12278" s="150">
        <f t="shared" si="509"/>
        <v>44422</v>
      </c>
    </row>
    <row r="12279" spans="1:17" x14ac:dyDescent="0.35">
      <c r="A12279" s="45" t="s">
        <v>655</v>
      </c>
      <c r="B12279" s="56" t="s">
        <v>455</v>
      </c>
      <c r="C12279" s="54">
        <v>6017.9931220796398</v>
      </c>
      <c r="D12279" s="56">
        <v>433</v>
      </c>
      <c r="E12279" s="56">
        <v>7</v>
      </c>
      <c r="F12279" s="55">
        <v>8.3000000000000007</v>
      </c>
      <c r="G12279" s="183"/>
      <c r="H12279" s="56" t="s">
        <v>463</v>
      </c>
      <c r="I12279" s="56">
        <v>15790</v>
      </c>
      <c r="J12279" s="56">
        <v>438</v>
      </c>
      <c r="K12279" s="56">
        <v>7</v>
      </c>
      <c r="L12279" s="57">
        <v>1.6E-2</v>
      </c>
      <c r="M12279" s="56" t="s">
        <v>463</v>
      </c>
      <c r="N12279" s="60">
        <v>7278.1738219999997</v>
      </c>
      <c r="O12279" s="150">
        <v>44427</v>
      </c>
      <c r="P12279" s="150">
        <f t="shared" si="508"/>
        <v>44409</v>
      </c>
      <c r="Q12279" s="150">
        <f t="shared" si="509"/>
        <v>44422</v>
      </c>
    </row>
    <row r="12280" spans="1:17" x14ac:dyDescent="0.35">
      <c r="A12280" s="45" t="s">
        <v>654</v>
      </c>
      <c r="B12280" s="56" t="s">
        <v>449</v>
      </c>
      <c r="C12280" s="54">
        <v>9670.1945178593596</v>
      </c>
      <c r="D12280" s="56">
        <v>539</v>
      </c>
      <c r="E12280" s="56">
        <v>11</v>
      </c>
      <c r="F12280" s="55">
        <v>8.1</v>
      </c>
      <c r="G12280" s="183"/>
      <c r="H12280" s="56" t="s">
        <v>482</v>
      </c>
      <c r="I12280" s="56">
        <v>46042</v>
      </c>
      <c r="J12280" s="56">
        <v>804</v>
      </c>
      <c r="K12280" s="56">
        <v>12</v>
      </c>
      <c r="L12280" s="57">
        <v>1.49E-2</v>
      </c>
      <c r="M12280" s="56" t="s">
        <v>482</v>
      </c>
      <c r="N12280" s="60">
        <v>8314.2071080000005</v>
      </c>
      <c r="O12280" s="150">
        <v>44427</v>
      </c>
      <c r="P12280" s="150">
        <f t="shared" si="508"/>
        <v>44409</v>
      </c>
      <c r="Q12280" s="150">
        <f t="shared" si="509"/>
        <v>44422</v>
      </c>
    </row>
    <row r="12281" spans="1:17" x14ac:dyDescent="0.35">
      <c r="A12281" s="45" t="s">
        <v>653</v>
      </c>
      <c r="B12281" s="56" t="s">
        <v>449</v>
      </c>
      <c r="C12281" s="54">
        <v>16769.949417917</v>
      </c>
      <c r="D12281" s="56">
        <v>2032</v>
      </c>
      <c r="E12281" s="56">
        <v>61</v>
      </c>
      <c r="F12281" s="55">
        <v>26</v>
      </c>
      <c r="G12281" s="183"/>
      <c r="H12281" s="56" t="s">
        <v>482</v>
      </c>
      <c r="I12281" s="56">
        <v>39318</v>
      </c>
      <c r="J12281" s="56">
        <v>1250</v>
      </c>
      <c r="K12281" s="56">
        <v>68</v>
      </c>
      <c r="L12281" s="57">
        <v>5.4399999999999997E-2</v>
      </c>
      <c r="M12281" s="56" t="s">
        <v>463</v>
      </c>
      <c r="N12281" s="60">
        <v>7453.8090060000004</v>
      </c>
      <c r="O12281" s="150">
        <v>44427</v>
      </c>
      <c r="P12281" s="150">
        <f t="shared" si="508"/>
        <v>44409</v>
      </c>
      <c r="Q12281" s="150">
        <f t="shared" si="509"/>
        <v>44422</v>
      </c>
    </row>
    <row r="12282" spans="1:17" x14ac:dyDescent="0.35">
      <c r="A12282" s="45" t="s">
        <v>652</v>
      </c>
      <c r="B12282" s="56" t="s">
        <v>456</v>
      </c>
      <c r="C12282" s="54">
        <v>9799.8531367531396</v>
      </c>
      <c r="D12282" s="56">
        <v>662</v>
      </c>
      <c r="E12282" s="56">
        <v>22</v>
      </c>
      <c r="F12282" s="55">
        <v>16</v>
      </c>
      <c r="G12282" s="183"/>
      <c r="H12282" s="56" t="s">
        <v>482</v>
      </c>
      <c r="I12282" s="56">
        <v>17522</v>
      </c>
      <c r="J12282" s="56">
        <v>478</v>
      </c>
      <c r="K12282" s="56">
        <v>25</v>
      </c>
      <c r="L12282" s="57">
        <v>5.2299999999999999E-2</v>
      </c>
      <c r="M12282" s="56" t="s">
        <v>482</v>
      </c>
      <c r="N12282" s="60">
        <v>4877.6241170000003</v>
      </c>
      <c r="O12282" s="150">
        <v>44427</v>
      </c>
      <c r="P12282" s="150">
        <f t="shared" si="508"/>
        <v>44409</v>
      </c>
      <c r="Q12282" s="150">
        <f t="shared" si="509"/>
        <v>44422</v>
      </c>
    </row>
    <row r="12283" spans="1:17" x14ac:dyDescent="0.35">
      <c r="A12283" s="45" t="s">
        <v>651</v>
      </c>
      <c r="B12283" s="56" t="s">
        <v>449</v>
      </c>
      <c r="C12283" s="54">
        <v>11469.995289915099</v>
      </c>
      <c r="D12283" s="56">
        <v>926</v>
      </c>
      <c r="E12283" s="56">
        <v>16</v>
      </c>
      <c r="F12283" s="55">
        <v>10</v>
      </c>
      <c r="G12283" s="183"/>
      <c r="H12283" s="56" t="s">
        <v>482</v>
      </c>
      <c r="I12283" s="56">
        <v>25644</v>
      </c>
      <c r="J12283" s="56">
        <v>681</v>
      </c>
      <c r="K12283" s="56">
        <v>16</v>
      </c>
      <c r="L12283" s="57">
        <v>2.35E-2</v>
      </c>
      <c r="M12283" s="56" t="s">
        <v>463</v>
      </c>
      <c r="N12283" s="60">
        <v>5937.229988</v>
      </c>
      <c r="O12283" s="150">
        <v>44427</v>
      </c>
      <c r="P12283" s="150">
        <f t="shared" si="508"/>
        <v>44409</v>
      </c>
      <c r="Q12283" s="150">
        <f t="shared" si="509"/>
        <v>44422</v>
      </c>
    </row>
    <row r="12284" spans="1:17" x14ac:dyDescent="0.35">
      <c r="A12284" s="45" t="s">
        <v>650</v>
      </c>
      <c r="B12284" s="56" t="s">
        <v>456</v>
      </c>
      <c r="C12284" s="54">
        <v>156244.697877948</v>
      </c>
      <c r="D12284" s="56">
        <v>23393</v>
      </c>
      <c r="E12284" s="56">
        <v>643</v>
      </c>
      <c r="F12284" s="55">
        <v>29.4</v>
      </c>
      <c r="G12284" s="183"/>
      <c r="H12284" s="56" t="s">
        <v>482</v>
      </c>
      <c r="I12284" s="56">
        <v>482491</v>
      </c>
      <c r="J12284" s="56">
        <v>13361</v>
      </c>
      <c r="K12284" s="56">
        <v>741</v>
      </c>
      <c r="L12284" s="57">
        <v>5.5500000000000001E-2</v>
      </c>
      <c r="M12284" s="56" t="s">
        <v>482</v>
      </c>
      <c r="N12284" s="60">
        <v>8551.3301769999998</v>
      </c>
      <c r="O12284" s="150">
        <v>44427</v>
      </c>
      <c r="P12284" s="150">
        <f t="shared" si="508"/>
        <v>44409</v>
      </c>
      <c r="Q12284" s="150">
        <f t="shared" si="509"/>
        <v>44422</v>
      </c>
    </row>
    <row r="12285" spans="1:17" x14ac:dyDescent="0.35">
      <c r="A12285" s="45" t="s">
        <v>649</v>
      </c>
      <c r="B12285" s="56" t="s">
        <v>449</v>
      </c>
      <c r="C12285" s="54">
        <v>7859.1059753857699</v>
      </c>
      <c r="D12285" s="56">
        <v>740</v>
      </c>
      <c r="E12285" s="56">
        <v>14</v>
      </c>
      <c r="F12285" s="55">
        <v>12.7</v>
      </c>
      <c r="G12285" s="183"/>
      <c r="H12285" s="56" t="s">
        <v>482</v>
      </c>
      <c r="I12285" s="56">
        <v>22644</v>
      </c>
      <c r="J12285" s="56">
        <v>541</v>
      </c>
      <c r="K12285" s="56">
        <v>15</v>
      </c>
      <c r="L12285" s="57">
        <v>2.7699999999999999E-2</v>
      </c>
      <c r="M12285" s="56" t="s">
        <v>482</v>
      </c>
      <c r="N12285" s="60">
        <v>6883.7346349999998</v>
      </c>
      <c r="O12285" s="150">
        <v>44427</v>
      </c>
      <c r="P12285" s="150">
        <f t="shared" si="508"/>
        <v>44409</v>
      </c>
      <c r="Q12285" s="150">
        <f t="shared" si="509"/>
        <v>44422</v>
      </c>
    </row>
    <row r="12286" spans="1:17" x14ac:dyDescent="0.35">
      <c r="A12286" s="45" t="s">
        <v>648</v>
      </c>
      <c r="B12286" s="56" t="s">
        <v>461</v>
      </c>
      <c r="C12286" s="54">
        <v>1706.19112247767</v>
      </c>
      <c r="D12286" s="56">
        <v>78</v>
      </c>
      <c r="E12286" s="56">
        <v>6</v>
      </c>
      <c r="F12286" s="55">
        <v>25.1</v>
      </c>
      <c r="G12286" s="183"/>
      <c r="H12286" s="56" t="s">
        <v>482</v>
      </c>
      <c r="I12286" s="56">
        <v>5861</v>
      </c>
      <c r="J12286" s="56">
        <v>211</v>
      </c>
      <c r="K12286" s="56">
        <v>7</v>
      </c>
      <c r="L12286" s="57">
        <v>3.32E-2</v>
      </c>
      <c r="M12286" s="56" t="s">
        <v>463</v>
      </c>
      <c r="N12286" s="60">
        <v>12366.7271</v>
      </c>
      <c r="O12286" s="150">
        <v>44427</v>
      </c>
      <c r="P12286" s="150">
        <f t="shared" si="508"/>
        <v>44409</v>
      </c>
      <c r="Q12286" s="150">
        <f t="shared" si="509"/>
        <v>44422</v>
      </c>
    </row>
    <row r="12287" spans="1:17" x14ac:dyDescent="0.35">
      <c r="A12287" s="45" t="s">
        <v>647</v>
      </c>
      <c r="B12287" s="56" t="s">
        <v>454</v>
      </c>
      <c r="C12287" s="54">
        <v>22263.862733642905</v>
      </c>
      <c r="D12287" s="56">
        <v>2648</v>
      </c>
      <c r="E12287" s="56">
        <v>84</v>
      </c>
      <c r="F12287" s="55">
        <v>26.9</v>
      </c>
      <c r="G12287" s="183"/>
      <c r="H12287" s="56" t="s">
        <v>482</v>
      </c>
      <c r="I12287" s="56">
        <v>79043</v>
      </c>
      <c r="J12287" s="56">
        <v>2097</v>
      </c>
      <c r="K12287" s="56">
        <v>95</v>
      </c>
      <c r="L12287" s="57">
        <v>4.53E-2</v>
      </c>
      <c r="M12287" s="56" t="s">
        <v>482</v>
      </c>
      <c r="N12287" s="60">
        <v>9418.8507410000002</v>
      </c>
      <c r="O12287" s="150">
        <v>44427</v>
      </c>
      <c r="P12287" s="150">
        <f t="shared" si="508"/>
        <v>44409</v>
      </c>
      <c r="Q12287" s="150">
        <f t="shared" si="509"/>
        <v>44422</v>
      </c>
    </row>
    <row r="12288" spans="1:17" x14ac:dyDescent="0.35">
      <c r="A12288" s="45" t="s">
        <v>646</v>
      </c>
      <c r="B12288" s="56" t="s">
        <v>452</v>
      </c>
      <c r="C12288" s="54">
        <v>27679.346149202895</v>
      </c>
      <c r="D12288" s="56">
        <v>3200</v>
      </c>
      <c r="E12288" s="56">
        <v>59</v>
      </c>
      <c r="F12288" s="55">
        <v>15.2</v>
      </c>
      <c r="G12288" s="183"/>
      <c r="H12288" s="56" t="s">
        <v>482</v>
      </c>
      <c r="I12288" s="56">
        <v>74929</v>
      </c>
      <c r="J12288" s="56">
        <v>2089</v>
      </c>
      <c r="K12288" s="56">
        <v>70</v>
      </c>
      <c r="L12288" s="57">
        <v>3.3500000000000002E-2</v>
      </c>
      <c r="M12288" s="56" t="s">
        <v>463</v>
      </c>
      <c r="N12288" s="60">
        <v>7547.1435949999996</v>
      </c>
      <c r="O12288" s="150">
        <v>44427</v>
      </c>
      <c r="P12288" s="150">
        <f t="shared" si="508"/>
        <v>44409</v>
      </c>
      <c r="Q12288" s="150">
        <f t="shared" si="509"/>
        <v>44422</v>
      </c>
    </row>
    <row r="12289" spans="1:17" x14ac:dyDescent="0.35">
      <c r="A12289" s="45" t="s">
        <v>645</v>
      </c>
      <c r="B12289" s="56" t="s">
        <v>454</v>
      </c>
      <c r="C12289" s="54">
        <v>7245.13131941554</v>
      </c>
      <c r="D12289" s="56">
        <v>312</v>
      </c>
      <c r="E12289" s="56">
        <v>14</v>
      </c>
      <c r="F12289" s="55">
        <v>13.8</v>
      </c>
      <c r="G12289" s="183"/>
      <c r="H12289" s="56" t="s">
        <v>463</v>
      </c>
      <c r="I12289" s="56">
        <v>17481</v>
      </c>
      <c r="J12289" s="56">
        <v>519</v>
      </c>
      <c r="K12289" s="56">
        <v>15</v>
      </c>
      <c r="L12289" s="57">
        <v>2.8899999999999999E-2</v>
      </c>
      <c r="M12289" s="56" t="s">
        <v>463</v>
      </c>
      <c r="N12289" s="60">
        <v>7163.4312360000004</v>
      </c>
      <c r="O12289" s="150">
        <v>44427</v>
      </c>
      <c r="P12289" s="150">
        <f t="shared" si="508"/>
        <v>44409</v>
      </c>
      <c r="Q12289" s="150">
        <f t="shared" si="509"/>
        <v>44422</v>
      </c>
    </row>
    <row r="12290" spans="1:17" x14ac:dyDescent="0.35">
      <c r="A12290" s="45" t="s">
        <v>644</v>
      </c>
      <c r="B12290" s="56" t="s">
        <v>449</v>
      </c>
      <c r="C12290" s="54">
        <v>10569.007528721701</v>
      </c>
      <c r="D12290" s="56">
        <v>664</v>
      </c>
      <c r="E12290" s="56">
        <v>14</v>
      </c>
      <c r="F12290" s="55">
        <v>9.5</v>
      </c>
      <c r="G12290" s="183"/>
      <c r="H12290" s="56" t="s">
        <v>482</v>
      </c>
      <c r="I12290" s="56">
        <v>18978</v>
      </c>
      <c r="J12290" s="56">
        <v>492</v>
      </c>
      <c r="K12290" s="56">
        <v>14</v>
      </c>
      <c r="L12290" s="57">
        <v>2.8500000000000001E-2</v>
      </c>
      <c r="M12290" s="56" t="s">
        <v>482</v>
      </c>
      <c r="N12290" s="60">
        <v>4655.1201579999997</v>
      </c>
      <c r="O12290" s="150">
        <v>44427</v>
      </c>
      <c r="P12290" s="150">
        <f t="shared" si="508"/>
        <v>44409</v>
      </c>
      <c r="Q12290" s="150">
        <f t="shared" si="509"/>
        <v>44422</v>
      </c>
    </row>
    <row r="12291" spans="1:17" x14ac:dyDescent="0.35">
      <c r="A12291" s="45" t="s">
        <v>643</v>
      </c>
      <c r="B12291" s="56" t="s">
        <v>454</v>
      </c>
      <c r="C12291" s="54">
        <v>17809.806181656801</v>
      </c>
      <c r="D12291" s="56">
        <v>863</v>
      </c>
      <c r="E12291" s="56">
        <v>21</v>
      </c>
      <c r="F12291" s="55">
        <v>8.4</v>
      </c>
      <c r="G12291" s="183"/>
      <c r="H12291" s="56" t="s">
        <v>482</v>
      </c>
      <c r="I12291" s="56">
        <v>54701</v>
      </c>
      <c r="J12291" s="56">
        <v>1679</v>
      </c>
      <c r="K12291" s="56">
        <v>24</v>
      </c>
      <c r="L12291" s="57">
        <v>1.43E-2</v>
      </c>
      <c r="M12291" s="56" t="s">
        <v>482</v>
      </c>
      <c r="N12291" s="60">
        <v>9427.3906349999997</v>
      </c>
      <c r="O12291" s="150">
        <v>44427</v>
      </c>
      <c r="P12291" s="150">
        <f t="shared" si="508"/>
        <v>44409</v>
      </c>
      <c r="Q12291" s="150">
        <f t="shared" si="509"/>
        <v>44422</v>
      </c>
    </row>
    <row r="12292" spans="1:17" x14ac:dyDescent="0.35">
      <c r="A12292" s="45" t="s">
        <v>642</v>
      </c>
      <c r="B12292" s="56" t="s">
        <v>457</v>
      </c>
      <c r="C12292" s="54">
        <v>3720.87322110892</v>
      </c>
      <c r="D12292" s="56">
        <v>213</v>
      </c>
      <c r="E12292" s="56" t="s">
        <v>495</v>
      </c>
      <c r="F12292" s="55">
        <v>3.8</v>
      </c>
      <c r="G12292" s="183"/>
      <c r="H12292" s="56" t="s">
        <v>467</v>
      </c>
      <c r="I12292" s="56">
        <v>32759</v>
      </c>
      <c r="J12292" s="56">
        <v>416</v>
      </c>
      <c r="K12292" s="56">
        <v>2</v>
      </c>
      <c r="L12292" s="57">
        <v>4.7999999999999996E-3</v>
      </c>
      <c r="M12292" s="56" t="s">
        <v>467</v>
      </c>
      <c r="N12292" s="60">
        <v>11180.1713</v>
      </c>
      <c r="O12292" s="150">
        <v>44427</v>
      </c>
      <c r="P12292" s="150">
        <f t="shared" si="508"/>
        <v>44409</v>
      </c>
      <c r="Q12292" s="150">
        <f t="shared" si="509"/>
        <v>44422</v>
      </c>
    </row>
    <row r="12293" spans="1:17" x14ac:dyDescent="0.35">
      <c r="A12293" s="45" t="s">
        <v>641</v>
      </c>
      <c r="B12293" s="56" t="s">
        <v>449</v>
      </c>
      <c r="C12293" s="54">
        <v>8954.3940578811398</v>
      </c>
      <c r="D12293" s="56">
        <v>768</v>
      </c>
      <c r="E12293" s="56">
        <v>13</v>
      </c>
      <c r="F12293" s="55">
        <v>10.4</v>
      </c>
      <c r="G12293" s="183"/>
      <c r="H12293" s="56" t="s">
        <v>482</v>
      </c>
      <c r="I12293" s="56">
        <v>20873</v>
      </c>
      <c r="J12293" s="56">
        <v>569</v>
      </c>
      <c r="K12293" s="56">
        <v>15</v>
      </c>
      <c r="L12293" s="57">
        <v>2.64E-2</v>
      </c>
      <c r="M12293" s="56" t="s">
        <v>482</v>
      </c>
      <c r="N12293" s="60">
        <v>6354.422157</v>
      </c>
      <c r="O12293" s="150">
        <v>44427</v>
      </c>
      <c r="P12293" s="150">
        <f t="shared" si="508"/>
        <v>44409</v>
      </c>
      <c r="Q12293" s="150">
        <f t="shared" si="509"/>
        <v>44422</v>
      </c>
    </row>
    <row r="12294" spans="1:17" x14ac:dyDescent="0.35">
      <c r="A12294" s="45" t="s">
        <v>640</v>
      </c>
      <c r="B12294" s="56" t="s">
        <v>458</v>
      </c>
      <c r="C12294" s="54">
        <v>13616.408669804499</v>
      </c>
      <c r="D12294" s="56">
        <v>1204</v>
      </c>
      <c r="E12294" s="56">
        <v>21</v>
      </c>
      <c r="F12294" s="55">
        <v>11</v>
      </c>
      <c r="G12294" s="183"/>
      <c r="H12294" s="56" t="s">
        <v>482</v>
      </c>
      <c r="I12294" s="56">
        <v>52041</v>
      </c>
      <c r="J12294" s="56">
        <v>1365</v>
      </c>
      <c r="K12294" s="56">
        <v>23</v>
      </c>
      <c r="L12294" s="57">
        <v>1.6799999999999999E-2</v>
      </c>
      <c r="M12294" s="56" t="s">
        <v>467</v>
      </c>
      <c r="N12294" s="60">
        <v>10024.669739999999</v>
      </c>
      <c r="O12294" s="150">
        <v>44427</v>
      </c>
      <c r="P12294" s="150">
        <f t="shared" si="508"/>
        <v>44409</v>
      </c>
      <c r="Q12294" s="150">
        <f t="shared" si="509"/>
        <v>44422</v>
      </c>
    </row>
    <row r="12295" spans="1:17" x14ac:dyDescent="0.35">
      <c r="A12295" s="45" t="s">
        <v>639</v>
      </c>
      <c r="B12295" s="56" t="s">
        <v>460</v>
      </c>
      <c r="C12295" s="54">
        <v>15949.1079489121</v>
      </c>
      <c r="D12295" s="56">
        <v>1921</v>
      </c>
      <c r="E12295" s="56">
        <v>35</v>
      </c>
      <c r="F12295" s="55">
        <v>15.7</v>
      </c>
      <c r="G12295" s="183"/>
      <c r="H12295" s="56" t="s">
        <v>482</v>
      </c>
      <c r="I12295" s="56">
        <v>35518</v>
      </c>
      <c r="J12295" s="56">
        <v>971</v>
      </c>
      <c r="K12295" s="56">
        <v>36</v>
      </c>
      <c r="L12295" s="57">
        <v>3.7100000000000001E-2</v>
      </c>
      <c r="M12295" s="56" t="s">
        <v>463</v>
      </c>
      <c r="N12295" s="60">
        <v>6088.114791</v>
      </c>
      <c r="O12295" s="150">
        <v>44427</v>
      </c>
      <c r="P12295" s="150">
        <f t="shared" si="508"/>
        <v>44409</v>
      </c>
      <c r="Q12295" s="150">
        <f t="shared" si="509"/>
        <v>44422</v>
      </c>
    </row>
    <row r="12296" spans="1:17" x14ac:dyDescent="0.35">
      <c r="A12296" s="45" t="s">
        <v>638</v>
      </c>
      <c r="B12296" s="56" t="s">
        <v>460</v>
      </c>
      <c r="C12296" s="54">
        <v>57573.2411074349</v>
      </c>
      <c r="D12296" s="56">
        <v>6752</v>
      </c>
      <c r="E12296" s="56">
        <v>186</v>
      </c>
      <c r="F12296" s="55">
        <v>23.1</v>
      </c>
      <c r="G12296" s="183"/>
      <c r="H12296" s="56" t="s">
        <v>482</v>
      </c>
      <c r="I12296" s="56">
        <v>144890</v>
      </c>
      <c r="J12296" s="56">
        <v>4227</v>
      </c>
      <c r="K12296" s="56">
        <v>205</v>
      </c>
      <c r="L12296" s="57">
        <v>4.8500000000000001E-2</v>
      </c>
      <c r="M12296" s="56" t="s">
        <v>463</v>
      </c>
      <c r="N12296" s="60">
        <v>7341.9524739999997</v>
      </c>
      <c r="O12296" s="150">
        <v>44427</v>
      </c>
      <c r="P12296" s="150">
        <f t="shared" si="508"/>
        <v>44409</v>
      </c>
      <c r="Q12296" s="150">
        <f t="shared" si="509"/>
        <v>44422</v>
      </c>
    </row>
    <row r="12297" spans="1:17" x14ac:dyDescent="0.35">
      <c r="A12297" s="45" t="s">
        <v>637</v>
      </c>
      <c r="B12297" s="56" t="s">
        <v>449</v>
      </c>
      <c r="C12297" s="54">
        <v>9019.6013550839107</v>
      </c>
      <c r="D12297" s="56">
        <v>709</v>
      </c>
      <c r="E12297" s="56">
        <v>21</v>
      </c>
      <c r="F12297" s="55">
        <v>16.600000000000001</v>
      </c>
      <c r="G12297" s="183"/>
      <c r="H12297" s="56" t="s">
        <v>463</v>
      </c>
      <c r="I12297" s="56">
        <v>18762</v>
      </c>
      <c r="J12297" s="56">
        <v>480</v>
      </c>
      <c r="K12297" s="56">
        <v>24</v>
      </c>
      <c r="L12297" s="57">
        <v>0.05</v>
      </c>
      <c r="M12297" s="56" t="s">
        <v>463</v>
      </c>
      <c r="N12297" s="60">
        <v>5321.7429590000002</v>
      </c>
      <c r="O12297" s="150">
        <v>44427</v>
      </c>
      <c r="P12297" s="150">
        <f t="shared" si="508"/>
        <v>44409</v>
      </c>
      <c r="Q12297" s="150">
        <f t="shared" si="509"/>
        <v>44422</v>
      </c>
    </row>
    <row r="12298" spans="1:17" x14ac:dyDescent="0.35">
      <c r="A12298" s="45" t="s">
        <v>636</v>
      </c>
      <c r="B12298" s="56" t="s">
        <v>454</v>
      </c>
      <c r="C12298" s="54">
        <v>30825.646942955998</v>
      </c>
      <c r="D12298" s="56">
        <v>3437</v>
      </c>
      <c r="E12298" s="56">
        <v>51</v>
      </c>
      <c r="F12298" s="55">
        <v>11.8</v>
      </c>
      <c r="G12298" s="183"/>
      <c r="H12298" s="56" t="s">
        <v>482</v>
      </c>
      <c r="I12298" s="56">
        <v>99428</v>
      </c>
      <c r="J12298" s="56">
        <v>1911</v>
      </c>
      <c r="K12298" s="56">
        <v>58</v>
      </c>
      <c r="L12298" s="57">
        <v>3.04E-2</v>
      </c>
      <c r="M12298" s="56" t="s">
        <v>482</v>
      </c>
      <c r="N12298" s="60">
        <v>6199.383272</v>
      </c>
      <c r="O12298" s="150">
        <v>44427</v>
      </c>
      <c r="P12298" s="150">
        <f t="shared" si="508"/>
        <v>44409</v>
      </c>
      <c r="Q12298" s="150">
        <f t="shared" si="509"/>
        <v>44422</v>
      </c>
    </row>
    <row r="12299" spans="1:17" x14ac:dyDescent="0.35">
      <c r="A12299" s="45" t="s">
        <v>635</v>
      </c>
      <c r="B12299" s="56" t="s">
        <v>459</v>
      </c>
      <c r="C12299" s="54">
        <v>4174.0936822109898</v>
      </c>
      <c r="D12299" s="56">
        <v>407</v>
      </c>
      <c r="E12299" s="56">
        <v>19</v>
      </c>
      <c r="F12299" s="55">
        <v>32.5</v>
      </c>
      <c r="G12299" s="183"/>
      <c r="H12299" s="56" t="s">
        <v>482</v>
      </c>
      <c r="I12299" s="56">
        <v>19080</v>
      </c>
      <c r="J12299" s="56">
        <v>589</v>
      </c>
      <c r="K12299" s="56">
        <v>19</v>
      </c>
      <c r="L12299" s="57">
        <v>3.2300000000000002E-2</v>
      </c>
      <c r="M12299" s="56" t="s">
        <v>482</v>
      </c>
      <c r="N12299" s="60">
        <v>14110.84764</v>
      </c>
      <c r="O12299" s="150">
        <v>44427</v>
      </c>
      <c r="P12299" s="150">
        <f t="shared" si="508"/>
        <v>44409</v>
      </c>
      <c r="Q12299" s="150">
        <f t="shared" si="509"/>
        <v>44422</v>
      </c>
    </row>
    <row r="12300" spans="1:17" x14ac:dyDescent="0.35">
      <c r="A12300" s="45" t="s">
        <v>634</v>
      </c>
      <c r="B12300" s="56" t="s">
        <v>456</v>
      </c>
      <c r="C12300" s="54">
        <v>414.46849714100301</v>
      </c>
      <c r="D12300" s="56">
        <v>11</v>
      </c>
      <c r="E12300" s="56">
        <v>0</v>
      </c>
      <c r="F12300" s="55">
        <v>0</v>
      </c>
      <c r="G12300" s="183"/>
      <c r="H12300" s="56" t="s">
        <v>467</v>
      </c>
      <c r="I12300" s="56">
        <v>273</v>
      </c>
      <c r="J12300" s="56">
        <v>6</v>
      </c>
      <c r="K12300" s="56">
        <v>0</v>
      </c>
      <c r="L12300" s="57">
        <v>0</v>
      </c>
      <c r="M12300" s="56" t="s">
        <v>467</v>
      </c>
      <c r="N12300" s="60">
        <v>1447.6371650000001</v>
      </c>
      <c r="O12300" s="150">
        <v>44427</v>
      </c>
      <c r="P12300" s="150">
        <f t="shared" si="508"/>
        <v>44409</v>
      </c>
      <c r="Q12300" s="150">
        <f t="shared" si="509"/>
        <v>44422</v>
      </c>
    </row>
    <row r="12301" spans="1:17" x14ac:dyDescent="0.35">
      <c r="A12301" s="45" t="s">
        <v>633</v>
      </c>
      <c r="B12301" s="56" t="s">
        <v>458</v>
      </c>
      <c r="C12301" s="54">
        <v>5777.7105143039398</v>
      </c>
      <c r="D12301" s="56">
        <v>450</v>
      </c>
      <c r="E12301" s="56">
        <v>9</v>
      </c>
      <c r="F12301" s="55">
        <v>11.1</v>
      </c>
      <c r="G12301" s="183"/>
      <c r="H12301" s="56" t="s">
        <v>482</v>
      </c>
      <c r="I12301" s="56">
        <v>20335</v>
      </c>
      <c r="J12301" s="56">
        <v>473</v>
      </c>
      <c r="K12301" s="56">
        <v>11</v>
      </c>
      <c r="L12301" s="57">
        <v>2.3300000000000001E-2</v>
      </c>
      <c r="M12301" s="56" t="s">
        <v>482</v>
      </c>
      <c r="N12301" s="60">
        <v>8186.6337679999997</v>
      </c>
      <c r="O12301" s="150">
        <v>44427</v>
      </c>
      <c r="P12301" s="150">
        <f t="shared" si="508"/>
        <v>44409</v>
      </c>
      <c r="Q12301" s="150">
        <f t="shared" si="509"/>
        <v>44422</v>
      </c>
    </row>
    <row r="12302" spans="1:17" x14ac:dyDescent="0.35">
      <c r="A12302" s="45" t="s">
        <v>632</v>
      </c>
      <c r="B12302" s="56" t="s">
        <v>454</v>
      </c>
      <c r="C12302" s="54">
        <v>9113.7991472155009</v>
      </c>
      <c r="D12302" s="56">
        <v>499</v>
      </c>
      <c r="E12302" s="56">
        <v>22</v>
      </c>
      <c r="F12302" s="55">
        <v>17.2</v>
      </c>
      <c r="G12302" s="183"/>
      <c r="H12302" s="56" t="s">
        <v>482</v>
      </c>
      <c r="I12302" s="56">
        <v>16087</v>
      </c>
      <c r="J12302" s="56">
        <v>408</v>
      </c>
      <c r="K12302" s="56">
        <v>25</v>
      </c>
      <c r="L12302" s="57">
        <v>6.13E-2</v>
      </c>
      <c r="M12302" s="56" t="s">
        <v>482</v>
      </c>
      <c r="N12302" s="60">
        <v>4476.7280190000001</v>
      </c>
      <c r="O12302" s="150">
        <v>44427</v>
      </c>
      <c r="P12302" s="150">
        <f t="shared" si="508"/>
        <v>44409</v>
      </c>
      <c r="Q12302" s="150">
        <f t="shared" si="509"/>
        <v>44422</v>
      </c>
    </row>
    <row r="12303" spans="1:17" x14ac:dyDescent="0.35">
      <c r="A12303" s="45" t="s">
        <v>631</v>
      </c>
      <c r="B12303" s="56" t="s">
        <v>462</v>
      </c>
      <c r="C12303" s="54">
        <v>1968.1305279901801</v>
      </c>
      <c r="D12303" s="56">
        <v>101</v>
      </c>
      <c r="E12303" s="56">
        <v>5</v>
      </c>
      <c r="F12303" s="55">
        <v>18.100000000000001</v>
      </c>
      <c r="G12303" s="183"/>
      <c r="H12303" s="56" t="s">
        <v>463</v>
      </c>
      <c r="I12303" s="56">
        <v>3523</v>
      </c>
      <c r="J12303" s="56">
        <v>316</v>
      </c>
      <c r="K12303" s="56">
        <v>8</v>
      </c>
      <c r="L12303" s="57">
        <v>2.53E-2</v>
      </c>
      <c r="M12303" s="56" t="s">
        <v>463</v>
      </c>
      <c r="N12303" s="60">
        <v>16055.845660000001</v>
      </c>
      <c r="O12303" s="150">
        <v>44427</v>
      </c>
      <c r="P12303" s="150">
        <f t="shared" si="508"/>
        <v>44409</v>
      </c>
      <c r="Q12303" s="150">
        <f t="shared" si="509"/>
        <v>44422</v>
      </c>
    </row>
    <row r="12304" spans="1:17" x14ac:dyDescent="0.35">
      <c r="A12304" s="45" t="s">
        <v>630</v>
      </c>
      <c r="B12304" s="56" t="s">
        <v>454</v>
      </c>
      <c r="C12304" s="54">
        <v>11979.088383960399</v>
      </c>
      <c r="D12304" s="56">
        <v>1182</v>
      </c>
      <c r="E12304" s="56">
        <v>19</v>
      </c>
      <c r="F12304" s="55">
        <v>11.3</v>
      </c>
      <c r="G12304" s="183"/>
      <c r="H12304" s="56" t="s">
        <v>482</v>
      </c>
      <c r="I12304" s="56">
        <v>26192</v>
      </c>
      <c r="J12304" s="56">
        <v>623</v>
      </c>
      <c r="K12304" s="56">
        <v>20</v>
      </c>
      <c r="L12304" s="57">
        <v>3.2099999999999997E-2</v>
      </c>
      <c r="M12304" s="56" t="s">
        <v>482</v>
      </c>
      <c r="N12304" s="60">
        <v>5200.7296379999998</v>
      </c>
      <c r="O12304" s="150">
        <v>44427</v>
      </c>
      <c r="P12304" s="150">
        <f t="shared" si="508"/>
        <v>44409</v>
      </c>
      <c r="Q12304" s="150">
        <f t="shared" si="509"/>
        <v>44422</v>
      </c>
    </row>
    <row r="12305" spans="1:17" x14ac:dyDescent="0.35">
      <c r="A12305" s="45" t="s">
        <v>629</v>
      </c>
      <c r="B12305" s="56" t="s">
        <v>461</v>
      </c>
      <c r="C12305" s="54">
        <v>241.58987972642501</v>
      </c>
      <c r="D12305" s="56">
        <v>9</v>
      </c>
      <c r="E12305" s="56" t="s">
        <v>495</v>
      </c>
      <c r="F12305" s="55">
        <v>29.6</v>
      </c>
      <c r="G12305" s="183"/>
      <c r="H12305" s="56" t="s">
        <v>482</v>
      </c>
      <c r="I12305" s="56">
        <v>639</v>
      </c>
      <c r="J12305" s="56">
        <v>37</v>
      </c>
      <c r="K12305" s="56">
        <v>1</v>
      </c>
      <c r="L12305" s="57">
        <v>2.7E-2</v>
      </c>
      <c r="M12305" s="56" t="s">
        <v>482</v>
      </c>
      <c r="N12305" s="60">
        <v>15315.211069999999</v>
      </c>
      <c r="O12305" s="150">
        <v>44427</v>
      </c>
      <c r="P12305" s="150">
        <f t="shared" si="508"/>
        <v>44409</v>
      </c>
      <c r="Q12305" s="150">
        <f t="shared" si="509"/>
        <v>44422</v>
      </c>
    </row>
    <row r="12306" spans="1:17" x14ac:dyDescent="0.35">
      <c r="A12306" s="45" t="s">
        <v>438</v>
      </c>
      <c r="B12306" s="56" t="s">
        <v>438</v>
      </c>
      <c r="C12306" s="54">
        <v>0</v>
      </c>
      <c r="D12306" s="56">
        <v>944</v>
      </c>
      <c r="E12306" s="56">
        <v>20</v>
      </c>
      <c r="F12306" s="55" t="s">
        <v>465</v>
      </c>
      <c r="G12306" s="183"/>
      <c r="H12306" s="56" t="s">
        <v>465</v>
      </c>
      <c r="I12306" s="56">
        <v>334075</v>
      </c>
      <c r="J12306" s="56">
        <v>5533</v>
      </c>
      <c r="K12306" s="56">
        <v>21</v>
      </c>
      <c r="L12306" s="57" t="s">
        <v>465</v>
      </c>
      <c r="M12306" s="56" t="s">
        <v>465</v>
      </c>
      <c r="N12306" s="60" t="s">
        <v>465</v>
      </c>
      <c r="O12306" s="150">
        <v>44427</v>
      </c>
      <c r="P12306" s="150">
        <f t="shared" si="508"/>
        <v>44409</v>
      </c>
      <c r="Q12306" s="150">
        <f t="shared" si="509"/>
        <v>44422</v>
      </c>
    </row>
    <row r="12307" spans="1:17" x14ac:dyDescent="0.35">
      <c r="A12307" s="45" t="s">
        <v>628</v>
      </c>
      <c r="B12307" s="56" t="s">
        <v>449</v>
      </c>
      <c r="C12307" s="54">
        <v>9203.2013313555308</v>
      </c>
      <c r="D12307" s="56">
        <v>360</v>
      </c>
      <c r="E12307" s="56">
        <v>10</v>
      </c>
      <c r="F12307" s="55">
        <v>7.8</v>
      </c>
      <c r="G12307" s="183"/>
      <c r="H12307" s="56" t="s">
        <v>482</v>
      </c>
      <c r="I12307" s="56">
        <v>16100</v>
      </c>
      <c r="J12307" s="56">
        <v>440</v>
      </c>
      <c r="K12307" s="56">
        <v>11</v>
      </c>
      <c r="L12307" s="57">
        <v>2.5000000000000001E-2</v>
      </c>
      <c r="M12307" s="56" t="s">
        <v>482</v>
      </c>
      <c r="N12307" s="60">
        <v>4780.9450660000002</v>
      </c>
      <c r="O12307" s="150">
        <v>44427</v>
      </c>
      <c r="P12307" s="150">
        <f t="shared" si="508"/>
        <v>44409</v>
      </c>
      <c r="Q12307" s="150">
        <f t="shared" si="509"/>
        <v>44422</v>
      </c>
    </row>
    <row r="12308" spans="1:17" x14ac:dyDescent="0.35">
      <c r="A12308" s="45" t="s">
        <v>627</v>
      </c>
      <c r="B12308" s="56" t="s">
        <v>449</v>
      </c>
      <c r="C12308" s="54">
        <v>15611.3411572231</v>
      </c>
      <c r="D12308" s="56">
        <v>909</v>
      </c>
      <c r="E12308" s="56">
        <v>22</v>
      </c>
      <c r="F12308" s="55">
        <v>10.1</v>
      </c>
      <c r="G12308" s="183"/>
      <c r="H12308" s="56" t="s">
        <v>482</v>
      </c>
      <c r="I12308" s="56">
        <v>27113</v>
      </c>
      <c r="J12308" s="56">
        <v>805</v>
      </c>
      <c r="K12308" s="56">
        <v>25</v>
      </c>
      <c r="L12308" s="57">
        <v>3.1099999999999999E-2</v>
      </c>
      <c r="M12308" s="56" t="s">
        <v>482</v>
      </c>
      <c r="N12308" s="60">
        <v>5156.5076429999999</v>
      </c>
      <c r="O12308" s="150">
        <v>44427</v>
      </c>
      <c r="P12308" s="150">
        <f t="shared" si="508"/>
        <v>44409</v>
      </c>
      <c r="Q12308" s="150">
        <f t="shared" si="509"/>
        <v>44422</v>
      </c>
    </row>
    <row r="12309" spans="1:17" x14ac:dyDescent="0.35">
      <c r="A12309" s="45" t="s">
        <v>626</v>
      </c>
      <c r="B12309" s="56" t="s">
        <v>454</v>
      </c>
      <c r="C12309" s="54">
        <v>27113.4272904754</v>
      </c>
      <c r="D12309" s="56">
        <v>2591</v>
      </c>
      <c r="E12309" s="56">
        <v>47</v>
      </c>
      <c r="F12309" s="55">
        <v>12.4</v>
      </c>
      <c r="G12309" s="183"/>
      <c r="H12309" s="56" t="s">
        <v>482</v>
      </c>
      <c r="I12309" s="56">
        <v>83093</v>
      </c>
      <c r="J12309" s="56">
        <v>2100</v>
      </c>
      <c r="K12309" s="56">
        <v>51</v>
      </c>
      <c r="L12309" s="57">
        <v>2.4299999999999999E-2</v>
      </c>
      <c r="M12309" s="56" t="s">
        <v>482</v>
      </c>
      <c r="N12309" s="60">
        <v>7745.2399409999998</v>
      </c>
      <c r="O12309" s="150">
        <v>44427</v>
      </c>
      <c r="P12309" s="150">
        <f t="shared" si="508"/>
        <v>44409</v>
      </c>
      <c r="Q12309" s="150">
        <f t="shared" si="509"/>
        <v>44422</v>
      </c>
    </row>
    <row r="12310" spans="1:17" x14ac:dyDescent="0.35">
      <c r="A12310" s="45" t="s">
        <v>625</v>
      </c>
      <c r="B12310" s="56" t="s">
        <v>456</v>
      </c>
      <c r="C12310" s="54">
        <v>1911.00314707446</v>
      </c>
      <c r="D12310" s="56">
        <v>93</v>
      </c>
      <c r="E12310" s="56">
        <v>0</v>
      </c>
      <c r="F12310" s="55">
        <v>0</v>
      </c>
      <c r="G12310" s="183"/>
      <c r="H12310" s="56" t="s">
        <v>463</v>
      </c>
      <c r="I12310" s="56">
        <v>2729</v>
      </c>
      <c r="J12310" s="56">
        <v>70</v>
      </c>
      <c r="K12310" s="56">
        <v>0</v>
      </c>
      <c r="L12310" s="57">
        <v>0</v>
      </c>
      <c r="M12310" s="56" t="s">
        <v>463</v>
      </c>
      <c r="N12310" s="60">
        <v>3662.9976310000002</v>
      </c>
      <c r="O12310" s="150">
        <v>44427</v>
      </c>
      <c r="P12310" s="150">
        <f t="shared" si="508"/>
        <v>44409</v>
      </c>
      <c r="Q12310" s="150">
        <f t="shared" si="509"/>
        <v>44422</v>
      </c>
    </row>
    <row r="12311" spans="1:17" x14ac:dyDescent="0.35">
      <c r="A12311" s="45" t="s">
        <v>624</v>
      </c>
      <c r="B12311" s="56" t="s">
        <v>452</v>
      </c>
      <c r="C12311" s="54">
        <v>26055.176096996998</v>
      </c>
      <c r="D12311" s="56">
        <v>2212</v>
      </c>
      <c r="E12311" s="56">
        <v>49</v>
      </c>
      <c r="F12311" s="55">
        <v>13.4</v>
      </c>
      <c r="G12311" s="183"/>
      <c r="H12311" s="56" t="s">
        <v>482</v>
      </c>
      <c r="I12311" s="56">
        <v>68394</v>
      </c>
      <c r="J12311" s="56">
        <v>1797</v>
      </c>
      <c r="K12311" s="56">
        <v>56</v>
      </c>
      <c r="L12311" s="57">
        <v>3.1199999999999999E-2</v>
      </c>
      <c r="M12311" s="56" t="s">
        <v>482</v>
      </c>
      <c r="N12311" s="60">
        <v>6896.9021480000001</v>
      </c>
      <c r="O12311" s="150">
        <v>44427</v>
      </c>
      <c r="P12311" s="150">
        <f t="shared" si="508"/>
        <v>44409</v>
      </c>
      <c r="Q12311" s="150">
        <f t="shared" si="509"/>
        <v>44422</v>
      </c>
    </row>
    <row r="12312" spans="1:17" x14ac:dyDescent="0.35">
      <c r="A12312" s="45" t="s">
        <v>623</v>
      </c>
      <c r="B12312" s="56" t="s">
        <v>454</v>
      </c>
      <c r="C12312" s="54">
        <v>66447.1432703639</v>
      </c>
      <c r="D12312" s="56">
        <v>5909</v>
      </c>
      <c r="E12312" s="56">
        <v>114</v>
      </c>
      <c r="F12312" s="55">
        <v>12.3</v>
      </c>
      <c r="G12312" s="183"/>
      <c r="H12312" s="56" t="s">
        <v>482</v>
      </c>
      <c r="I12312" s="56">
        <v>395098</v>
      </c>
      <c r="J12312" s="56">
        <v>5802</v>
      </c>
      <c r="K12312" s="56">
        <v>125</v>
      </c>
      <c r="L12312" s="57">
        <v>2.1499999999999998E-2</v>
      </c>
      <c r="M12312" s="56" t="s">
        <v>482</v>
      </c>
      <c r="N12312" s="60">
        <v>8731.7523590000001</v>
      </c>
      <c r="O12312" s="150">
        <v>44427</v>
      </c>
      <c r="P12312" s="150">
        <f t="shared" si="508"/>
        <v>44409</v>
      </c>
      <c r="Q12312" s="150">
        <f t="shared" si="509"/>
        <v>44422</v>
      </c>
    </row>
    <row r="12313" spans="1:17" x14ac:dyDescent="0.35">
      <c r="A12313" s="45" t="s">
        <v>622</v>
      </c>
      <c r="B12313" s="56" t="s">
        <v>455</v>
      </c>
      <c r="C12313" s="54">
        <v>10160.3863056553</v>
      </c>
      <c r="D12313" s="56">
        <v>656</v>
      </c>
      <c r="E12313" s="56">
        <v>20</v>
      </c>
      <c r="F12313" s="55">
        <v>14.1</v>
      </c>
      <c r="G12313" s="183"/>
      <c r="H12313" s="56" t="s">
        <v>482</v>
      </c>
      <c r="I12313" s="56">
        <v>23076</v>
      </c>
      <c r="J12313" s="56">
        <v>661</v>
      </c>
      <c r="K12313" s="56">
        <v>22</v>
      </c>
      <c r="L12313" s="57">
        <v>3.3300000000000003E-2</v>
      </c>
      <c r="M12313" s="56" t="s">
        <v>482</v>
      </c>
      <c r="N12313" s="60">
        <v>6505.658152</v>
      </c>
      <c r="O12313" s="150">
        <v>44427</v>
      </c>
      <c r="P12313" s="150">
        <f t="shared" si="508"/>
        <v>44409</v>
      </c>
      <c r="Q12313" s="150">
        <f t="shared" si="509"/>
        <v>44422</v>
      </c>
    </row>
    <row r="12314" spans="1:17" x14ac:dyDescent="0.35">
      <c r="A12314" s="45" t="s">
        <v>621</v>
      </c>
      <c r="B12314" s="56" t="s">
        <v>451</v>
      </c>
      <c r="C12314" s="54">
        <v>24185.158020851901</v>
      </c>
      <c r="D12314" s="56">
        <v>1851</v>
      </c>
      <c r="E12314" s="56">
        <v>38</v>
      </c>
      <c r="F12314" s="55">
        <v>11.2</v>
      </c>
      <c r="G12314" s="183"/>
      <c r="H12314" s="56" t="s">
        <v>482</v>
      </c>
      <c r="I12314" s="56">
        <v>44091</v>
      </c>
      <c r="J12314" s="56">
        <v>1268</v>
      </c>
      <c r="K12314" s="56">
        <v>48</v>
      </c>
      <c r="L12314" s="57">
        <v>3.7900000000000003E-2</v>
      </c>
      <c r="M12314" s="56" t="s">
        <v>482</v>
      </c>
      <c r="N12314" s="60">
        <v>5242.8849090000003</v>
      </c>
      <c r="O12314" s="150">
        <v>44427</v>
      </c>
      <c r="P12314" s="150">
        <f t="shared" si="508"/>
        <v>44409</v>
      </c>
      <c r="Q12314" s="150">
        <f t="shared" si="509"/>
        <v>44422</v>
      </c>
    </row>
    <row r="12315" spans="1:17" x14ac:dyDescent="0.35">
      <c r="A12315" s="45" t="s">
        <v>620</v>
      </c>
      <c r="B12315" s="56" t="s">
        <v>449</v>
      </c>
      <c r="C12315" s="54">
        <v>5442.3214995143799</v>
      </c>
      <c r="D12315" s="56">
        <v>262</v>
      </c>
      <c r="E12315" s="56">
        <v>9</v>
      </c>
      <c r="F12315" s="55">
        <v>11.8</v>
      </c>
      <c r="G12315" s="183"/>
      <c r="H12315" s="56" t="s">
        <v>463</v>
      </c>
      <c r="I12315" s="56">
        <v>8164</v>
      </c>
      <c r="J12315" s="56">
        <v>225</v>
      </c>
      <c r="K12315" s="56">
        <v>11</v>
      </c>
      <c r="L12315" s="57">
        <v>4.8899999999999999E-2</v>
      </c>
      <c r="M12315" s="56" t="s">
        <v>463</v>
      </c>
      <c r="N12315" s="60">
        <v>4134.2651299999998</v>
      </c>
      <c r="O12315" s="150">
        <v>44427</v>
      </c>
      <c r="P12315" s="150">
        <f t="shared" si="508"/>
        <v>44409</v>
      </c>
      <c r="Q12315" s="150">
        <f t="shared" si="509"/>
        <v>44422</v>
      </c>
    </row>
    <row r="12316" spans="1:17" x14ac:dyDescent="0.35">
      <c r="A12316" s="45" t="s">
        <v>619</v>
      </c>
      <c r="B12316" s="56" t="s">
        <v>457</v>
      </c>
      <c r="C12316" s="54">
        <v>733.94211218720091</v>
      </c>
      <c r="D12316" s="56">
        <v>18</v>
      </c>
      <c r="E12316" s="56">
        <v>0</v>
      </c>
      <c r="F12316" s="55">
        <v>0</v>
      </c>
      <c r="G12316" s="183"/>
      <c r="H12316" s="56" t="s">
        <v>467</v>
      </c>
      <c r="I12316" s="56">
        <v>1464</v>
      </c>
      <c r="J12316" s="56">
        <v>54</v>
      </c>
      <c r="K12316" s="56">
        <v>0</v>
      </c>
      <c r="L12316" s="57">
        <v>0</v>
      </c>
      <c r="M12316" s="56" t="s">
        <v>467</v>
      </c>
      <c r="N12316" s="60">
        <v>7357.5284890000003</v>
      </c>
      <c r="O12316" s="150">
        <v>44427</v>
      </c>
      <c r="P12316" s="150">
        <f t="shared" si="508"/>
        <v>44409</v>
      </c>
      <c r="Q12316" s="150">
        <f t="shared" si="509"/>
        <v>44422</v>
      </c>
    </row>
    <row r="12317" spans="1:17" x14ac:dyDescent="0.35">
      <c r="A12317" s="45" t="s">
        <v>618</v>
      </c>
      <c r="B12317" s="56" t="s">
        <v>461</v>
      </c>
      <c r="C12317" s="54">
        <v>445.14881003177402</v>
      </c>
      <c r="D12317" s="56">
        <v>10</v>
      </c>
      <c r="E12317" s="56" t="s">
        <v>495</v>
      </c>
      <c r="F12317" s="55">
        <v>16</v>
      </c>
      <c r="G12317" s="183"/>
      <c r="H12317" s="56" t="s">
        <v>482</v>
      </c>
      <c r="I12317" s="56">
        <v>739</v>
      </c>
      <c r="J12317" s="56">
        <v>10</v>
      </c>
      <c r="K12317" s="56">
        <v>1</v>
      </c>
      <c r="L12317" s="57">
        <v>0.1</v>
      </c>
      <c r="M12317" s="56" t="s">
        <v>482</v>
      </c>
      <c r="N12317" s="60">
        <v>2246.4397920000001</v>
      </c>
      <c r="O12317" s="150">
        <v>44427</v>
      </c>
      <c r="P12317" s="150">
        <f t="shared" si="508"/>
        <v>44409</v>
      </c>
      <c r="Q12317" s="150">
        <f t="shared" si="509"/>
        <v>44422</v>
      </c>
    </row>
    <row r="12318" spans="1:17" x14ac:dyDescent="0.35">
      <c r="A12318" s="45" t="s">
        <v>617</v>
      </c>
      <c r="B12318" s="56" t="s">
        <v>454</v>
      </c>
      <c r="C12318" s="54">
        <v>33036.741371399599</v>
      </c>
      <c r="D12318" s="56">
        <v>2468</v>
      </c>
      <c r="E12318" s="56">
        <v>54</v>
      </c>
      <c r="F12318" s="55">
        <v>11.7</v>
      </c>
      <c r="G12318" s="183"/>
      <c r="H12318" s="56" t="s">
        <v>463</v>
      </c>
      <c r="I12318" s="56">
        <v>131936</v>
      </c>
      <c r="J12318" s="56">
        <v>3403</v>
      </c>
      <c r="K12318" s="56">
        <v>62</v>
      </c>
      <c r="L12318" s="57">
        <v>1.8200000000000001E-2</v>
      </c>
      <c r="M12318" s="56" t="s">
        <v>463</v>
      </c>
      <c r="N12318" s="60">
        <v>10300.65272</v>
      </c>
      <c r="O12318" s="150">
        <v>44427</v>
      </c>
      <c r="P12318" s="150">
        <f t="shared" si="508"/>
        <v>44409</v>
      </c>
      <c r="Q12318" s="150">
        <f t="shared" si="509"/>
        <v>44422</v>
      </c>
    </row>
    <row r="12319" spans="1:17" x14ac:dyDescent="0.35">
      <c r="A12319" s="45" t="s">
        <v>616</v>
      </c>
      <c r="B12319" s="56" t="s">
        <v>454</v>
      </c>
      <c r="C12319" s="54">
        <v>13217.562427383</v>
      </c>
      <c r="D12319" s="56">
        <v>694</v>
      </c>
      <c r="E12319" s="56">
        <v>35</v>
      </c>
      <c r="F12319" s="55">
        <v>18.899999999999999</v>
      </c>
      <c r="G12319" s="183"/>
      <c r="H12319" s="56" t="s">
        <v>482</v>
      </c>
      <c r="I12319" s="56">
        <v>48138</v>
      </c>
      <c r="J12319" s="56">
        <v>1756</v>
      </c>
      <c r="K12319" s="56">
        <v>39</v>
      </c>
      <c r="L12319" s="57">
        <v>2.2200000000000001E-2</v>
      </c>
      <c r="M12319" s="56" t="s">
        <v>467</v>
      </c>
      <c r="N12319" s="60">
        <v>13285.354310000001</v>
      </c>
      <c r="O12319" s="150">
        <v>44427</v>
      </c>
      <c r="P12319" s="150">
        <f t="shared" si="508"/>
        <v>44409</v>
      </c>
      <c r="Q12319" s="150">
        <f t="shared" si="509"/>
        <v>44422</v>
      </c>
    </row>
    <row r="12320" spans="1:17" x14ac:dyDescent="0.35">
      <c r="A12320" s="45" t="s">
        <v>615</v>
      </c>
      <c r="B12320" s="56" t="s">
        <v>449</v>
      </c>
      <c r="C12320" s="54">
        <v>17180.900653549099</v>
      </c>
      <c r="D12320" s="56">
        <v>1981</v>
      </c>
      <c r="E12320" s="56">
        <v>48</v>
      </c>
      <c r="F12320" s="55">
        <v>20</v>
      </c>
      <c r="G12320" s="183"/>
      <c r="H12320" s="56" t="s">
        <v>482</v>
      </c>
      <c r="I12320" s="56">
        <v>50192</v>
      </c>
      <c r="J12320" s="56">
        <v>1522</v>
      </c>
      <c r="K12320" s="56">
        <v>52</v>
      </c>
      <c r="L12320" s="57">
        <v>3.4200000000000001E-2</v>
      </c>
      <c r="M12320" s="56" t="s">
        <v>463</v>
      </c>
      <c r="N12320" s="60">
        <v>8858.674121</v>
      </c>
      <c r="O12320" s="150">
        <v>44427</v>
      </c>
      <c r="P12320" s="150">
        <f t="shared" si="508"/>
        <v>44409</v>
      </c>
      <c r="Q12320" s="150">
        <f t="shared" si="509"/>
        <v>44422</v>
      </c>
    </row>
    <row r="12321" spans="1:17" x14ac:dyDescent="0.35">
      <c r="A12321" s="45" t="s">
        <v>614</v>
      </c>
      <c r="B12321" s="56" t="s">
        <v>452</v>
      </c>
      <c r="C12321" s="54">
        <v>29713.051998029401</v>
      </c>
      <c r="D12321" s="56">
        <v>1431</v>
      </c>
      <c r="E12321" s="56">
        <v>31</v>
      </c>
      <c r="F12321" s="55">
        <v>7.5</v>
      </c>
      <c r="G12321" s="183"/>
      <c r="H12321" s="56" t="s">
        <v>482</v>
      </c>
      <c r="I12321" s="56">
        <v>228756</v>
      </c>
      <c r="J12321" s="56">
        <v>2567</v>
      </c>
      <c r="K12321" s="56">
        <v>33</v>
      </c>
      <c r="L12321" s="57">
        <v>1.29E-2</v>
      </c>
      <c r="M12321" s="56" t="s">
        <v>467</v>
      </c>
      <c r="N12321" s="60">
        <v>8639.3010049999993</v>
      </c>
      <c r="O12321" s="150">
        <v>44427</v>
      </c>
      <c r="P12321" s="150">
        <f t="shared" si="508"/>
        <v>44409</v>
      </c>
      <c r="Q12321" s="150">
        <f t="shared" si="509"/>
        <v>44422</v>
      </c>
    </row>
    <row r="12322" spans="1:17" x14ac:dyDescent="0.35">
      <c r="A12322" s="45" t="s">
        <v>613</v>
      </c>
      <c r="B12322" s="56" t="s">
        <v>462</v>
      </c>
      <c r="C12322" s="54">
        <v>2759.83426324726</v>
      </c>
      <c r="D12322" s="56">
        <v>104</v>
      </c>
      <c r="E12322" s="56">
        <v>13</v>
      </c>
      <c r="F12322" s="55">
        <v>33.6</v>
      </c>
      <c r="G12322" s="183"/>
      <c r="H12322" s="56" t="s">
        <v>482</v>
      </c>
      <c r="I12322" s="56">
        <v>4483</v>
      </c>
      <c r="J12322" s="56">
        <v>235</v>
      </c>
      <c r="K12322" s="56">
        <v>14</v>
      </c>
      <c r="L12322" s="57">
        <v>5.96E-2</v>
      </c>
      <c r="M12322" s="56" t="s">
        <v>482</v>
      </c>
      <c r="N12322" s="60">
        <v>8515.0040759999993</v>
      </c>
      <c r="O12322" s="150">
        <v>44427</v>
      </c>
      <c r="P12322" s="150">
        <f t="shared" si="508"/>
        <v>44409</v>
      </c>
      <c r="Q12322" s="150">
        <f t="shared" si="509"/>
        <v>44422</v>
      </c>
    </row>
    <row r="12323" spans="1:17" x14ac:dyDescent="0.35">
      <c r="A12323" s="45" t="s">
        <v>612</v>
      </c>
      <c r="B12323" s="56" t="s">
        <v>457</v>
      </c>
      <c r="C12323" s="54">
        <v>709.250407043618</v>
      </c>
      <c r="D12323" s="56">
        <v>18</v>
      </c>
      <c r="E12323" s="56" t="s">
        <v>495</v>
      </c>
      <c r="F12323" s="55">
        <v>20.100000000000001</v>
      </c>
      <c r="G12323" s="183"/>
      <c r="H12323" s="56" t="s">
        <v>467</v>
      </c>
      <c r="I12323" s="56">
        <v>2144</v>
      </c>
      <c r="J12323" s="56">
        <v>84</v>
      </c>
      <c r="K12323" s="56">
        <v>2</v>
      </c>
      <c r="L12323" s="57">
        <v>2.3800000000000002E-2</v>
      </c>
      <c r="M12323" s="56" t="s">
        <v>467</v>
      </c>
      <c r="N12323" s="60">
        <v>11843.48985</v>
      </c>
      <c r="O12323" s="150">
        <v>44427</v>
      </c>
      <c r="P12323" s="150">
        <f t="shared" si="508"/>
        <v>44409</v>
      </c>
      <c r="Q12323" s="150">
        <f t="shared" si="509"/>
        <v>44422</v>
      </c>
    </row>
    <row r="12324" spans="1:17" x14ac:dyDescent="0.35">
      <c r="A12324" s="45" t="s">
        <v>611</v>
      </c>
      <c r="B12324" s="56" t="s">
        <v>458</v>
      </c>
      <c r="C12324" s="54">
        <v>5203.1237660323704</v>
      </c>
      <c r="D12324" s="56">
        <v>298</v>
      </c>
      <c r="E12324" s="56" t="s">
        <v>495</v>
      </c>
      <c r="F12324" s="55">
        <v>2.7</v>
      </c>
      <c r="G12324" s="183"/>
      <c r="H12324" s="56" t="s">
        <v>467</v>
      </c>
      <c r="I12324" s="56">
        <v>17783</v>
      </c>
      <c r="J12324" s="56">
        <v>299</v>
      </c>
      <c r="K12324" s="56">
        <v>2</v>
      </c>
      <c r="L12324" s="57">
        <v>6.7000000000000002E-3</v>
      </c>
      <c r="M12324" s="56" t="s">
        <v>467</v>
      </c>
      <c r="N12324" s="60">
        <v>5746.5479089999999</v>
      </c>
      <c r="O12324" s="150">
        <v>44427</v>
      </c>
      <c r="P12324" s="150">
        <f t="shared" si="508"/>
        <v>44409</v>
      </c>
      <c r="Q12324" s="150">
        <f t="shared" si="509"/>
        <v>44422</v>
      </c>
    </row>
    <row r="12325" spans="1:17" x14ac:dyDescent="0.35">
      <c r="A12325" s="45" t="s">
        <v>610</v>
      </c>
      <c r="B12325" s="56" t="s">
        <v>449</v>
      </c>
      <c r="C12325" s="54">
        <v>7840.6389864339299</v>
      </c>
      <c r="D12325" s="56">
        <v>706</v>
      </c>
      <c r="E12325" s="56">
        <v>24</v>
      </c>
      <c r="F12325" s="55">
        <v>21.9</v>
      </c>
      <c r="G12325" s="183"/>
      <c r="H12325" s="56" t="s">
        <v>463</v>
      </c>
      <c r="I12325" s="56">
        <v>19648</v>
      </c>
      <c r="J12325" s="56">
        <v>747</v>
      </c>
      <c r="K12325" s="56">
        <v>27</v>
      </c>
      <c r="L12325" s="57">
        <v>3.61E-2</v>
      </c>
      <c r="M12325" s="56" t="s">
        <v>463</v>
      </c>
      <c r="N12325" s="60">
        <v>9527.2847189999993</v>
      </c>
      <c r="O12325" s="150">
        <v>44427</v>
      </c>
      <c r="P12325" s="150">
        <f t="shared" ref="P12325:P12356" si="510">O12325-18</f>
        <v>44409</v>
      </c>
      <c r="Q12325" s="150">
        <f t="shared" ref="Q12325:Q12356" si="511">O12325-5</f>
        <v>44422</v>
      </c>
    </row>
    <row r="12326" spans="1:17" x14ac:dyDescent="0.35">
      <c r="A12326" s="45" t="s">
        <v>609</v>
      </c>
      <c r="B12326" s="56" t="s">
        <v>451</v>
      </c>
      <c r="C12326" s="54">
        <v>7285.8220530817907</v>
      </c>
      <c r="D12326" s="56">
        <v>889</v>
      </c>
      <c r="E12326" s="56">
        <v>12</v>
      </c>
      <c r="F12326" s="55">
        <v>11.8</v>
      </c>
      <c r="G12326" s="183"/>
      <c r="H12326" s="56" t="s">
        <v>482</v>
      </c>
      <c r="I12326" s="56">
        <v>21725</v>
      </c>
      <c r="J12326" s="56">
        <v>550</v>
      </c>
      <c r="K12326" s="56">
        <v>13</v>
      </c>
      <c r="L12326" s="57">
        <v>2.3599999999999999E-2</v>
      </c>
      <c r="M12326" s="56" t="s">
        <v>463</v>
      </c>
      <c r="N12326" s="60">
        <v>7548.9079469999997</v>
      </c>
      <c r="O12326" s="150">
        <v>44427</v>
      </c>
      <c r="P12326" s="150">
        <f t="shared" si="510"/>
        <v>44409</v>
      </c>
      <c r="Q12326" s="150">
        <f t="shared" si="511"/>
        <v>44422</v>
      </c>
    </row>
    <row r="12327" spans="1:17" x14ac:dyDescent="0.35">
      <c r="A12327" s="45" t="s">
        <v>608</v>
      </c>
      <c r="B12327" s="56" t="s">
        <v>449</v>
      </c>
      <c r="C12327" s="54">
        <v>3703.8770272844695</v>
      </c>
      <c r="D12327" s="56">
        <v>298</v>
      </c>
      <c r="E12327" s="56">
        <v>9</v>
      </c>
      <c r="F12327" s="55">
        <v>17.399999999999999</v>
      </c>
      <c r="G12327" s="183"/>
      <c r="H12327" s="56" t="s">
        <v>482</v>
      </c>
      <c r="I12327" s="56">
        <v>9867</v>
      </c>
      <c r="J12327" s="56">
        <v>252</v>
      </c>
      <c r="K12327" s="56">
        <v>9</v>
      </c>
      <c r="L12327" s="57">
        <v>3.5700000000000003E-2</v>
      </c>
      <c r="M12327" s="56" t="s">
        <v>482</v>
      </c>
      <c r="N12327" s="60">
        <v>6803.6816060000001</v>
      </c>
      <c r="O12327" s="150">
        <v>44427</v>
      </c>
      <c r="P12327" s="150">
        <f t="shared" si="510"/>
        <v>44409</v>
      </c>
      <c r="Q12327" s="150">
        <f t="shared" si="511"/>
        <v>44422</v>
      </c>
    </row>
    <row r="12328" spans="1:17" x14ac:dyDescent="0.35">
      <c r="A12328" s="45" t="s">
        <v>607</v>
      </c>
      <c r="B12328" s="56" t="s">
        <v>458</v>
      </c>
      <c r="C12328" s="54">
        <v>4036.3842504603494</v>
      </c>
      <c r="D12328" s="56">
        <v>201</v>
      </c>
      <c r="E12328" s="56" t="s">
        <v>495</v>
      </c>
      <c r="F12328" s="55">
        <v>5.3</v>
      </c>
      <c r="G12328" s="183"/>
      <c r="H12328" s="56" t="s">
        <v>467</v>
      </c>
      <c r="I12328" s="56">
        <v>9239</v>
      </c>
      <c r="J12328" s="56">
        <v>242</v>
      </c>
      <c r="K12328" s="56">
        <v>3</v>
      </c>
      <c r="L12328" s="57">
        <v>1.24E-2</v>
      </c>
      <c r="M12328" s="56" t="s">
        <v>463</v>
      </c>
      <c r="N12328" s="60">
        <v>5995.464876</v>
      </c>
      <c r="O12328" s="150">
        <v>44427</v>
      </c>
      <c r="P12328" s="150">
        <f t="shared" si="510"/>
        <v>44409</v>
      </c>
      <c r="Q12328" s="150">
        <f t="shared" si="511"/>
        <v>44422</v>
      </c>
    </row>
    <row r="12329" spans="1:17" x14ac:dyDescent="0.35">
      <c r="A12329" s="45" t="s">
        <v>606</v>
      </c>
      <c r="B12329" s="56" t="s">
        <v>456</v>
      </c>
      <c r="C12329" s="54">
        <v>29347.864073528101</v>
      </c>
      <c r="D12329" s="56">
        <v>3095</v>
      </c>
      <c r="E12329" s="56">
        <v>91</v>
      </c>
      <c r="F12329" s="55">
        <v>22.1</v>
      </c>
      <c r="G12329" s="183"/>
      <c r="H12329" s="56" t="s">
        <v>482</v>
      </c>
      <c r="I12329" s="56">
        <v>70884</v>
      </c>
      <c r="J12329" s="56">
        <v>2179</v>
      </c>
      <c r="K12329" s="56">
        <v>97</v>
      </c>
      <c r="L12329" s="57">
        <v>4.4499999999999998E-2</v>
      </c>
      <c r="M12329" s="56" t="s">
        <v>467</v>
      </c>
      <c r="N12329" s="60">
        <v>7424.7311300000001</v>
      </c>
      <c r="O12329" s="150">
        <v>44427</v>
      </c>
      <c r="P12329" s="150">
        <f t="shared" si="510"/>
        <v>44409</v>
      </c>
      <c r="Q12329" s="150">
        <f t="shared" si="511"/>
        <v>44422</v>
      </c>
    </row>
    <row r="12330" spans="1:17" x14ac:dyDescent="0.35">
      <c r="A12330" s="45" t="s">
        <v>605</v>
      </c>
      <c r="B12330" s="56" t="s">
        <v>461</v>
      </c>
      <c r="C12330" s="54">
        <v>1175.1166229483399</v>
      </c>
      <c r="D12330" s="56">
        <v>46</v>
      </c>
      <c r="E12330" s="56" t="s">
        <v>495</v>
      </c>
      <c r="F12330" s="55">
        <v>18.2</v>
      </c>
      <c r="G12330" s="183"/>
      <c r="H12330" s="56" t="s">
        <v>463</v>
      </c>
      <c r="I12330" s="56">
        <v>3103</v>
      </c>
      <c r="J12330" s="56">
        <v>147</v>
      </c>
      <c r="K12330" s="56">
        <v>3</v>
      </c>
      <c r="L12330" s="57">
        <v>2.0400000000000001E-2</v>
      </c>
      <c r="M12330" s="56" t="s">
        <v>463</v>
      </c>
      <c r="N12330" s="60">
        <v>12509.396699999999</v>
      </c>
      <c r="O12330" s="150">
        <v>44427</v>
      </c>
      <c r="P12330" s="150">
        <f t="shared" si="510"/>
        <v>44409</v>
      </c>
      <c r="Q12330" s="150">
        <f t="shared" si="511"/>
        <v>44422</v>
      </c>
    </row>
    <row r="12331" spans="1:17" x14ac:dyDescent="0.35">
      <c r="A12331" s="45" t="s">
        <v>604</v>
      </c>
      <c r="B12331" s="56" t="s">
        <v>459</v>
      </c>
      <c r="C12331" s="54">
        <v>2871.29045841678</v>
      </c>
      <c r="D12331" s="56">
        <v>162</v>
      </c>
      <c r="E12331" s="56">
        <v>6</v>
      </c>
      <c r="F12331" s="55">
        <v>14.9</v>
      </c>
      <c r="G12331" s="183"/>
      <c r="H12331" s="56" t="s">
        <v>482</v>
      </c>
      <c r="I12331" s="56">
        <v>6647</v>
      </c>
      <c r="J12331" s="56">
        <v>173</v>
      </c>
      <c r="K12331" s="56">
        <v>6</v>
      </c>
      <c r="L12331" s="57">
        <v>3.4700000000000002E-2</v>
      </c>
      <c r="M12331" s="56" t="s">
        <v>482</v>
      </c>
      <c r="N12331" s="60">
        <v>6025.1654269999999</v>
      </c>
      <c r="O12331" s="150">
        <v>44427</v>
      </c>
      <c r="P12331" s="150">
        <f t="shared" si="510"/>
        <v>44409</v>
      </c>
      <c r="Q12331" s="150">
        <f t="shared" si="511"/>
        <v>44422</v>
      </c>
    </row>
    <row r="12332" spans="1:17" x14ac:dyDescent="0.35">
      <c r="A12332" s="45" t="s">
        <v>603</v>
      </c>
      <c r="B12332" s="56" t="s">
        <v>449</v>
      </c>
      <c r="C12332" s="54">
        <v>18711.126473274999</v>
      </c>
      <c r="D12332" s="56">
        <v>1623</v>
      </c>
      <c r="E12332" s="56">
        <v>16</v>
      </c>
      <c r="F12332" s="55">
        <v>6.1</v>
      </c>
      <c r="G12332" s="183"/>
      <c r="H12332" s="56" t="s">
        <v>467</v>
      </c>
      <c r="I12332" s="56">
        <v>61630</v>
      </c>
      <c r="J12332" s="56">
        <v>2023</v>
      </c>
      <c r="K12332" s="56">
        <v>17</v>
      </c>
      <c r="L12332" s="57">
        <v>8.3999999999999995E-3</v>
      </c>
      <c r="M12332" s="56" t="s">
        <v>463</v>
      </c>
      <c r="N12332" s="60">
        <v>10811.74884</v>
      </c>
      <c r="O12332" s="150">
        <v>44427</v>
      </c>
      <c r="P12332" s="150">
        <f t="shared" si="510"/>
        <v>44409</v>
      </c>
      <c r="Q12332" s="150">
        <f t="shared" si="511"/>
        <v>44422</v>
      </c>
    </row>
    <row r="12333" spans="1:17" x14ac:dyDescent="0.35">
      <c r="A12333" s="45" t="s">
        <v>602</v>
      </c>
      <c r="B12333" s="56" t="s">
        <v>456</v>
      </c>
      <c r="C12333" s="54">
        <v>41355.060735064602</v>
      </c>
      <c r="D12333" s="56">
        <v>3316</v>
      </c>
      <c r="E12333" s="56">
        <v>92</v>
      </c>
      <c r="F12333" s="55">
        <v>15.9</v>
      </c>
      <c r="G12333" s="183"/>
      <c r="H12333" s="56" t="s">
        <v>482</v>
      </c>
      <c r="I12333" s="56">
        <v>92401</v>
      </c>
      <c r="J12333" s="56">
        <v>2607</v>
      </c>
      <c r="K12333" s="56">
        <v>100</v>
      </c>
      <c r="L12333" s="57">
        <v>3.8399999999999997E-2</v>
      </c>
      <c r="M12333" s="56" t="s">
        <v>482</v>
      </c>
      <c r="N12333" s="60">
        <v>6303.9443149999997</v>
      </c>
      <c r="O12333" s="150">
        <v>44427</v>
      </c>
      <c r="P12333" s="150">
        <f t="shared" si="510"/>
        <v>44409</v>
      </c>
      <c r="Q12333" s="150">
        <f t="shared" si="511"/>
        <v>44422</v>
      </c>
    </row>
    <row r="12334" spans="1:17" x14ac:dyDescent="0.35">
      <c r="A12334" s="45" t="s">
        <v>601</v>
      </c>
      <c r="B12334" s="56" t="s">
        <v>454</v>
      </c>
      <c r="C12334" s="54">
        <v>23089.216116875701</v>
      </c>
      <c r="D12334" s="56">
        <v>1431</v>
      </c>
      <c r="E12334" s="56">
        <v>20</v>
      </c>
      <c r="F12334" s="55">
        <v>6.2</v>
      </c>
      <c r="G12334" s="183"/>
      <c r="H12334" s="56" t="s">
        <v>463</v>
      </c>
      <c r="I12334" s="56">
        <v>50666</v>
      </c>
      <c r="J12334" s="56">
        <v>1508</v>
      </c>
      <c r="K12334" s="56">
        <v>34</v>
      </c>
      <c r="L12334" s="57">
        <v>2.2499999999999999E-2</v>
      </c>
      <c r="M12334" s="56" t="s">
        <v>463</v>
      </c>
      <c r="N12334" s="60">
        <v>6531.1875140000002</v>
      </c>
      <c r="O12334" s="150">
        <v>44427</v>
      </c>
      <c r="P12334" s="150">
        <f t="shared" si="510"/>
        <v>44409</v>
      </c>
      <c r="Q12334" s="150">
        <f t="shared" si="511"/>
        <v>44422</v>
      </c>
    </row>
    <row r="12335" spans="1:17" x14ac:dyDescent="0.35">
      <c r="A12335" s="45" t="s">
        <v>600</v>
      </c>
      <c r="B12335" s="56" t="s">
        <v>455</v>
      </c>
      <c r="C12335" s="54">
        <v>1711.2133241641</v>
      </c>
      <c r="D12335" s="56">
        <v>72</v>
      </c>
      <c r="E12335" s="56" t="s">
        <v>495</v>
      </c>
      <c r="F12335" s="55">
        <v>4.2</v>
      </c>
      <c r="G12335" s="183"/>
      <c r="H12335" s="56" t="s">
        <v>463</v>
      </c>
      <c r="I12335" s="56">
        <v>2067</v>
      </c>
      <c r="J12335" s="56">
        <v>50</v>
      </c>
      <c r="K12335" s="56">
        <v>1</v>
      </c>
      <c r="L12335" s="57">
        <v>0.02</v>
      </c>
      <c r="M12335" s="56" t="s">
        <v>463</v>
      </c>
      <c r="N12335" s="60">
        <v>2921.903382</v>
      </c>
      <c r="O12335" s="150">
        <v>44427</v>
      </c>
      <c r="P12335" s="150">
        <f t="shared" si="510"/>
        <v>44409</v>
      </c>
      <c r="Q12335" s="150">
        <f t="shared" si="511"/>
        <v>44422</v>
      </c>
    </row>
    <row r="12336" spans="1:17" x14ac:dyDescent="0.35">
      <c r="A12336" s="45" t="s">
        <v>599</v>
      </c>
      <c r="B12336" s="56" t="s">
        <v>449</v>
      </c>
      <c r="C12336" s="54">
        <v>7315.6481145470188</v>
      </c>
      <c r="D12336" s="56">
        <v>577</v>
      </c>
      <c r="E12336" s="56">
        <v>17</v>
      </c>
      <c r="F12336" s="55">
        <v>16.600000000000001</v>
      </c>
      <c r="G12336" s="183"/>
      <c r="H12336" s="56" t="s">
        <v>482</v>
      </c>
      <c r="I12336" s="56">
        <v>15981</v>
      </c>
      <c r="J12336" s="56">
        <v>362</v>
      </c>
      <c r="K12336" s="56">
        <v>18</v>
      </c>
      <c r="L12336" s="57">
        <v>4.9700000000000001E-2</v>
      </c>
      <c r="M12336" s="56" t="s">
        <v>482</v>
      </c>
      <c r="N12336" s="60">
        <v>4948.2970519999999</v>
      </c>
      <c r="O12336" s="150">
        <v>44427</v>
      </c>
      <c r="P12336" s="150">
        <f t="shared" si="510"/>
        <v>44409</v>
      </c>
      <c r="Q12336" s="150">
        <f t="shared" si="511"/>
        <v>44422</v>
      </c>
    </row>
    <row r="12337" spans="1:17" x14ac:dyDescent="0.35">
      <c r="A12337" s="45" t="s">
        <v>598</v>
      </c>
      <c r="B12337" s="56" t="s">
        <v>454</v>
      </c>
      <c r="C12337" s="54">
        <v>10981.723636578799</v>
      </c>
      <c r="D12337" s="56">
        <v>592</v>
      </c>
      <c r="E12337" s="56">
        <v>27</v>
      </c>
      <c r="F12337" s="55">
        <v>17.600000000000001</v>
      </c>
      <c r="G12337" s="183"/>
      <c r="H12337" s="56" t="s">
        <v>482</v>
      </c>
      <c r="I12337" s="56">
        <v>57899</v>
      </c>
      <c r="J12337" s="56">
        <v>1216</v>
      </c>
      <c r="K12337" s="56">
        <v>27</v>
      </c>
      <c r="L12337" s="57">
        <v>2.2200000000000001E-2</v>
      </c>
      <c r="M12337" s="56" t="s">
        <v>482</v>
      </c>
      <c r="N12337" s="60">
        <v>11072.943010000001</v>
      </c>
      <c r="O12337" s="150">
        <v>44427</v>
      </c>
      <c r="P12337" s="150">
        <f t="shared" si="510"/>
        <v>44409</v>
      </c>
      <c r="Q12337" s="150">
        <f t="shared" si="511"/>
        <v>44422</v>
      </c>
    </row>
    <row r="12338" spans="1:17" x14ac:dyDescent="0.35">
      <c r="A12338" s="45" t="s">
        <v>597</v>
      </c>
      <c r="B12338" s="56" t="s">
        <v>460</v>
      </c>
      <c r="C12338" s="54">
        <v>16752.226867065601</v>
      </c>
      <c r="D12338" s="56">
        <v>1697</v>
      </c>
      <c r="E12338" s="56">
        <v>49</v>
      </c>
      <c r="F12338" s="55">
        <v>20.9</v>
      </c>
      <c r="G12338" s="183"/>
      <c r="H12338" s="56" t="s">
        <v>482</v>
      </c>
      <c r="I12338" s="56">
        <v>33584</v>
      </c>
      <c r="J12338" s="56">
        <v>908</v>
      </c>
      <c r="K12338" s="56">
        <v>52</v>
      </c>
      <c r="L12338" s="57">
        <v>5.7299999999999997E-2</v>
      </c>
      <c r="M12338" s="56" t="s">
        <v>482</v>
      </c>
      <c r="N12338" s="60">
        <v>5420.1749250000003</v>
      </c>
      <c r="O12338" s="150">
        <v>44427</v>
      </c>
      <c r="P12338" s="150">
        <f t="shared" si="510"/>
        <v>44409</v>
      </c>
      <c r="Q12338" s="150">
        <f t="shared" si="511"/>
        <v>44422</v>
      </c>
    </row>
    <row r="12339" spans="1:17" x14ac:dyDescent="0.35">
      <c r="A12339" s="45" t="s">
        <v>596</v>
      </c>
      <c r="B12339" s="56" t="s">
        <v>452</v>
      </c>
      <c r="C12339" s="54">
        <v>14695.182980035201</v>
      </c>
      <c r="D12339" s="56">
        <v>1136</v>
      </c>
      <c r="E12339" s="56">
        <v>30</v>
      </c>
      <c r="F12339" s="55">
        <v>14.6</v>
      </c>
      <c r="G12339" s="183"/>
      <c r="H12339" s="56" t="s">
        <v>482</v>
      </c>
      <c r="I12339" s="56">
        <v>46508</v>
      </c>
      <c r="J12339" s="56">
        <v>1364</v>
      </c>
      <c r="K12339" s="56">
        <v>31</v>
      </c>
      <c r="L12339" s="57">
        <v>2.2700000000000001E-2</v>
      </c>
      <c r="M12339" s="56" t="s">
        <v>463</v>
      </c>
      <c r="N12339" s="60">
        <v>9281.9531530000004</v>
      </c>
      <c r="O12339" s="150">
        <v>44427</v>
      </c>
      <c r="P12339" s="150">
        <f t="shared" si="510"/>
        <v>44409</v>
      </c>
      <c r="Q12339" s="150">
        <f t="shared" si="511"/>
        <v>44422</v>
      </c>
    </row>
    <row r="12340" spans="1:17" x14ac:dyDescent="0.35">
      <c r="A12340" s="45" t="s">
        <v>595</v>
      </c>
      <c r="B12340" s="56" t="s">
        <v>452</v>
      </c>
      <c r="C12340" s="54">
        <v>56177.316442514697</v>
      </c>
      <c r="D12340" s="56">
        <v>5449</v>
      </c>
      <c r="E12340" s="56">
        <v>105</v>
      </c>
      <c r="F12340" s="55">
        <v>13.4</v>
      </c>
      <c r="G12340" s="183"/>
      <c r="H12340" s="56" t="s">
        <v>467</v>
      </c>
      <c r="I12340" s="56">
        <v>136159</v>
      </c>
      <c r="J12340" s="56">
        <v>4092</v>
      </c>
      <c r="K12340" s="56">
        <v>115</v>
      </c>
      <c r="L12340" s="57">
        <v>2.81E-2</v>
      </c>
      <c r="M12340" s="56" t="s">
        <v>463</v>
      </c>
      <c r="N12340" s="60">
        <v>7284.0788050000001</v>
      </c>
      <c r="O12340" s="150">
        <v>44427</v>
      </c>
      <c r="P12340" s="150">
        <f t="shared" si="510"/>
        <v>44409</v>
      </c>
      <c r="Q12340" s="150">
        <f t="shared" si="511"/>
        <v>44422</v>
      </c>
    </row>
    <row r="12341" spans="1:17" x14ac:dyDescent="0.35">
      <c r="A12341" s="45" t="s">
        <v>594</v>
      </c>
      <c r="B12341" s="56" t="s">
        <v>457</v>
      </c>
      <c r="C12341" s="54">
        <v>1451.48737987204</v>
      </c>
      <c r="D12341" s="56">
        <v>68</v>
      </c>
      <c r="E12341" s="56" t="s">
        <v>495</v>
      </c>
      <c r="F12341" s="55">
        <v>4.9000000000000004</v>
      </c>
      <c r="G12341" s="183"/>
      <c r="H12341" s="56" t="s">
        <v>467</v>
      </c>
      <c r="I12341" s="56">
        <v>2545</v>
      </c>
      <c r="J12341" s="56">
        <v>71</v>
      </c>
      <c r="K12341" s="56">
        <v>1</v>
      </c>
      <c r="L12341" s="57">
        <v>1.41E-2</v>
      </c>
      <c r="M12341" s="56" t="s">
        <v>467</v>
      </c>
      <c r="N12341" s="60">
        <v>4891.5340900000001</v>
      </c>
      <c r="O12341" s="150">
        <v>44427</v>
      </c>
      <c r="P12341" s="150">
        <f t="shared" si="510"/>
        <v>44409</v>
      </c>
      <c r="Q12341" s="150">
        <f t="shared" si="511"/>
        <v>44422</v>
      </c>
    </row>
    <row r="12342" spans="1:17" x14ac:dyDescent="0.35">
      <c r="A12342" s="45" t="s">
        <v>593</v>
      </c>
      <c r="B12342" s="56" t="s">
        <v>451</v>
      </c>
      <c r="C12342" s="54">
        <v>15539.121805317</v>
      </c>
      <c r="D12342" s="56">
        <v>1393</v>
      </c>
      <c r="E12342" s="56">
        <v>31</v>
      </c>
      <c r="F12342" s="55">
        <v>14.2</v>
      </c>
      <c r="G12342" s="183"/>
      <c r="H12342" s="56" t="s">
        <v>482</v>
      </c>
      <c r="I12342" s="56">
        <v>31053</v>
      </c>
      <c r="J12342" s="56">
        <v>931</v>
      </c>
      <c r="K12342" s="56">
        <v>35</v>
      </c>
      <c r="L12342" s="57">
        <v>3.7600000000000001E-2</v>
      </c>
      <c r="M12342" s="56" t="s">
        <v>482</v>
      </c>
      <c r="N12342" s="60">
        <v>5991.3295719999996</v>
      </c>
      <c r="O12342" s="150">
        <v>44427</v>
      </c>
      <c r="P12342" s="150">
        <f t="shared" si="510"/>
        <v>44409</v>
      </c>
      <c r="Q12342" s="150">
        <f t="shared" si="511"/>
        <v>44422</v>
      </c>
    </row>
    <row r="12343" spans="1:17" x14ac:dyDescent="0.35">
      <c r="A12343" s="45" t="s">
        <v>592</v>
      </c>
      <c r="B12343" s="56" t="s">
        <v>456</v>
      </c>
      <c r="C12343" s="54">
        <v>14533.4559376543</v>
      </c>
      <c r="D12343" s="56">
        <v>1441</v>
      </c>
      <c r="E12343" s="56">
        <v>70</v>
      </c>
      <c r="F12343" s="55">
        <v>34.4</v>
      </c>
      <c r="G12343" s="183"/>
      <c r="H12343" s="56" t="s">
        <v>482</v>
      </c>
      <c r="I12343" s="56">
        <v>54017</v>
      </c>
      <c r="J12343" s="56">
        <v>1341</v>
      </c>
      <c r="K12343" s="56">
        <v>85</v>
      </c>
      <c r="L12343" s="57">
        <v>6.3399999999999998E-2</v>
      </c>
      <c r="M12343" s="56" t="s">
        <v>482</v>
      </c>
      <c r="N12343" s="60">
        <v>9226.9863810000006</v>
      </c>
      <c r="O12343" s="150">
        <v>44427</v>
      </c>
      <c r="P12343" s="150">
        <f t="shared" si="510"/>
        <v>44409</v>
      </c>
      <c r="Q12343" s="150">
        <f t="shared" si="511"/>
        <v>44422</v>
      </c>
    </row>
    <row r="12344" spans="1:17" x14ac:dyDescent="0.35">
      <c r="A12344" s="45" t="s">
        <v>591</v>
      </c>
      <c r="B12344" s="56" t="s">
        <v>455</v>
      </c>
      <c r="C12344" s="54">
        <v>2458.2722255157701</v>
      </c>
      <c r="D12344" s="56">
        <v>84</v>
      </c>
      <c r="E12344" s="56">
        <v>0</v>
      </c>
      <c r="F12344" s="55">
        <v>0</v>
      </c>
      <c r="G12344" s="183"/>
      <c r="H12344" s="56" t="s">
        <v>463</v>
      </c>
      <c r="I12344" s="56">
        <v>9766</v>
      </c>
      <c r="J12344" s="56">
        <v>307</v>
      </c>
      <c r="K12344" s="56">
        <v>0</v>
      </c>
      <c r="L12344" s="57">
        <v>0</v>
      </c>
      <c r="M12344" s="56" t="s">
        <v>463</v>
      </c>
      <c r="N12344" s="60">
        <v>12488.446019999999</v>
      </c>
      <c r="O12344" s="150">
        <v>44427</v>
      </c>
      <c r="P12344" s="150">
        <f t="shared" si="510"/>
        <v>44409</v>
      </c>
      <c r="Q12344" s="150">
        <f t="shared" si="511"/>
        <v>44422</v>
      </c>
    </row>
    <row r="12345" spans="1:17" x14ac:dyDescent="0.35">
      <c r="A12345" s="45" t="s">
        <v>590</v>
      </c>
      <c r="B12345" s="56" t="s">
        <v>461</v>
      </c>
      <c r="C12345" s="54">
        <v>7178.4740239266202</v>
      </c>
      <c r="D12345" s="56">
        <v>305</v>
      </c>
      <c r="E12345" s="56">
        <v>6</v>
      </c>
      <c r="F12345" s="55">
        <v>6</v>
      </c>
      <c r="G12345" s="183"/>
      <c r="H12345" s="56" t="s">
        <v>482</v>
      </c>
      <c r="I12345" s="56">
        <v>108578</v>
      </c>
      <c r="J12345" s="56">
        <v>623</v>
      </c>
      <c r="K12345" s="56">
        <v>6</v>
      </c>
      <c r="L12345" s="57">
        <v>9.5999999999999992E-3</v>
      </c>
      <c r="M12345" s="56" t="s">
        <v>482</v>
      </c>
      <c r="N12345" s="60">
        <v>8678.724725</v>
      </c>
      <c r="O12345" s="150">
        <v>44427</v>
      </c>
      <c r="P12345" s="150">
        <f t="shared" si="510"/>
        <v>44409</v>
      </c>
      <c r="Q12345" s="150">
        <f t="shared" si="511"/>
        <v>44422</v>
      </c>
    </row>
    <row r="12346" spans="1:17" x14ac:dyDescent="0.35">
      <c r="A12346" s="45" t="s">
        <v>589</v>
      </c>
      <c r="B12346" s="56" t="s">
        <v>454</v>
      </c>
      <c r="C12346" s="54">
        <v>24460.265400539301</v>
      </c>
      <c r="D12346" s="56">
        <v>2307</v>
      </c>
      <c r="E12346" s="56">
        <v>35</v>
      </c>
      <c r="F12346" s="55">
        <v>10.199999999999999</v>
      </c>
      <c r="G12346" s="183"/>
      <c r="H12346" s="56" t="s">
        <v>482</v>
      </c>
      <c r="I12346" s="56">
        <v>57922</v>
      </c>
      <c r="J12346" s="56">
        <v>1487</v>
      </c>
      <c r="K12346" s="56">
        <v>36</v>
      </c>
      <c r="L12346" s="57">
        <v>2.4199999999999999E-2</v>
      </c>
      <c r="M12346" s="56" t="s">
        <v>482</v>
      </c>
      <c r="N12346" s="60">
        <v>6079.2472019999996</v>
      </c>
      <c r="O12346" s="150">
        <v>44427</v>
      </c>
      <c r="P12346" s="150">
        <f t="shared" si="510"/>
        <v>44409</v>
      </c>
      <c r="Q12346" s="150">
        <f t="shared" si="511"/>
        <v>44422</v>
      </c>
    </row>
    <row r="12347" spans="1:17" x14ac:dyDescent="0.35">
      <c r="A12347" s="45" t="s">
        <v>588</v>
      </c>
      <c r="B12347" s="56" t="s">
        <v>449</v>
      </c>
      <c r="C12347" s="54">
        <v>10765.112077551599</v>
      </c>
      <c r="D12347" s="56">
        <v>812</v>
      </c>
      <c r="E12347" s="56">
        <v>25</v>
      </c>
      <c r="F12347" s="55">
        <v>16.600000000000001</v>
      </c>
      <c r="G12347" s="183"/>
      <c r="H12347" s="56" t="s">
        <v>482</v>
      </c>
      <c r="I12347" s="56">
        <v>21058</v>
      </c>
      <c r="J12347" s="56">
        <v>621</v>
      </c>
      <c r="K12347" s="56">
        <v>27</v>
      </c>
      <c r="L12347" s="57">
        <v>4.3499999999999997E-2</v>
      </c>
      <c r="M12347" s="56" t="s">
        <v>463</v>
      </c>
      <c r="N12347" s="60">
        <v>5768.6347850000002</v>
      </c>
      <c r="O12347" s="150">
        <v>44427</v>
      </c>
      <c r="P12347" s="150">
        <f t="shared" si="510"/>
        <v>44409</v>
      </c>
      <c r="Q12347" s="150">
        <f t="shared" si="511"/>
        <v>44422</v>
      </c>
    </row>
    <row r="12348" spans="1:17" x14ac:dyDescent="0.35">
      <c r="A12348" s="45" t="s">
        <v>587</v>
      </c>
      <c r="B12348" s="56" t="s">
        <v>454</v>
      </c>
      <c r="C12348" s="54">
        <v>22284.2851538703</v>
      </c>
      <c r="D12348" s="56">
        <v>1421</v>
      </c>
      <c r="E12348" s="56">
        <v>61</v>
      </c>
      <c r="F12348" s="55">
        <v>19.600000000000001</v>
      </c>
      <c r="G12348" s="183"/>
      <c r="H12348" s="56" t="s">
        <v>482</v>
      </c>
      <c r="I12348" s="56">
        <v>87804</v>
      </c>
      <c r="J12348" s="56">
        <v>3377</v>
      </c>
      <c r="K12348" s="56">
        <v>67</v>
      </c>
      <c r="L12348" s="57">
        <v>1.9800000000000002E-2</v>
      </c>
      <c r="M12348" s="56" t="s">
        <v>463</v>
      </c>
      <c r="N12348" s="60">
        <v>15154.17693</v>
      </c>
      <c r="O12348" s="150">
        <v>44427</v>
      </c>
      <c r="P12348" s="150">
        <f t="shared" si="510"/>
        <v>44409</v>
      </c>
      <c r="Q12348" s="150">
        <f t="shared" si="511"/>
        <v>44422</v>
      </c>
    </row>
    <row r="12349" spans="1:17" x14ac:dyDescent="0.35">
      <c r="A12349" s="45" t="s">
        <v>586</v>
      </c>
      <c r="B12349" s="56" t="s">
        <v>461</v>
      </c>
      <c r="C12349" s="54">
        <v>845.307934845815</v>
      </c>
      <c r="D12349" s="56">
        <v>25</v>
      </c>
      <c r="E12349" s="56">
        <v>0</v>
      </c>
      <c r="F12349" s="55">
        <v>0</v>
      </c>
      <c r="G12349" s="183"/>
      <c r="H12349" s="56" t="s">
        <v>467</v>
      </c>
      <c r="I12349" s="56">
        <v>1256</v>
      </c>
      <c r="J12349" s="56">
        <v>33</v>
      </c>
      <c r="K12349" s="56">
        <v>0</v>
      </c>
      <c r="L12349" s="57">
        <v>0</v>
      </c>
      <c r="M12349" s="56" t="s">
        <v>467</v>
      </c>
      <c r="N12349" s="60">
        <v>3903.9027839999999</v>
      </c>
      <c r="O12349" s="150">
        <v>44427</v>
      </c>
      <c r="P12349" s="150">
        <f t="shared" si="510"/>
        <v>44409</v>
      </c>
      <c r="Q12349" s="150">
        <f t="shared" si="511"/>
        <v>44422</v>
      </c>
    </row>
    <row r="12350" spans="1:17" x14ac:dyDescent="0.35">
      <c r="A12350" s="45" t="s">
        <v>585</v>
      </c>
      <c r="B12350" s="56" t="s">
        <v>450</v>
      </c>
      <c r="C12350" s="54">
        <v>18868.1392219843</v>
      </c>
      <c r="D12350" s="56">
        <v>2493</v>
      </c>
      <c r="E12350" s="56">
        <v>44</v>
      </c>
      <c r="F12350" s="55">
        <v>16.7</v>
      </c>
      <c r="G12350" s="183"/>
      <c r="H12350" s="56" t="s">
        <v>482</v>
      </c>
      <c r="I12350" s="56">
        <v>82754</v>
      </c>
      <c r="J12350" s="56">
        <v>1783</v>
      </c>
      <c r="K12350" s="56">
        <v>49</v>
      </c>
      <c r="L12350" s="57">
        <v>2.75E-2</v>
      </c>
      <c r="M12350" s="56" t="s">
        <v>482</v>
      </c>
      <c r="N12350" s="60">
        <v>9449.7924729999995</v>
      </c>
      <c r="O12350" s="150">
        <v>44427</v>
      </c>
      <c r="P12350" s="150">
        <f t="shared" si="510"/>
        <v>44409</v>
      </c>
      <c r="Q12350" s="150">
        <f t="shared" si="511"/>
        <v>44422</v>
      </c>
    </row>
    <row r="12351" spans="1:17" x14ac:dyDescent="0.35">
      <c r="A12351" s="45" t="s">
        <v>584</v>
      </c>
      <c r="B12351" s="56" t="s">
        <v>454</v>
      </c>
      <c r="C12351" s="54">
        <v>41525.030739602102</v>
      </c>
      <c r="D12351" s="56">
        <v>4460</v>
      </c>
      <c r="E12351" s="56">
        <v>90</v>
      </c>
      <c r="F12351" s="55">
        <v>15.5</v>
      </c>
      <c r="G12351" s="183"/>
      <c r="H12351" s="56" t="s">
        <v>482</v>
      </c>
      <c r="I12351" s="56">
        <v>119968</v>
      </c>
      <c r="J12351" s="56">
        <v>2962</v>
      </c>
      <c r="K12351" s="56">
        <v>104</v>
      </c>
      <c r="L12351" s="57">
        <v>3.5099999999999999E-2</v>
      </c>
      <c r="M12351" s="56" t="s">
        <v>482</v>
      </c>
      <c r="N12351" s="60">
        <v>7133.047098</v>
      </c>
      <c r="O12351" s="150">
        <v>44427</v>
      </c>
      <c r="P12351" s="150">
        <f t="shared" si="510"/>
        <v>44409</v>
      </c>
      <c r="Q12351" s="150">
        <f t="shared" si="511"/>
        <v>44422</v>
      </c>
    </row>
    <row r="12352" spans="1:17" x14ac:dyDescent="0.35">
      <c r="A12352" s="45" t="s">
        <v>449</v>
      </c>
      <c r="B12352" s="56" t="s">
        <v>449</v>
      </c>
      <c r="C12352" s="54">
        <v>191574.677370558</v>
      </c>
      <c r="D12352" s="56">
        <v>24676</v>
      </c>
      <c r="E12352" s="56">
        <v>393</v>
      </c>
      <c r="F12352" s="55">
        <v>14.7</v>
      </c>
      <c r="G12352" s="183"/>
      <c r="H12352" s="56" t="s">
        <v>482</v>
      </c>
      <c r="I12352" s="56">
        <v>1006068</v>
      </c>
      <c r="J12352" s="56">
        <v>17160</v>
      </c>
      <c r="K12352" s="56">
        <v>445</v>
      </c>
      <c r="L12352" s="57">
        <v>2.5899999999999999E-2</v>
      </c>
      <c r="M12352" s="56" t="s">
        <v>467</v>
      </c>
      <c r="N12352" s="60">
        <v>8957.3425019999995</v>
      </c>
      <c r="O12352" s="150">
        <v>44427</v>
      </c>
      <c r="P12352" s="150">
        <f t="shared" si="510"/>
        <v>44409</v>
      </c>
      <c r="Q12352" s="150">
        <f t="shared" si="511"/>
        <v>44422</v>
      </c>
    </row>
    <row r="12353" spans="1:17" x14ac:dyDescent="0.35">
      <c r="A12353" s="45" t="s">
        <v>583</v>
      </c>
      <c r="B12353" s="56" t="s">
        <v>455</v>
      </c>
      <c r="C12353" s="54">
        <v>1046.7288034764699</v>
      </c>
      <c r="D12353" s="56">
        <v>39</v>
      </c>
      <c r="E12353" s="56" t="s">
        <v>495</v>
      </c>
      <c r="F12353" s="55">
        <v>13.6</v>
      </c>
      <c r="G12353" s="183"/>
      <c r="H12353" s="56" t="s">
        <v>463</v>
      </c>
      <c r="I12353" s="56">
        <v>2401</v>
      </c>
      <c r="J12353" s="56">
        <v>75</v>
      </c>
      <c r="K12353" s="56">
        <v>2</v>
      </c>
      <c r="L12353" s="57">
        <v>2.6700000000000002E-2</v>
      </c>
      <c r="M12353" s="56" t="s">
        <v>463</v>
      </c>
      <c r="N12353" s="60">
        <v>7165.179725</v>
      </c>
      <c r="O12353" s="150">
        <v>44427</v>
      </c>
      <c r="P12353" s="150">
        <f t="shared" si="510"/>
        <v>44409</v>
      </c>
      <c r="Q12353" s="150">
        <f t="shared" si="511"/>
        <v>44422</v>
      </c>
    </row>
    <row r="12354" spans="1:17" x14ac:dyDescent="0.35">
      <c r="A12354" s="45" t="s">
        <v>582</v>
      </c>
      <c r="B12354" s="56" t="s">
        <v>452</v>
      </c>
      <c r="C12354" s="54">
        <v>11271.338775648501</v>
      </c>
      <c r="D12354" s="56">
        <v>1102</v>
      </c>
      <c r="E12354" s="56">
        <v>16</v>
      </c>
      <c r="F12354" s="55">
        <v>10.1</v>
      </c>
      <c r="G12354" s="183"/>
      <c r="H12354" s="56" t="s">
        <v>482</v>
      </c>
      <c r="I12354" s="56">
        <v>35213</v>
      </c>
      <c r="J12354" s="56">
        <v>840</v>
      </c>
      <c r="K12354" s="56">
        <v>18</v>
      </c>
      <c r="L12354" s="57">
        <v>2.1399999999999999E-2</v>
      </c>
      <c r="M12354" s="56" t="s">
        <v>482</v>
      </c>
      <c r="N12354" s="60">
        <v>7452.530855</v>
      </c>
      <c r="O12354" s="150">
        <v>44427</v>
      </c>
      <c r="P12354" s="150">
        <f t="shared" si="510"/>
        <v>44409</v>
      </c>
      <c r="Q12354" s="150">
        <f t="shared" si="511"/>
        <v>44422</v>
      </c>
    </row>
    <row r="12355" spans="1:17" x14ac:dyDescent="0.35">
      <c r="A12355" s="45" t="s">
        <v>581</v>
      </c>
      <c r="B12355" s="56" t="s">
        <v>462</v>
      </c>
      <c r="C12355" s="54">
        <v>24061.696973528105</v>
      </c>
      <c r="D12355" s="56">
        <v>1743</v>
      </c>
      <c r="E12355" s="56">
        <v>32</v>
      </c>
      <c r="F12355" s="55">
        <v>9.5</v>
      </c>
      <c r="G12355" s="183"/>
      <c r="H12355" s="56" t="s">
        <v>463</v>
      </c>
      <c r="I12355" s="56">
        <v>49995</v>
      </c>
      <c r="J12355" s="56">
        <v>1132</v>
      </c>
      <c r="K12355" s="56">
        <v>36</v>
      </c>
      <c r="L12355" s="57">
        <v>3.1800000000000002E-2</v>
      </c>
      <c r="M12355" s="56" t="s">
        <v>463</v>
      </c>
      <c r="N12355" s="60">
        <v>4704.572588</v>
      </c>
      <c r="O12355" s="150">
        <v>44427</v>
      </c>
      <c r="P12355" s="150">
        <f t="shared" si="510"/>
        <v>44409</v>
      </c>
      <c r="Q12355" s="150">
        <f t="shared" si="511"/>
        <v>44422</v>
      </c>
    </row>
    <row r="12356" spans="1:17" x14ac:dyDescent="0.35">
      <c r="A12356" s="29" t="s">
        <v>37</v>
      </c>
      <c r="B12356" s="135" t="s">
        <v>926</v>
      </c>
      <c r="C12356" s="182">
        <v>6964382.5242290385</v>
      </c>
      <c r="D12356" s="56">
        <v>691720</v>
      </c>
      <c r="E12356" s="56">
        <v>14941</v>
      </c>
      <c r="F12356" s="55">
        <v>15.3</v>
      </c>
      <c r="G12356" s="183"/>
      <c r="H12356" s="56" t="s">
        <v>482</v>
      </c>
      <c r="I12356" s="56">
        <v>25414917</v>
      </c>
      <c r="J12356" s="56">
        <v>583853</v>
      </c>
      <c r="K12356" s="56">
        <v>16962</v>
      </c>
      <c r="L12356" s="57">
        <v>2.9100000000000001E-2</v>
      </c>
      <c r="M12356" s="56" t="s">
        <v>482</v>
      </c>
      <c r="N12356" s="60">
        <v>8383.4137190000001</v>
      </c>
      <c r="O12356" s="150">
        <v>44427</v>
      </c>
      <c r="P12356" s="150">
        <f t="shared" si="510"/>
        <v>44409</v>
      </c>
      <c r="Q12356" s="150">
        <f t="shared" si="511"/>
        <v>44422</v>
      </c>
    </row>
  </sheetData>
  <autoFilter ref="A1:Q12356"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6"/>
  <sheetViews>
    <sheetView zoomScale="80" zoomScaleNormal="80" workbookViewId="0">
      <pane ySplit="1" topLeftCell="A19" activePane="bottomLeft" state="frozen"/>
      <selection activeCell="F21" sqref="F21:G34"/>
      <selection pane="bottomLeft" activeCell="A37" sqref="A37"/>
    </sheetView>
  </sheetViews>
  <sheetFormatPr defaultColWidth="9.453125" defaultRowHeight="14.5" x14ac:dyDescent="0.35"/>
  <cols>
    <col min="1" max="1" width="11.54296875" style="52" bestFit="1" customWidth="1"/>
    <col min="2" max="2" width="10.54296875" style="52" bestFit="1" customWidth="1"/>
    <col min="3" max="3" width="10.54296875" style="52" customWidth="1"/>
    <col min="4" max="4" width="12.54296875" style="53" bestFit="1" customWidth="1"/>
    <col min="5" max="5" width="9.453125" style="53"/>
    <col min="6" max="6" width="16.54296875" style="54" bestFit="1" customWidth="1"/>
    <col min="7" max="7" width="22" style="54" bestFit="1" customWidth="1"/>
    <col min="8" max="8" width="17.54296875" style="55" bestFit="1" customWidth="1"/>
    <col min="9" max="9" width="21.54296875" style="56" bestFit="1" customWidth="1"/>
    <col min="10" max="10" width="10.453125" style="54" bestFit="1" customWidth="1"/>
    <col min="11" max="11" width="25.54296875" style="54" bestFit="1" customWidth="1"/>
    <col min="12" max="12" width="18.453125" style="54" bestFit="1" customWidth="1"/>
    <col min="13" max="13" width="16.54296875" style="57" bestFit="1" customWidth="1"/>
    <col min="14" max="14" width="22.54296875" style="56" bestFit="1" customWidth="1"/>
    <col min="15" max="15" width="11.54296875" style="58" bestFit="1" customWidth="1"/>
    <col min="16" max="16" width="9.453125" style="56"/>
    <col min="17" max="16384" width="9.45312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5">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5">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5">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5">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5">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5">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5">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5">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row r="34" spans="1:15" x14ac:dyDescent="0.35">
      <c r="A34" s="52">
        <v>44413</v>
      </c>
      <c r="B34" s="52">
        <f t="shared" ref="B34" si="18">A34-18</f>
        <v>44395</v>
      </c>
      <c r="C34" s="52">
        <f t="shared" ref="C34" si="19">A34-5</f>
        <v>44408</v>
      </c>
      <c r="D34" s="53" t="s">
        <v>926</v>
      </c>
      <c r="E34" s="53" t="s">
        <v>925</v>
      </c>
      <c r="F34" s="54">
        <v>676387</v>
      </c>
      <c r="G34" s="54">
        <v>8277</v>
      </c>
      <c r="H34" s="55">
        <v>8.5</v>
      </c>
      <c r="I34" s="56" t="s">
        <v>482</v>
      </c>
      <c r="J34" s="54">
        <v>24799971</v>
      </c>
      <c r="K34" s="54">
        <v>437886</v>
      </c>
      <c r="L34" s="54">
        <v>9254</v>
      </c>
      <c r="M34" s="57">
        <v>2.1133354343367907E-2</v>
      </c>
      <c r="N34" s="56" t="s">
        <v>482</v>
      </c>
      <c r="O34" s="58">
        <v>6287.5064440615897</v>
      </c>
    </row>
    <row r="35" spans="1:15" x14ac:dyDescent="0.35">
      <c r="A35" s="52">
        <v>44420</v>
      </c>
      <c r="B35" s="52">
        <f t="shared" ref="B35" si="20">A35-18</f>
        <v>44402</v>
      </c>
      <c r="C35" s="52">
        <f t="shared" ref="C35" si="21">A35-5</f>
        <v>44415</v>
      </c>
      <c r="D35" s="53" t="s">
        <v>926</v>
      </c>
      <c r="E35" s="53" t="s">
        <v>925</v>
      </c>
      <c r="F35" s="54">
        <v>683608</v>
      </c>
      <c r="G35" s="54">
        <v>11894</v>
      </c>
      <c r="H35" s="55">
        <v>12.2</v>
      </c>
      <c r="I35" s="56" t="s">
        <v>482</v>
      </c>
      <c r="J35" s="54">
        <v>25088299</v>
      </c>
      <c r="K35" s="54">
        <v>497807</v>
      </c>
      <c r="L35" s="54">
        <v>13395</v>
      </c>
      <c r="M35" s="57">
        <v>2.6908018569445587E-2</v>
      </c>
      <c r="N35" s="56" t="s">
        <v>482</v>
      </c>
      <c r="O35" s="58">
        <v>7147.8985863877078</v>
      </c>
    </row>
    <row r="36" spans="1:15" x14ac:dyDescent="0.35">
      <c r="A36" s="52">
        <v>44427</v>
      </c>
      <c r="B36" s="52">
        <f t="shared" ref="B36" si="22">A36-18</f>
        <v>44409</v>
      </c>
      <c r="C36" s="52">
        <f t="shared" ref="C36" si="23">A36-5</f>
        <v>44422</v>
      </c>
      <c r="D36" s="53" t="s">
        <v>926</v>
      </c>
      <c r="E36" s="53" t="s">
        <v>925</v>
      </c>
      <c r="F36" s="54">
        <v>691720</v>
      </c>
      <c r="G36" s="54">
        <v>14941</v>
      </c>
      <c r="H36" s="55">
        <v>15.3</v>
      </c>
      <c r="I36" s="56" t="s">
        <v>482</v>
      </c>
      <c r="J36" s="54">
        <v>25414917</v>
      </c>
      <c r="K36" s="54">
        <v>583853</v>
      </c>
      <c r="L36" s="54">
        <v>16962</v>
      </c>
      <c r="M36" s="57">
        <v>2.9100000000000001E-2</v>
      </c>
      <c r="N36" s="56" t="s">
        <v>482</v>
      </c>
      <c r="O36" s="58">
        <v>8383.4137190000001</v>
      </c>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453125" defaultRowHeight="14.5" x14ac:dyDescent="0.35"/>
  <cols>
    <col min="1" max="1" width="25.54296875" style="40" bestFit="1" customWidth="1"/>
    <col min="2" max="2" width="65.5429687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45312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1027</v>
      </c>
      <c r="C2" s="121" t="s">
        <v>1005</v>
      </c>
      <c r="D2" s="122">
        <v>44427</v>
      </c>
      <c r="E2" s="132">
        <v>44395</v>
      </c>
      <c r="F2" s="132">
        <v>44422</v>
      </c>
      <c r="G2" s="133">
        <v>6</v>
      </c>
      <c r="H2" s="133">
        <v>21</v>
      </c>
      <c r="I2" s="133">
        <v>3</v>
      </c>
      <c r="J2" s="133">
        <v>3</v>
      </c>
      <c r="K2" s="133">
        <v>2</v>
      </c>
      <c r="L2" s="133">
        <v>20</v>
      </c>
      <c r="M2" s="133">
        <v>9</v>
      </c>
      <c r="N2" s="133">
        <v>23</v>
      </c>
      <c r="O2" s="133">
        <v>23</v>
      </c>
    </row>
    <row r="3" spans="1:15" x14ac:dyDescent="0.35">
      <c r="A3" s="147" t="s">
        <v>3</v>
      </c>
      <c r="B3" s="147" t="s">
        <v>1028</v>
      </c>
      <c r="C3" s="121" t="s">
        <v>1005</v>
      </c>
      <c r="D3" s="122">
        <v>44427</v>
      </c>
      <c r="E3" s="132">
        <v>44395</v>
      </c>
      <c r="F3" s="132">
        <v>44422</v>
      </c>
      <c r="G3" s="133">
        <v>46</v>
      </c>
      <c r="H3" s="133">
        <v>170</v>
      </c>
      <c r="I3" s="133">
        <v>221</v>
      </c>
      <c r="J3" s="133">
        <v>13</v>
      </c>
      <c r="K3" s="133">
        <v>33</v>
      </c>
      <c r="L3" s="133">
        <v>130</v>
      </c>
      <c r="M3" s="133">
        <v>59</v>
      </c>
      <c r="N3" s="133">
        <v>203</v>
      </c>
      <c r="O3" s="133">
        <v>351</v>
      </c>
    </row>
    <row r="4" spans="1:15" x14ac:dyDescent="0.35">
      <c r="A4" s="147" t="s">
        <v>19</v>
      </c>
      <c r="B4" s="147" t="s">
        <v>1029</v>
      </c>
      <c r="C4" s="121" t="s">
        <v>1005</v>
      </c>
      <c r="D4" s="122">
        <v>44427</v>
      </c>
      <c r="E4" s="132">
        <v>44395</v>
      </c>
      <c r="F4" s="132">
        <v>44422</v>
      </c>
      <c r="G4" s="133">
        <v>2</v>
      </c>
      <c r="H4" s="133">
        <v>6</v>
      </c>
      <c r="I4" s="133">
        <v>5</v>
      </c>
      <c r="J4" s="133">
        <v>1</v>
      </c>
      <c r="K4" s="133">
        <v>0</v>
      </c>
      <c r="L4" s="133">
        <v>0</v>
      </c>
      <c r="M4" s="133">
        <v>3</v>
      </c>
      <c r="N4" s="133">
        <v>6</v>
      </c>
      <c r="O4" s="133">
        <v>5</v>
      </c>
    </row>
    <row r="5" spans="1:15" x14ac:dyDescent="0.35">
      <c r="A5" s="147" t="s">
        <v>4</v>
      </c>
      <c r="B5" s="147" t="s">
        <v>1030</v>
      </c>
      <c r="C5" s="121" t="s">
        <v>1005</v>
      </c>
      <c r="D5" s="122">
        <v>44427</v>
      </c>
      <c r="E5" s="132">
        <v>44395</v>
      </c>
      <c r="F5" s="132">
        <v>44422</v>
      </c>
      <c r="G5" s="133">
        <v>1</v>
      </c>
      <c r="H5" s="133">
        <v>8</v>
      </c>
      <c r="I5" s="133">
        <v>0</v>
      </c>
      <c r="J5" s="133">
        <v>2</v>
      </c>
      <c r="K5" s="133">
        <v>44</v>
      </c>
      <c r="L5" s="133">
        <v>4</v>
      </c>
      <c r="M5" s="133">
        <v>3</v>
      </c>
      <c r="N5" s="133">
        <v>52</v>
      </c>
      <c r="O5" s="133">
        <v>4</v>
      </c>
    </row>
    <row r="6" spans="1:15" x14ac:dyDescent="0.35">
      <c r="A6" s="147" t="s">
        <v>5</v>
      </c>
      <c r="B6" s="147" t="s">
        <v>1031</v>
      </c>
      <c r="C6" s="121" t="s">
        <v>1005</v>
      </c>
      <c r="D6" s="122">
        <v>44427</v>
      </c>
      <c r="E6" s="132">
        <v>44395</v>
      </c>
      <c r="F6" s="132">
        <v>44422</v>
      </c>
      <c r="G6" s="133">
        <v>6</v>
      </c>
      <c r="H6" s="133">
        <v>18</v>
      </c>
      <c r="I6" s="133">
        <v>4</v>
      </c>
      <c r="J6" s="133">
        <v>7</v>
      </c>
      <c r="K6" s="133">
        <v>20</v>
      </c>
      <c r="L6" s="133">
        <v>7</v>
      </c>
      <c r="M6" s="133">
        <v>13</v>
      </c>
      <c r="N6" s="133">
        <v>38</v>
      </c>
      <c r="O6" s="133">
        <v>11</v>
      </c>
    </row>
    <row r="7" spans="1:15" x14ac:dyDescent="0.35">
      <c r="A7" s="147" t="s">
        <v>6</v>
      </c>
      <c r="B7" s="147" t="s">
        <v>1032</v>
      </c>
      <c r="C7" s="121" t="s">
        <v>1006</v>
      </c>
      <c r="D7" s="122">
        <v>44427</v>
      </c>
      <c r="E7" s="132">
        <v>44395</v>
      </c>
      <c r="F7" s="132">
        <v>44422</v>
      </c>
      <c r="G7" s="133">
        <v>3092</v>
      </c>
      <c r="H7" s="133">
        <v>7632</v>
      </c>
      <c r="I7" s="134" t="s">
        <v>1000</v>
      </c>
      <c r="J7" s="133">
        <v>538</v>
      </c>
      <c r="K7" s="133">
        <v>248</v>
      </c>
      <c r="L7" s="134" t="s">
        <v>1000</v>
      </c>
      <c r="M7" s="133">
        <v>3630</v>
      </c>
      <c r="N7" s="133">
        <v>7880</v>
      </c>
      <c r="O7" s="134" t="s">
        <v>1000</v>
      </c>
    </row>
    <row r="8" spans="1:15" x14ac:dyDescent="0.35">
      <c r="A8" s="147" t="s">
        <v>7</v>
      </c>
      <c r="B8" s="147" t="s">
        <v>1033</v>
      </c>
      <c r="C8" s="121" t="s">
        <v>1005</v>
      </c>
      <c r="D8" s="122">
        <v>44427</v>
      </c>
      <c r="E8" s="132">
        <v>44395</v>
      </c>
      <c r="F8" s="132">
        <v>44422</v>
      </c>
      <c r="G8" s="133">
        <v>4</v>
      </c>
      <c r="H8" s="133">
        <v>14</v>
      </c>
      <c r="I8" s="133">
        <v>3</v>
      </c>
      <c r="J8" s="133">
        <v>3</v>
      </c>
      <c r="K8" s="133">
        <v>0</v>
      </c>
      <c r="L8" s="133">
        <v>0</v>
      </c>
      <c r="M8" s="133">
        <v>7</v>
      </c>
      <c r="N8" s="133">
        <v>14</v>
      </c>
      <c r="O8" s="133">
        <v>3</v>
      </c>
    </row>
    <row r="9" spans="1:15" x14ac:dyDescent="0.35">
      <c r="A9" s="147" t="s">
        <v>8</v>
      </c>
      <c r="B9" s="147" t="s">
        <v>1034</v>
      </c>
      <c r="C9" s="121" t="s">
        <v>1005</v>
      </c>
      <c r="D9" s="122">
        <v>44427</v>
      </c>
      <c r="E9" s="132">
        <v>44395</v>
      </c>
      <c r="F9" s="132">
        <v>44422</v>
      </c>
      <c r="G9" s="133">
        <v>7</v>
      </c>
      <c r="H9" s="133">
        <v>26</v>
      </c>
      <c r="I9" s="133">
        <v>15</v>
      </c>
      <c r="J9" s="133">
        <v>1</v>
      </c>
      <c r="K9" s="133">
        <v>0</v>
      </c>
      <c r="L9" s="133">
        <v>3</v>
      </c>
      <c r="M9" s="133">
        <v>8</v>
      </c>
      <c r="N9" s="133">
        <v>26</v>
      </c>
      <c r="O9" s="133">
        <v>18</v>
      </c>
    </row>
    <row r="10" spans="1:15" x14ac:dyDescent="0.35">
      <c r="A10" s="147" t="s">
        <v>9</v>
      </c>
      <c r="B10" s="147" t="s">
        <v>1035</v>
      </c>
      <c r="C10" s="121" t="s">
        <v>1007</v>
      </c>
      <c r="D10" s="122">
        <v>44427</v>
      </c>
      <c r="E10" s="132">
        <v>44395</v>
      </c>
      <c r="F10" s="132">
        <v>44422</v>
      </c>
      <c r="G10" s="133">
        <v>32</v>
      </c>
      <c r="H10" s="133">
        <v>232</v>
      </c>
      <c r="I10" s="134" t="s">
        <v>1000</v>
      </c>
      <c r="J10" s="133">
        <v>71</v>
      </c>
      <c r="K10" s="133">
        <v>80</v>
      </c>
      <c r="L10" s="134" t="s">
        <v>1000</v>
      </c>
      <c r="M10" s="133">
        <v>103</v>
      </c>
      <c r="N10" s="133">
        <v>312</v>
      </c>
      <c r="O10" s="134" t="s">
        <v>1000</v>
      </c>
    </row>
    <row r="11" spans="1:15" x14ac:dyDescent="0.35">
      <c r="A11" s="147" t="s">
        <v>20</v>
      </c>
      <c r="B11" s="147" t="s">
        <v>1036</v>
      </c>
      <c r="C11" s="121" t="s">
        <v>1005</v>
      </c>
      <c r="D11" s="122">
        <v>44427</v>
      </c>
      <c r="E11" s="132">
        <v>44395</v>
      </c>
      <c r="F11" s="132">
        <v>44422</v>
      </c>
      <c r="G11" s="133">
        <v>0</v>
      </c>
      <c r="H11" s="133">
        <v>0</v>
      </c>
      <c r="I11" s="133">
        <v>0</v>
      </c>
      <c r="J11" s="133">
        <v>1</v>
      </c>
      <c r="K11" s="133">
        <v>1</v>
      </c>
      <c r="L11" s="133">
        <v>0</v>
      </c>
      <c r="M11" s="133">
        <v>1</v>
      </c>
      <c r="N11" s="133">
        <v>1</v>
      </c>
      <c r="O11" s="133">
        <v>0</v>
      </c>
    </row>
    <row r="12" spans="1:15" x14ac:dyDescent="0.35">
      <c r="A12" s="147" t="s">
        <v>1001</v>
      </c>
      <c r="B12" s="147" t="s">
        <v>1037</v>
      </c>
      <c r="C12" s="121" t="s">
        <v>1005</v>
      </c>
      <c r="D12" s="122">
        <v>44427</v>
      </c>
      <c r="E12" s="132">
        <v>44395</v>
      </c>
      <c r="F12" s="132">
        <v>44422</v>
      </c>
      <c r="G12" s="133">
        <v>16</v>
      </c>
      <c r="H12" s="133">
        <v>71</v>
      </c>
      <c r="I12" s="133">
        <v>140</v>
      </c>
      <c r="J12" s="133">
        <v>3</v>
      </c>
      <c r="K12" s="133">
        <v>0</v>
      </c>
      <c r="L12" s="133">
        <v>0</v>
      </c>
      <c r="M12" s="133">
        <v>19</v>
      </c>
      <c r="N12" s="133">
        <v>71</v>
      </c>
      <c r="O12" s="133">
        <v>140</v>
      </c>
    </row>
    <row r="13" spans="1:15" x14ac:dyDescent="0.35">
      <c r="A13" s="147" t="s">
        <v>10</v>
      </c>
      <c r="B13" s="147" t="s">
        <v>1038</v>
      </c>
      <c r="C13" s="121" t="s">
        <v>1005</v>
      </c>
      <c r="D13" s="122">
        <v>44427</v>
      </c>
      <c r="E13" s="132">
        <v>44395</v>
      </c>
      <c r="F13" s="132">
        <v>44422</v>
      </c>
      <c r="G13" s="133">
        <v>1</v>
      </c>
      <c r="H13" s="133">
        <v>4</v>
      </c>
      <c r="I13" s="133">
        <v>0</v>
      </c>
      <c r="J13" s="133">
        <v>2</v>
      </c>
      <c r="K13" s="133">
        <v>0</v>
      </c>
      <c r="L13" s="133">
        <v>1</v>
      </c>
      <c r="M13" s="133">
        <v>3</v>
      </c>
      <c r="N13" s="133">
        <v>4</v>
      </c>
      <c r="O13" s="133">
        <v>1</v>
      </c>
    </row>
    <row r="14" spans="1:15" x14ac:dyDescent="0.35">
      <c r="A14" s="147" t="s">
        <v>11</v>
      </c>
      <c r="B14" s="147" t="s">
        <v>1039</v>
      </c>
      <c r="C14" s="121" t="s">
        <v>1005</v>
      </c>
      <c r="D14" s="122">
        <v>44427</v>
      </c>
      <c r="E14" s="132">
        <v>44395</v>
      </c>
      <c r="F14" s="132">
        <v>44422</v>
      </c>
      <c r="G14" s="133">
        <v>1</v>
      </c>
      <c r="H14" s="133">
        <v>3</v>
      </c>
      <c r="I14" s="133">
        <v>0</v>
      </c>
      <c r="J14" s="133">
        <v>0</v>
      </c>
      <c r="K14" s="133">
        <v>0</v>
      </c>
      <c r="L14" s="133">
        <v>0</v>
      </c>
      <c r="M14" s="133">
        <v>1</v>
      </c>
      <c r="N14" s="133">
        <v>3</v>
      </c>
      <c r="O14" s="133">
        <v>0</v>
      </c>
    </row>
    <row r="15" spans="1:15" x14ac:dyDescent="0.35">
      <c r="A15" s="147" t="s">
        <v>12</v>
      </c>
      <c r="B15" s="147" t="s">
        <v>1040</v>
      </c>
      <c r="C15" s="121" t="s">
        <v>1005</v>
      </c>
      <c r="D15" s="122">
        <v>44427</v>
      </c>
      <c r="E15" s="132">
        <v>44395</v>
      </c>
      <c r="F15" s="132">
        <v>44422</v>
      </c>
      <c r="G15" s="133">
        <v>2</v>
      </c>
      <c r="H15" s="133">
        <v>5</v>
      </c>
      <c r="I15" s="133">
        <v>0</v>
      </c>
      <c r="J15" s="133">
        <v>2</v>
      </c>
      <c r="K15" s="133">
        <v>0</v>
      </c>
      <c r="L15" s="133">
        <v>0</v>
      </c>
      <c r="M15" s="133">
        <v>4</v>
      </c>
      <c r="N15" s="133">
        <v>5</v>
      </c>
      <c r="O15" s="133">
        <v>0</v>
      </c>
    </row>
    <row r="16" spans="1:15" x14ac:dyDescent="0.35">
      <c r="A16" s="147" t="s">
        <v>13</v>
      </c>
      <c r="B16" s="147" t="s">
        <v>1041</v>
      </c>
      <c r="C16" s="121" t="s">
        <v>1005</v>
      </c>
      <c r="D16" s="122">
        <v>44427</v>
      </c>
      <c r="E16" s="132">
        <v>44395</v>
      </c>
      <c r="F16" s="132">
        <v>44422</v>
      </c>
      <c r="G16" s="133">
        <v>3</v>
      </c>
      <c r="H16" s="133">
        <v>13</v>
      </c>
      <c r="I16" s="133">
        <v>0</v>
      </c>
      <c r="J16" s="133">
        <v>3</v>
      </c>
      <c r="K16" s="133">
        <v>2</v>
      </c>
      <c r="L16" s="133">
        <v>0</v>
      </c>
      <c r="M16" s="133">
        <v>6</v>
      </c>
      <c r="N16" s="133">
        <v>15</v>
      </c>
      <c r="O16" s="133">
        <v>0</v>
      </c>
    </row>
    <row r="17" spans="1:15" x14ac:dyDescent="0.35">
      <c r="A17" s="147" t="s">
        <v>14</v>
      </c>
      <c r="B17" s="147" t="s">
        <v>1042</v>
      </c>
      <c r="C17" s="121" t="s">
        <v>1005</v>
      </c>
      <c r="D17" s="122">
        <v>44427</v>
      </c>
      <c r="E17" s="132">
        <v>44395</v>
      </c>
      <c r="F17" s="132">
        <v>44422</v>
      </c>
      <c r="G17" s="133">
        <v>1</v>
      </c>
      <c r="H17" s="133">
        <v>5</v>
      </c>
      <c r="I17" s="133">
        <v>1</v>
      </c>
      <c r="J17" s="133">
        <v>3</v>
      </c>
      <c r="K17" s="133">
        <v>1</v>
      </c>
      <c r="L17" s="133">
        <v>3</v>
      </c>
      <c r="M17" s="133">
        <v>4</v>
      </c>
      <c r="N17" s="133">
        <v>6</v>
      </c>
      <c r="O17" s="133">
        <v>4</v>
      </c>
    </row>
    <row r="18" spans="1:15" x14ac:dyDescent="0.35">
      <c r="A18" s="147" t="s">
        <v>15</v>
      </c>
      <c r="B18" s="147" t="s">
        <v>1043</v>
      </c>
      <c r="C18" s="121" t="s">
        <v>1005</v>
      </c>
      <c r="D18" s="122">
        <v>44427</v>
      </c>
      <c r="E18" s="132">
        <v>44395</v>
      </c>
      <c r="F18" s="132">
        <v>44422</v>
      </c>
      <c r="G18" s="133">
        <v>2</v>
      </c>
      <c r="H18" s="133">
        <v>16</v>
      </c>
      <c r="I18" s="133">
        <v>1</v>
      </c>
      <c r="J18" s="133">
        <v>3</v>
      </c>
      <c r="K18" s="133">
        <v>28</v>
      </c>
      <c r="L18" s="133">
        <v>1</v>
      </c>
      <c r="M18" s="133">
        <v>5</v>
      </c>
      <c r="N18" s="133">
        <v>44</v>
      </c>
      <c r="O18" s="133">
        <v>2</v>
      </c>
    </row>
    <row r="19" spans="1:15" x14ac:dyDescent="0.35">
      <c r="A19" s="147" t="s">
        <v>21</v>
      </c>
      <c r="B19" s="147" t="s">
        <v>1044</v>
      </c>
      <c r="C19" s="121" t="s">
        <v>1005</v>
      </c>
      <c r="D19" s="122">
        <v>44427</v>
      </c>
      <c r="E19" s="132">
        <v>44395</v>
      </c>
      <c r="F19" s="132">
        <v>44422</v>
      </c>
      <c r="G19" s="133">
        <v>10</v>
      </c>
      <c r="H19" s="133">
        <v>39</v>
      </c>
      <c r="I19" s="133">
        <v>8</v>
      </c>
      <c r="J19" s="133">
        <v>47</v>
      </c>
      <c r="K19" s="133">
        <v>334</v>
      </c>
      <c r="L19" s="133">
        <v>10</v>
      </c>
      <c r="M19" s="133">
        <v>57</v>
      </c>
      <c r="N19" s="133">
        <v>373</v>
      </c>
      <c r="O19" s="133">
        <v>18</v>
      </c>
    </row>
    <row r="20" spans="1:15" x14ac:dyDescent="0.35">
      <c r="A20" s="147" t="s">
        <v>22</v>
      </c>
      <c r="B20" s="147" t="s">
        <v>1045</v>
      </c>
      <c r="C20" s="121" t="s">
        <v>1005</v>
      </c>
      <c r="D20" s="122">
        <v>44427</v>
      </c>
      <c r="E20" s="132">
        <v>44395</v>
      </c>
      <c r="F20" s="132">
        <v>44422</v>
      </c>
      <c r="G20" s="133">
        <v>6</v>
      </c>
      <c r="H20" s="133">
        <v>23</v>
      </c>
      <c r="I20" s="133">
        <v>0</v>
      </c>
      <c r="J20" s="133">
        <v>4</v>
      </c>
      <c r="K20" s="133">
        <v>21</v>
      </c>
      <c r="L20" s="133">
        <v>2</v>
      </c>
      <c r="M20" s="133">
        <v>10</v>
      </c>
      <c r="N20" s="133">
        <v>44</v>
      </c>
      <c r="O20" s="133">
        <v>2</v>
      </c>
    </row>
    <row r="21" spans="1:15" x14ac:dyDescent="0.35">
      <c r="A21" s="147" t="s">
        <v>16</v>
      </c>
      <c r="B21" s="147" t="s">
        <v>1046</v>
      </c>
      <c r="C21" s="121" t="s">
        <v>1005</v>
      </c>
      <c r="D21" s="122">
        <v>44427</v>
      </c>
      <c r="E21" s="132">
        <v>44395</v>
      </c>
      <c r="F21" s="132">
        <v>44422</v>
      </c>
      <c r="G21" s="133">
        <v>4</v>
      </c>
      <c r="H21" s="133">
        <v>24</v>
      </c>
      <c r="I21" s="133">
        <v>0</v>
      </c>
      <c r="J21" s="133">
        <v>2</v>
      </c>
      <c r="K21" s="133">
        <v>1</v>
      </c>
      <c r="L21" s="133">
        <v>0</v>
      </c>
      <c r="M21" s="133">
        <v>6</v>
      </c>
      <c r="N21" s="133">
        <v>25</v>
      </c>
      <c r="O21" s="133">
        <v>0</v>
      </c>
    </row>
    <row r="22" spans="1:15" x14ac:dyDescent="0.35">
      <c r="A22" s="147" t="s">
        <v>17</v>
      </c>
      <c r="B22" s="147" t="s">
        <v>1047</v>
      </c>
      <c r="C22" s="121" t="s">
        <v>1005</v>
      </c>
      <c r="D22" s="122">
        <v>44427</v>
      </c>
      <c r="E22" s="132">
        <v>44395</v>
      </c>
      <c r="F22" s="132">
        <v>44422</v>
      </c>
      <c r="G22" s="133">
        <v>0</v>
      </c>
      <c r="H22" s="133">
        <v>0</v>
      </c>
      <c r="I22" s="133">
        <v>0</v>
      </c>
      <c r="J22" s="133">
        <v>1</v>
      </c>
      <c r="K22" s="133">
        <v>0</v>
      </c>
      <c r="L22" s="133">
        <v>0</v>
      </c>
      <c r="M22" s="133">
        <v>1</v>
      </c>
      <c r="N22" s="133">
        <v>0</v>
      </c>
      <c r="O22" s="133">
        <v>0</v>
      </c>
    </row>
    <row r="23" spans="1:15" x14ac:dyDescent="0.35">
      <c r="A23" s="147" t="s">
        <v>18</v>
      </c>
      <c r="B23" s="147" t="s">
        <v>1048</v>
      </c>
      <c r="C23" s="121" t="s">
        <v>1005</v>
      </c>
      <c r="D23" s="122">
        <v>44427</v>
      </c>
      <c r="E23" s="132">
        <v>44395</v>
      </c>
      <c r="F23" s="132">
        <v>44422</v>
      </c>
      <c r="G23" s="133">
        <v>26</v>
      </c>
      <c r="H23" s="133">
        <v>120</v>
      </c>
      <c r="I23" s="133">
        <v>25</v>
      </c>
      <c r="J23" s="133">
        <v>19</v>
      </c>
      <c r="K23" s="133">
        <v>66</v>
      </c>
      <c r="L23" s="133">
        <v>8</v>
      </c>
      <c r="M23" s="133">
        <v>45</v>
      </c>
      <c r="N23" s="133">
        <v>186</v>
      </c>
      <c r="O23" s="133">
        <v>33</v>
      </c>
    </row>
    <row r="24" spans="1:15" s="77" customFormat="1" x14ac:dyDescent="0.35">
      <c r="A24" s="147" t="s">
        <v>23</v>
      </c>
      <c r="B24" s="147" t="s">
        <v>1049</v>
      </c>
      <c r="C24" s="121" t="s">
        <v>1005</v>
      </c>
      <c r="D24" s="122">
        <v>44427</v>
      </c>
      <c r="E24" s="132">
        <v>44395</v>
      </c>
      <c r="F24" s="132">
        <v>44422</v>
      </c>
      <c r="G24" s="133">
        <v>2</v>
      </c>
      <c r="H24" s="133">
        <v>10</v>
      </c>
      <c r="I24" s="133">
        <v>2</v>
      </c>
      <c r="J24" s="133">
        <v>6</v>
      </c>
      <c r="K24" s="133">
        <v>29</v>
      </c>
      <c r="L24" s="133">
        <v>3</v>
      </c>
      <c r="M24" s="133">
        <v>8</v>
      </c>
      <c r="N24" s="133">
        <v>39</v>
      </c>
      <c r="O24" s="133">
        <v>5</v>
      </c>
    </row>
    <row r="25" spans="1:15" x14ac:dyDescent="0.35">
      <c r="A25" s="147" t="s">
        <v>36</v>
      </c>
      <c r="B25" s="147" t="s">
        <v>1050</v>
      </c>
      <c r="C25" s="123"/>
      <c r="D25" s="122">
        <v>44427</v>
      </c>
      <c r="E25" s="132">
        <v>44395</v>
      </c>
      <c r="F25" s="132">
        <v>44422</v>
      </c>
      <c r="G25" s="133">
        <v>3270</v>
      </c>
      <c r="H25" s="133">
        <v>8460</v>
      </c>
      <c r="I25" s="133">
        <v>428</v>
      </c>
      <c r="J25" s="133">
        <v>735</v>
      </c>
      <c r="K25" s="133">
        <v>910</v>
      </c>
      <c r="L25" s="133">
        <v>192</v>
      </c>
      <c r="M25" s="133">
        <v>4005</v>
      </c>
      <c r="N25" s="133">
        <v>9370</v>
      </c>
      <c r="O25" s="133">
        <v>620</v>
      </c>
    </row>
    <row r="26" spans="1:15" x14ac:dyDescent="0.35">
      <c r="A26" s="147" t="s">
        <v>1002</v>
      </c>
      <c r="B26" s="147" t="s">
        <v>1051</v>
      </c>
      <c r="C26" s="121"/>
      <c r="D26" s="122">
        <v>44427</v>
      </c>
      <c r="E26" s="132">
        <v>44395</v>
      </c>
      <c r="F26" s="132">
        <v>44422</v>
      </c>
      <c r="G26" s="131"/>
      <c r="H26" s="131"/>
      <c r="I26" s="131"/>
      <c r="J26" s="131"/>
      <c r="K26" s="131"/>
      <c r="L26" s="131"/>
      <c r="M26" s="133">
        <v>117814</v>
      </c>
      <c r="N26" s="133">
        <v>369542</v>
      </c>
      <c r="O26" s="120"/>
    </row>
  </sheetData>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5312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45312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4"/>
      <c r="B340" s="184"/>
      <c r="C340" s="184"/>
      <c r="D340" s="185"/>
    </row>
    <row r="341" spans="1:4" x14ac:dyDescent="0.35">
      <c r="A341" s="184"/>
      <c r="B341" s="184"/>
      <c r="C341" s="184"/>
      <c r="D341" s="185"/>
    </row>
    <row r="342" spans="1:4" x14ac:dyDescent="0.35">
      <c r="A342" s="184"/>
      <c r="B342" s="184"/>
      <c r="C342" s="184"/>
      <c r="D342" s="185"/>
    </row>
    <row r="343" spans="1:4" x14ac:dyDescent="0.35">
      <c r="A343" s="184"/>
      <c r="B343" s="184"/>
      <c r="C343" s="184"/>
      <c r="D343" s="185"/>
    </row>
    <row r="344" spans="1:4" x14ac:dyDescent="0.35">
      <c r="A344" s="184"/>
      <c r="B344" s="184"/>
      <c r="C344" s="184"/>
      <c r="D344" s="185"/>
    </row>
    <row r="345" spans="1:4" x14ac:dyDescent="0.35">
      <c r="A345" s="184"/>
      <c r="B345" s="184"/>
      <c r="C345" s="184"/>
      <c r="D345" s="185"/>
    </row>
    <row r="346" spans="1:4" x14ac:dyDescent="0.35">
      <c r="A346" s="184"/>
      <c r="B346" s="184"/>
      <c r="C346" s="184"/>
      <c r="D346" s="185"/>
    </row>
    <row r="347" spans="1:4" x14ac:dyDescent="0.35">
      <c r="A347" s="184"/>
      <c r="B347" s="184"/>
      <c r="C347" s="184"/>
      <c r="D347" s="185"/>
    </row>
    <row r="348" spans="1:4" x14ac:dyDescent="0.35">
      <c r="A348" s="184"/>
      <c r="B348" s="184"/>
      <c r="C348" s="184"/>
      <c r="D348" s="185"/>
    </row>
    <row r="349" spans="1:4" x14ac:dyDescent="0.35">
      <c r="A349" s="184"/>
      <c r="B349" s="184"/>
      <c r="C349" s="184"/>
      <c r="D349" s="185"/>
    </row>
    <row r="350" spans="1:4" x14ac:dyDescent="0.35">
      <c r="A350" s="184"/>
      <c r="B350" s="184"/>
      <c r="C350" s="184"/>
      <c r="D350" s="185"/>
    </row>
    <row r="351" spans="1:4" x14ac:dyDescent="0.35">
      <c r="A351" s="184"/>
      <c r="B351" s="184"/>
      <c r="C351" s="184"/>
      <c r="D351" s="185"/>
    </row>
    <row r="352" spans="1:4" x14ac:dyDescent="0.35">
      <c r="A352" s="184"/>
      <c r="B352" s="184"/>
      <c r="C352" s="184"/>
      <c r="D352" s="185"/>
    </row>
    <row r="353" spans="1:4" x14ac:dyDescent="0.35">
      <c r="A353" s="184"/>
      <c r="B353" s="184"/>
      <c r="C353" s="184"/>
      <c r="D353" s="185"/>
    </row>
    <row r="354" spans="1:4" x14ac:dyDescent="0.35">
      <c r="A354" s="184"/>
      <c r="B354" s="184"/>
      <c r="C354" s="184"/>
      <c r="D354" s="185"/>
    </row>
    <row r="355" spans="1:4" x14ac:dyDescent="0.35">
      <c r="A355" s="184"/>
      <c r="B355" s="184"/>
      <c r="C355" s="184"/>
      <c r="D355" s="185"/>
    </row>
    <row r="356" spans="1:4" x14ac:dyDescent="0.35">
      <c r="A356" s="184"/>
      <c r="B356" s="184"/>
      <c r="C356" s="184"/>
      <c r="D356" s="185"/>
    </row>
    <row r="357" spans="1:4" x14ac:dyDescent="0.35">
      <c r="A357" s="184"/>
      <c r="B357" s="184"/>
      <c r="C357" s="184"/>
      <c r="D357" s="185"/>
    </row>
    <row r="358" spans="1:4" x14ac:dyDescent="0.35">
      <c r="A358" s="184"/>
      <c r="B358" s="184"/>
      <c r="C358" s="184"/>
      <c r="D358" s="185"/>
    </row>
    <row r="359" spans="1:4" x14ac:dyDescent="0.35">
      <c r="A359" s="184"/>
      <c r="B359" s="184"/>
      <c r="C359" s="184"/>
      <c r="D359" s="185"/>
    </row>
    <row r="360" spans="1:4" x14ac:dyDescent="0.35">
      <c r="A360" s="184"/>
      <c r="B360" s="184"/>
      <c r="C360" s="184"/>
      <c r="D360" s="185"/>
    </row>
    <row r="361" spans="1:4" x14ac:dyDescent="0.35">
      <c r="A361" s="184"/>
      <c r="B361" s="184"/>
      <c r="C361" s="184"/>
      <c r="D361" s="185"/>
    </row>
    <row r="362" spans="1:4" x14ac:dyDescent="0.35">
      <c r="A362" s="184"/>
      <c r="B362" s="184"/>
      <c r="C362" s="184"/>
      <c r="D362" s="185"/>
    </row>
    <row r="363" spans="1:4" x14ac:dyDescent="0.35">
      <c r="A363" s="184"/>
      <c r="B363" s="184"/>
      <c r="C363" s="184"/>
      <c r="D363" s="185"/>
    </row>
    <row r="364" spans="1:4" x14ac:dyDescent="0.35">
      <c r="A364" s="184"/>
      <c r="B364" s="184"/>
      <c r="C364" s="184"/>
      <c r="D364" s="185"/>
    </row>
    <row r="365" spans="1:4" x14ac:dyDescent="0.35">
      <c r="A365" s="184"/>
      <c r="B365" s="184"/>
      <c r="C365" s="184"/>
      <c r="D365" s="185"/>
    </row>
    <row r="366" spans="1:4" x14ac:dyDescent="0.35">
      <c r="A366" s="184"/>
      <c r="B366" s="184"/>
      <c r="C366" s="184"/>
      <c r="D366" s="185"/>
    </row>
    <row r="367" spans="1:4" x14ac:dyDescent="0.35">
      <c r="A367" s="184"/>
      <c r="B367" s="184"/>
      <c r="C367" s="184"/>
      <c r="D367" s="185"/>
    </row>
    <row r="368" spans="1:4" x14ac:dyDescent="0.35">
      <c r="A368" s="184"/>
      <c r="B368" s="184"/>
      <c r="C368" s="184"/>
      <c r="D368" s="185"/>
    </row>
    <row r="369" spans="1:4" x14ac:dyDescent="0.35">
      <c r="A369" s="184"/>
      <c r="B369" s="184"/>
      <c r="C369" s="184"/>
      <c r="D369" s="185"/>
    </row>
    <row r="370" spans="1:4" x14ac:dyDescent="0.35">
      <c r="A370" s="184"/>
      <c r="B370" s="184"/>
      <c r="C370" s="184"/>
      <c r="D370" s="185"/>
    </row>
    <row r="371" spans="1:4" x14ac:dyDescent="0.35">
      <c r="A371" s="184"/>
      <c r="B371" s="184"/>
      <c r="C371" s="184"/>
      <c r="D371" s="185"/>
    </row>
    <row r="372" spans="1:4" x14ac:dyDescent="0.35">
      <c r="A372" s="184"/>
      <c r="B372" s="184"/>
      <c r="C372" s="184"/>
      <c r="D372" s="185"/>
    </row>
    <row r="373" spans="1:4" x14ac:dyDescent="0.35">
      <c r="A373" s="184"/>
      <c r="B373" s="184"/>
      <c r="C373" s="184"/>
      <c r="D373" s="185"/>
    </row>
    <row r="374" spans="1:4" x14ac:dyDescent="0.35">
      <c r="A374" s="184"/>
      <c r="B374" s="184"/>
      <c r="C374" s="184"/>
      <c r="D374" s="185"/>
    </row>
    <row r="375" spans="1:4" x14ac:dyDescent="0.35">
      <c r="A375" s="184"/>
      <c r="B375" s="184"/>
      <c r="C375" s="184"/>
      <c r="D375" s="185"/>
    </row>
    <row r="376" spans="1:4" x14ac:dyDescent="0.35">
      <c r="A376" s="184"/>
      <c r="B376" s="184"/>
      <c r="C376" s="184"/>
      <c r="D376" s="185"/>
    </row>
    <row r="377" spans="1:4" x14ac:dyDescent="0.35">
      <c r="A377" s="184"/>
      <c r="B377" s="184"/>
      <c r="C377" s="184"/>
      <c r="D377" s="185"/>
    </row>
    <row r="378" spans="1:4" x14ac:dyDescent="0.35">
      <c r="A378" s="184"/>
      <c r="B378" s="184"/>
      <c r="C378" s="184"/>
      <c r="D378" s="185"/>
    </row>
    <row r="379" spans="1:4" x14ac:dyDescent="0.35">
      <c r="A379" s="184"/>
      <c r="B379" s="184"/>
      <c r="C379" s="184"/>
      <c r="D379" s="185"/>
    </row>
    <row r="380" spans="1:4" x14ac:dyDescent="0.35">
      <c r="A380" s="184"/>
      <c r="B380" s="184"/>
      <c r="C380" s="184"/>
      <c r="D380" s="185"/>
    </row>
    <row r="381" spans="1:4" x14ac:dyDescent="0.35">
      <c r="A381" s="184"/>
      <c r="B381" s="184"/>
      <c r="C381" s="184"/>
      <c r="D381" s="185"/>
    </row>
    <row r="382" spans="1:4" x14ac:dyDescent="0.35">
      <c r="A382" s="184"/>
      <c r="B382" s="184"/>
      <c r="C382" s="184"/>
      <c r="D382" s="185"/>
    </row>
    <row r="383" spans="1:4" x14ac:dyDescent="0.35">
      <c r="A383" s="184"/>
      <c r="B383" s="184"/>
      <c r="C383" s="184"/>
      <c r="D383" s="185"/>
    </row>
    <row r="384" spans="1:4" x14ac:dyDescent="0.35">
      <c r="A384" s="184"/>
      <c r="B384" s="184"/>
      <c r="C384" s="184"/>
      <c r="D384" s="185"/>
    </row>
    <row r="385" spans="1:4" x14ac:dyDescent="0.35">
      <c r="A385" s="184"/>
      <c r="B385" s="184"/>
      <c r="C385" s="184"/>
      <c r="D385" s="185"/>
    </row>
    <row r="386" spans="1:4" x14ac:dyDescent="0.35">
      <c r="A386" s="184"/>
      <c r="B386" s="184"/>
      <c r="C386" s="184"/>
      <c r="D386" s="185"/>
    </row>
    <row r="387" spans="1:4" x14ac:dyDescent="0.35">
      <c r="A387" s="184"/>
      <c r="B387" s="184"/>
      <c r="C387" s="184"/>
      <c r="D387" s="185"/>
    </row>
    <row r="388" spans="1:4" x14ac:dyDescent="0.35">
      <c r="A388" s="184"/>
      <c r="B388" s="184"/>
      <c r="C388" s="184"/>
      <c r="D388" s="185"/>
    </row>
    <row r="389" spans="1:4" x14ac:dyDescent="0.35">
      <c r="A389" s="184"/>
      <c r="B389" s="184"/>
      <c r="C389" s="184"/>
      <c r="D389" s="185"/>
    </row>
    <row r="390" spans="1:4" x14ac:dyDescent="0.35">
      <c r="A390" s="184"/>
      <c r="B390" s="184"/>
      <c r="C390" s="184"/>
      <c r="D390" s="185"/>
    </row>
    <row r="391" spans="1:4" x14ac:dyDescent="0.35">
      <c r="A391" s="184"/>
      <c r="B391" s="184"/>
      <c r="C391" s="184"/>
      <c r="D391" s="185"/>
    </row>
    <row r="392" spans="1:4" x14ac:dyDescent="0.35">
      <c r="A392" s="184"/>
      <c r="B392" s="184"/>
      <c r="C392" s="184"/>
      <c r="D392" s="185"/>
    </row>
    <row r="393" spans="1:4" x14ac:dyDescent="0.35">
      <c r="A393" s="184"/>
      <c r="B393" s="184"/>
      <c r="C393" s="184"/>
      <c r="D393" s="185"/>
    </row>
    <row r="394" spans="1:4" x14ac:dyDescent="0.35">
      <c r="A394" s="184"/>
      <c r="B394" s="184"/>
      <c r="C394" s="184"/>
      <c r="D394" s="185"/>
    </row>
    <row r="395" spans="1:4" x14ac:dyDescent="0.35">
      <c r="A395" s="184"/>
      <c r="B395" s="184"/>
      <c r="C395" s="184"/>
      <c r="D395" s="185"/>
    </row>
    <row r="396" spans="1:4" x14ac:dyDescent="0.35">
      <c r="A396" s="184"/>
      <c r="B396" s="184"/>
      <c r="C396" s="184"/>
      <c r="D396" s="185"/>
    </row>
    <row r="397" spans="1:4" x14ac:dyDescent="0.35">
      <c r="A397" s="184"/>
      <c r="B397" s="184"/>
      <c r="C397" s="184"/>
      <c r="D397" s="185"/>
    </row>
    <row r="398" spans="1:4" x14ac:dyDescent="0.35">
      <c r="A398" s="184"/>
      <c r="B398" s="184"/>
      <c r="C398" s="184"/>
      <c r="D398" s="185"/>
    </row>
    <row r="399" spans="1:4" x14ac:dyDescent="0.35">
      <c r="A399" s="184"/>
      <c r="B399" s="184"/>
      <c r="C399" s="184"/>
      <c r="D399" s="185"/>
    </row>
    <row r="400" spans="1:4" x14ac:dyDescent="0.35">
      <c r="A400" s="184"/>
      <c r="B400" s="184"/>
      <c r="C400" s="184"/>
      <c r="D400" s="185"/>
    </row>
    <row r="401" spans="1:4" x14ac:dyDescent="0.35">
      <c r="A401" s="184"/>
      <c r="B401" s="184"/>
      <c r="C401" s="184"/>
      <c r="D401" s="185"/>
    </row>
    <row r="402" spans="1:4" x14ac:dyDescent="0.35">
      <c r="A402" s="184"/>
      <c r="B402" s="184"/>
      <c r="C402" s="184"/>
      <c r="D402" s="185"/>
    </row>
    <row r="403" spans="1:4" x14ac:dyDescent="0.35">
      <c r="A403" s="184"/>
      <c r="B403" s="184"/>
      <c r="C403" s="184"/>
      <c r="D403" s="185"/>
    </row>
    <row r="404" spans="1:4" x14ac:dyDescent="0.35">
      <c r="A404" s="184"/>
      <c r="B404" s="184"/>
      <c r="C404" s="184"/>
      <c r="D404" s="185"/>
    </row>
    <row r="405" spans="1:4" x14ac:dyDescent="0.35">
      <c r="A405" s="184"/>
      <c r="B405" s="184"/>
      <c r="C405" s="184"/>
      <c r="D405" s="185"/>
    </row>
    <row r="406" spans="1:4" x14ac:dyDescent="0.35">
      <c r="A406" s="184"/>
      <c r="B406" s="184"/>
      <c r="C406" s="184"/>
      <c r="D406" s="185"/>
    </row>
    <row r="407" spans="1:4" x14ac:dyDescent="0.35">
      <c r="A407" s="184"/>
      <c r="B407" s="184"/>
      <c r="C407" s="184"/>
      <c r="D407" s="185"/>
    </row>
    <row r="408" spans="1:4" x14ac:dyDescent="0.35">
      <c r="A408" s="184"/>
      <c r="B408" s="184"/>
      <c r="C408" s="184"/>
      <c r="D408" s="185"/>
    </row>
    <row r="409" spans="1:4" x14ac:dyDescent="0.35">
      <c r="A409" s="184"/>
      <c r="B409" s="184"/>
      <c r="C409" s="184"/>
      <c r="D409" s="185"/>
    </row>
    <row r="410" spans="1:4" x14ac:dyDescent="0.35">
      <c r="A410" s="184"/>
      <c r="B410" s="184"/>
      <c r="C410" s="184"/>
      <c r="D410" s="185"/>
    </row>
    <row r="411" spans="1:4" x14ac:dyDescent="0.35">
      <c r="A411" s="184"/>
      <c r="B411" s="184"/>
      <c r="C411" s="184"/>
      <c r="D411" s="185"/>
    </row>
    <row r="412" spans="1:4" x14ac:dyDescent="0.35">
      <c r="A412" s="184"/>
      <c r="B412" s="184"/>
      <c r="C412" s="184"/>
      <c r="D412" s="185"/>
    </row>
    <row r="413" spans="1:4" x14ac:dyDescent="0.35">
      <c r="A413" s="184"/>
      <c r="B413" s="184"/>
      <c r="C413" s="184"/>
      <c r="D413" s="185"/>
    </row>
    <row r="414" spans="1:4" x14ac:dyDescent="0.35">
      <c r="A414" s="184"/>
      <c r="B414" s="184"/>
      <c r="C414" s="184"/>
      <c r="D414" s="185"/>
    </row>
    <row r="415" spans="1:4" x14ac:dyDescent="0.35">
      <c r="A415" s="184"/>
      <c r="B415" s="184"/>
      <c r="C415" s="184"/>
      <c r="D415" s="185"/>
    </row>
    <row r="416" spans="1:4" x14ac:dyDescent="0.35">
      <c r="A416" s="184"/>
      <c r="B416" s="184"/>
      <c r="C416" s="184"/>
      <c r="D416" s="185"/>
    </row>
    <row r="417" spans="1:4" x14ac:dyDescent="0.35">
      <c r="A417" s="184"/>
      <c r="B417" s="184"/>
      <c r="C417" s="184"/>
      <c r="D417" s="185"/>
    </row>
    <row r="418" spans="1:4" x14ac:dyDescent="0.35">
      <c r="A418" s="184"/>
      <c r="B418" s="184"/>
      <c r="C418" s="184"/>
      <c r="D418" s="185"/>
    </row>
    <row r="419" spans="1:4" x14ac:dyDescent="0.35">
      <c r="A419" s="184"/>
      <c r="B419" s="184"/>
      <c r="C419" s="184"/>
      <c r="D419" s="185"/>
    </row>
    <row r="420" spans="1:4" x14ac:dyDescent="0.35">
      <c r="A420" s="184"/>
      <c r="B420" s="184"/>
      <c r="C420" s="184"/>
      <c r="D420" s="185"/>
    </row>
    <row r="421" spans="1:4" x14ac:dyDescent="0.35">
      <c r="A421" s="184"/>
      <c r="B421" s="184"/>
      <c r="C421" s="184"/>
      <c r="D421" s="185"/>
    </row>
    <row r="422" spans="1:4" x14ac:dyDescent="0.35">
      <c r="A422" s="184"/>
      <c r="B422" s="184"/>
      <c r="C422" s="184"/>
      <c r="D422" s="185"/>
    </row>
    <row r="423" spans="1:4" x14ac:dyDescent="0.35">
      <c r="A423" s="184"/>
      <c r="B423" s="184"/>
      <c r="C423" s="184"/>
      <c r="D423" s="185"/>
    </row>
    <row r="424" spans="1:4" x14ac:dyDescent="0.35">
      <c r="A424" s="184"/>
      <c r="B424" s="184"/>
      <c r="C424" s="184"/>
      <c r="D424" s="185"/>
    </row>
    <row r="425" spans="1:4" x14ac:dyDescent="0.35">
      <c r="A425" s="184"/>
      <c r="B425" s="184"/>
      <c r="C425" s="184"/>
      <c r="D425" s="185"/>
    </row>
    <row r="426" spans="1:4" x14ac:dyDescent="0.35">
      <c r="A426" s="184"/>
      <c r="B426" s="184"/>
      <c r="C426" s="184"/>
      <c r="D426" s="185"/>
    </row>
    <row r="427" spans="1:4" x14ac:dyDescent="0.35">
      <c r="A427" s="184"/>
      <c r="B427" s="184"/>
      <c r="C427" s="184"/>
      <c r="D427" s="185"/>
    </row>
    <row r="428" spans="1:4" x14ac:dyDescent="0.35">
      <c r="A428" s="184"/>
      <c r="B428" s="184"/>
      <c r="C428" s="184"/>
      <c r="D428" s="185"/>
    </row>
    <row r="429" spans="1:4" x14ac:dyDescent="0.35">
      <c r="A429" s="184"/>
      <c r="B429" s="184"/>
      <c r="C429" s="184"/>
      <c r="D429" s="185"/>
    </row>
    <row r="430" spans="1:4" x14ac:dyDescent="0.35">
      <c r="A430" s="184"/>
      <c r="B430" s="184"/>
      <c r="C430" s="184"/>
      <c r="D430" s="185"/>
    </row>
    <row r="431" spans="1:4" x14ac:dyDescent="0.35">
      <c r="A431" s="184"/>
      <c r="B431" s="184"/>
      <c r="C431" s="184"/>
      <c r="D431" s="185"/>
    </row>
    <row r="432" spans="1:4" x14ac:dyDescent="0.35">
      <c r="A432" s="184"/>
      <c r="B432" s="184"/>
      <c r="C432" s="184"/>
      <c r="D432" s="185"/>
    </row>
    <row r="433" spans="1:4" x14ac:dyDescent="0.35">
      <c r="A433" s="184"/>
      <c r="B433" s="184"/>
      <c r="C433" s="184"/>
      <c r="D433" s="185"/>
    </row>
    <row r="434" spans="1:4" x14ac:dyDescent="0.35">
      <c r="A434" s="184"/>
      <c r="B434" s="184"/>
      <c r="C434" s="184"/>
      <c r="D434" s="185"/>
    </row>
    <row r="435" spans="1:4" x14ac:dyDescent="0.35">
      <c r="A435" s="184"/>
      <c r="B435" s="184"/>
      <c r="C435" s="184"/>
      <c r="D435" s="185"/>
    </row>
    <row r="436" spans="1:4" x14ac:dyDescent="0.35">
      <c r="A436" s="184"/>
      <c r="B436" s="184"/>
      <c r="C436" s="184"/>
      <c r="D436" s="185"/>
    </row>
    <row r="437" spans="1:4" x14ac:dyDescent="0.35">
      <c r="A437" s="184"/>
      <c r="B437" s="184"/>
      <c r="C437" s="184"/>
      <c r="D437" s="185"/>
    </row>
    <row r="438" spans="1:4" x14ac:dyDescent="0.35">
      <c r="A438" s="184"/>
      <c r="B438" s="184"/>
      <c r="C438" s="184"/>
      <c r="D438" s="185"/>
    </row>
    <row r="439" spans="1:4" x14ac:dyDescent="0.35">
      <c r="A439" s="184"/>
      <c r="B439" s="184"/>
      <c r="C439" s="184"/>
      <c r="D439" s="185"/>
    </row>
    <row r="440" spans="1:4" x14ac:dyDescent="0.35">
      <c r="A440" s="184"/>
      <c r="B440" s="184"/>
      <c r="C440" s="184"/>
      <c r="D440" s="185"/>
    </row>
    <row r="441" spans="1:4" x14ac:dyDescent="0.35">
      <c r="A441" s="184"/>
      <c r="B441" s="184"/>
      <c r="C441" s="184"/>
      <c r="D441" s="185"/>
    </row>
    <row r="442" spans="1:4" x14ac:dyDescent="0.35">
      <c r="A442" s="184"/>
      <c r="B442" s="184"/>
      <c r="C442" s="184"/>
      <c r="D442" s="185"/>
    </row>
    <row r="443" spans="1:4" x14ac:dyDescent="0.35">
      <c r="A443" s="184"/>
      <c r="B443" s="184"/>
      <c r="C443" s="184"/>
      <c r="D443" s="185"/>
    </row>
    <row r="444" spans="1:4" x14ac:dyDescent="0.35">
      <c r="A444" s="184"/>
      <c r="B444" s="184"/>
      <c r="C444" s="184"/>
      <c r="D444" s="185"/>
    </row>
    <row r="445" spans="1:4" x14ac:dyDescent="0.35">
      <c r="A445" s="184"/>
      <c r="B445" s="184"/>
      <c r="C445" s="184"/>
      <c r="D445" s="185"/>
    </row>
    <row r="446" spans="1:4" x14ac:dyDescent="0.35">
      <c r="A446" s="184"/>
      <c r="B446" s="184"/>
      <c r="C446" s="184"/>
      <c r="D446" s="185"/>
    </row>
    <row r="447" spans="1:4" x14ac:dyDescent="0.35">
      <c r="A447" s="184"/>
      <c r="B447" s="184"/>
      <c r="C447" s="184"/>
      <c r="D447" s="185"/>
    </row>
    <row r="448" spans="1:4" x14ac:dyDescent="0.35">
      <c r="A448" s="184"/>
      <c r="B448" s="184"/>
      <c r="C448" s="184"/>
      <c r="D448" s="185"/>
    </row>
    <row r="449" spans="1:4" x14ac:dyDescent="0.35">
      <c r="A449" s="184"/>
      <c r="B449" s="184"/>
      <c r="C449" s="184"/>
      <c r="D449" s="185"/>
    </row>
    <row r="450" spans="1:4" x14ac:dyDescent="0.35">
      <c r="A450" s="184"/>
      <c r="B450" s="184"/>
      <c r="C450" s="184"/>
      <c r="D450" s="185"/>
    </row>
    <row r="451" spans="1:4" x14ac:dyDescent="0.35">
      <c r="A451" s="184"/>
      <c r="B451" s="184"/>
      <c r="C451" s="184"/>
      <c r="D451" s="185"/>
    </row>
    <row r="452" spans="1:4" x14ac:dyDescent="0.35">
      <c r="A452" s="184"/>
      <c r="B452" s="184"/>
      <c r="C452" s="184"/>
      <c r="D452" s="185"/>
    </row>
    <row r="453" spans="1:4" x14ac:dyDescent="0.35">
      <c r="A453" s="184"/>
      <c r="B453" s="184"/>
      <c r="C453" s="184"/>
      <c r="D453" s="185"/>
    </row>
    <row r="454" spans="1:4" x14ac:dyDescent="0.35">
      <c r="A454" s="184"/>
      <c r="B454" s="184"/>
      <c r="C454" s="184"/>
      <c r="D454" s="185"/>
    </row>
    <row r="455" spans="1:4" x14ac:dyDescent="0.35">
      <c r="A455" s="184"/>
      <c r="B455" s="184"/>
      <c r="C455" s="184"/>
      <c r="D455" s="185"/>
    </row>
    <row r="456" spans="1:4" x14ac:dyDescent="0.35">
      <c r="A456" s="184"/>
      <c r="B456" s="184"/>
      <c r="C456" s="184"/>
      <c r="D456" s="185"/>
    </row>
    <row r="457" spans="1:4" x14ac:dyDescent="0.35">
      <c r="A457" s="184"/>
      <c r="B457" s="184"/>
      <c r="C457" s="184"/>
      <c r="D457" s="185"/>
    </row>
    <row r="458" spans="1:4" x14ac:dyDescent="0.35">
      <c r="A458" s="184"/>
      <c r="B458" s="184"/>
      <c r="C458" s="184"/>
      <c r="D458" s="185"/>
    </row>
    <row r="459" spans="1:4" x14ac:dyDescent="0.35">
      <c r="A459" s="184"/>
      <c r="B459" s="184"/>
      <c r="C459" s="184"/>
      <c r="D459" s="185"/>
    </row>
    <row r="460" spans="1:4" x14ac:dyDescent="0.35">
      <c r="A460" s="184"/>
      <c r="B460" s="184"/>
      <c r="C460" s="184"/>
      <c r="D460" s="185"/>
    </row>
    <row r="461" spans="1:4" x14ac:dyDescent="0.35">
      <c r="A461" s="184"/>
      <c r="B461" s="184"/>
      <c r="C461" s="184"/>
      <c r="D461" s="185"/>
    </row>
    <row r="462" spans="1:4" x14ac:dyDescent="0.35">
      <c r="A462" s="184"/>
      <c r="B462" s="184"/>
      <c r="C462" s="184"/>
      <c r="D462" s="185"/>
    </row>
    <row r="463" spans="1:4" x14ac:dyDescent="0.35">
      <c r="A463" s="184"/>
      <c r="B463" s="184"/>
      <c r="C463" s="184"/>
      <c r="D463" s="185"/>
    </row>
    <row r="464" spans="1:4" x14ac:dyDescent="0.35">
      <c r="A464" s="184"/>
      <c r="B464" s="184"/>
      <c r="C464" s="184"/>
      <c r="D464" s="185"/>
    </row>
    <row r="465" spans="1:4" x14ac:dyDescent="0.35">
      <c r="A465" s="184"/>
      <c r="B465" s="184"/>
      <c r="C465" s="184"/>
      <c r="D465" s="185"/>
    </row>
    <row r="466" spans="1:4" x14ac:dyDescent="0.35">
      <c r="A466" s="184"/>
      <c r="B466" s="184"/>
      <c r="C466" s="184"/>
      <c r="D466" s="185"/>
    </row>
    <row r="467" spans="1:4" x14ac:dyDescent="0.35">
      <c r="A467" s="184"/>
      <c r="B467" s="184"/>
      <c r="C467" s="184"/>
      <c r="D467" s="185"/>
    </row>
    <row r="468" spans="1:4" x14ac:dyDescent="0.35">
      <c r="A468" s="184"/>
      <c r="B468" s="184"/>
      <c r="C468" s="184"/>
      <c r="D468" s="185"/>
    </row>
    <row r="469" spans="1:4" x14ac:dyDescent="0.35">
      <c r="A469" s="184"/>
      <c r="B469" s="184"/>
      <c r="C469" s="184"/>
      <c r="D469" s="185"/>
    </row>
    <row r="470" spans="1:4" x14ac:dyDescent="0.35">
      <c r="A470" s="184"/>
      <c r="B470" s="184"/>
      <c r="C470" s="184"/>
      <c r="D470" s="185"/>
    </row>
    <row r="471" spans="1:4" x14ac:dyDescent="0.35">
      <c r="A471" s="184"/>
      <c r="B471" s="184"/>
      <c r="C471" s="184"/>
      <c r="D471" s="185"/>
    </row>
    <row r="472" spans="1:4" x14ac:dyDescent="0.35">
      <c r="A472" s="184"/>
      <c r="B472" s="184"/>
      <c r="C472" s="184"/>
      <c r="D472" s="185"/>
    </row>
    <row r="473" spans="1:4" x14ac:dyDescent="0.35">
      <c r="A473" s="184"/>
      <c r="B473" s="184"/>
      <c r="C473" s="184"/>
      <c r="D473" s="185"/>
    </row>
    <row r="474" spans="1:4" x14ac:dyDescent="0.35">
      <c r="A474" s="184"/>
      <c r="B474" s="184"/>
      <c r="C474" s="184"/>
      <c r="D474" s="185"/>
    </row>
    <row r="475" spans="1:4" x14ac:dyDescent="0.35">
      <c r="A475" s="184"/>
      <c r="B475" s="184"/>
      <c r="C475" s="184"/>
      <c r="D475" s="185"/>
    </row>
    <row r="476" spans="1:4" x14ac:dyDescent="0.35">
      <c r="A476" s="184"/>
      <c r="B476" s="184"/>
      <c r="C476" s="184"/>
      <c r="D476" s="185"/>
    </row>
    <row r="477" spans="1:4" x14ac:dyDescent="0.35">
      <c r="A477" s="184"/>
      <c r="B477" s="184"/>
      <c r="C477" s="184"/>
      <c r="D477" s="185"/>
    </row>
    <row r="478" spans="1:4" x14ac:dyDescent="0.35">
      <c r="A478" s="184"/>
      <c r="B478" s="184"/>
      <c r="C478" s="184"/>
      <c r="D478" s="185"/>
    </row>
    <row r="479" spans="1:4" x14ac:dyDescent="0.35">
      <c r="A479" s="184"/>
      <c r="B479" s="184"/>
      <c r="C479" s="184"/>
      <c r="D479" s="185"/>
    </row>
    <row r="480" spans="1:4" x14ac:dyDescent="0.35">
      <c r="A480" s="184"/>
      <c r="B480" s="184"/>
      <c r="C480" s="184"/>
      <c r="D480" s="185"/>
    </row>
    <row r="481" spans="1:4" x14ac:dyDescent="0.35">
      <c r="A481" s="184"/>
      <c r="B481" s="184"/>
      <c r="C481" s="184"/>
      <c r="D481" s="185"/>
    </row>
    <row r="482" spans="1:4" x14ac:dyDescent="0.35">
      <c r="A482" s="184"/>
      <c r="B482" s="184"/>
      <c r="C482" s="184"/>
      <c r="D482" s="185"/>
    </row>
    <row r="483" spans="1:4" x14ac:dyDescent="0.35">
      <c r="A483" s="184"/>
      <c r="B483" s="184"/>
      <c r="C483" s="184"/>
      <c r="D483" s="185"/>
    </row>
    <row r="484" spans="1:4" x14ac:dyDescent="0.35">
      <c r="A484" s="184"/>
      <c r="B484" s="184"/>
      <c r="C484" s="184"/>
      <c r="D484" s="185"/>
    </row>
    <row r="485" spans="1:4" x14ac:dyDescent="0.35">
      <c r="A485" s="184"/>
      <c r="B485" s="184"/>
      <c r="C485" s="184"/>
      <c r="D485" s="185"/>
    </row>
    <row r="486" spans="1:4" x14ac:dyDescent="0.35">
      <c r="A486" s="184"/>
      <c r="B486" s="184"/>
      <c r="C486" s="184"/>
      <c r="D486" s="185"/>
    </row>
    <row r="487" spans="1:4" x14ac:dyDescent="0.35">
      <c r="A487" s="184"/>
      <c r="B487" s="184"/>
      <c r="C487" s="184"/>
      <c r="D487" s="185"/>
    </row>
    <row r="488" spans="1:4" x14ac:dyDescent="0.35">
      <c r="A488" s="184"/>
      <c r="B488" s="184"/>
      <c r="C488" s="184"/>
      <c r="D488" s="185"/>
    </row>
    <row r="489" spans="1:4" x14ac:dyDescent="0.35">
      <c r="A489" s="184"/>
      <c r="B489" s="184"/>
      <c r="C489" s="184"/>
      <c r="D489" s="185"/>
    </row>
    <row r="490" spans="1:4" x14ac:dyDescent="0.35">
      <c r="A490" s="184"/>
      <c r="B490" s="184"/>
      <c r="C490" s="184"/>
      <c r="D490" s="185"/>
    </row>
    <row r="491" spans="1:4" x14ac:dyDescent="0.35">
      <c r="A491" s="184"/>
      <c r="B491" s="184"/>
      <c r="C491" s="184"/>
      <c r="D491" s="185"/>
    </row>
    <row r="492" spans="1:4" x14ac:dyDescent="0.35">
      <c r="A492" s="184"/>
      <c r="B492" s="184"/>
      <c r="C492" s="184"/>
      <c r="D492" s="185"/>
    </row>
    <row r="493" spans="1:4" x14ac:dyDescent="0.35">
      <c r="A493" s="184"/>
      <c r="B493" s="184"/>
      <c r="C493" s="184"/>
      <c r="D493" s="185"/>
    </row>
    <row r="494" spans="1:4" x14ac:dyDescent="0.35">
      <c r="A494" s="184"/>
      <c r="B494" s="184"/>
      <c r="C494" s="184"/>
      <c r="D494" s="185"/>
    </row>
    <row r="495" spans="1:4" x14ac:dyDescent="0.35">
      <c r="A495" s="184"/>
      <c r="B495" s="184"/>
      <c r="C495" s="184"/>
      <c r="D495" s="185"/>
    </row>
    <row r="496" spans="1:4" x14ac:dyDescent="0.35">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54296875" bestFit="1" customWidth="1"/>
    <col min="3" max="3" width="23.54296875" bestFit="1" customWidth="1"/>
    <col min="4" max="4" width="17.453125" bestFit="1" customWidth="1"/>
    <col min="5" max="5" width="24.54296875" bestFit="1" customWidth="1"/>
    <col min="6" max="6" width="14" bestFit="1" customWidth="1"/>
    <col min="7" max="7" width="17" bestFit="1" customWidth="1"/>
    <col min="8" max="8" width="21.453125" bestFit="1" customWidth="1"/>
    <col min="9" max="9" width="20.453125" bestFit="1" customWidth="1"/>
    <col min="10" max="10" width="17.5429687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934</v>
      </c>
      <c r="H1" s="9"/>
      <c r="I1" s="9"/>
      <c r="J1" s="9"/>
      <c r="K1" s="9"/>
      <c r="L1" s="9"/>
    </row>
    <row r="2" spans="1:12" s="5" customFormat="1" x14ac:dyDescent="0.35">
      <c r="A2" s="170" t="s">
        <v>10</v>
      </c>
      <c r="B2" s="170" t="s">
        <v>36</v>
      </c>
      <c r="C2" s="170" t="s">
        <v>65</v>
      </c>
      <c r="D2" s="170">
        <v>849</v>
      </c>
      <c r="E2" s="170" t="s">
        <v>66</v>
      </c>
      <c r="F2" s="115">
        <v>44422</v>
      </c>
      <c r="G2" s="115">
        <v>44409</v>
      </c>
      <c r="H2" s="12"/>
      <c r="I2" s="12"/>
      <c r="J2" s="11"/>
      <c r="K2" s="11"/>
      <c r="L2" s="11"/>
    </row>
    <row r="3" spans="1:12" s="5" customFormat="1" x14ac:dyDescent="0.35">
      <c r="A3" s="170" t="s">
        <v>69</v>
      </c>
      <c r="B3" s="170" t="s">
        <v>36</v>
      </c>
      <c r="C3" s="170" t="s">
        <v>65</v>
      </c>
      <c r="D3" s="170">
        <v>35</v>
      </c>
      <c r="E3" s="170" t="s">
        <v>67</v>
      </c>
      <c r="F3" s="115">
        <v>44422</v>
      </c>
      <c r="G3" s="115">
        <v>44409</v>
      </c>
      <c r="H3" s="12"/>
      <c r="I3" s="12"/>
      <c r="J3" s="11"/>
      <c r="K3" s="11"/>
      <c r="L3" s="11"/>
    </row>
    <row r="4" spans="1:12" x14ac:dyDescent="0.35">
      <c r="A4" s="170" t="s">
        <v>10</v>
      </c>
      <c r="B4" s="170" t="s">
        <v>36</v>
      </c>
      <c r="C4" s="170" t="s">
        <v>62</v>
      </c>
      <c r="D4" s="170">
        <v>23298</v>
      </c>
      <c r="E4" s="170" t="s">
        <v>64</v>
      </c>
      <c r="F4" s="115">
        <v>44422</v>
      </c>
      <c r="G4" s="115">
        <v>43931</v>
      </c>
      <c r="H4" s="12"/>
      <c r="I4" s="12"/>
      <c r="J4" s="10"/>
      <c r="K4" s="10"/>
      <c r="L4" s="10"/>
    </row>
    <row r="5" spans="1:12" x14ac:dyDescent="0.35">
      <c r="A5" s="170" t="s">
        <v>69</v>
      </c>
      <c r="B5" s="170" t="s">
        <v>36</v>
      </c>
      <c r="C5" s="170" t="s">
        <v>62</v>
      </c>
      <c r="D5" s="170">
        <v>58930</v>
      </c>
      <c r="E5" s="170" t="s">
        <v>63</v>
      </c>
      <c r="F5" s="115">
        <v>44422</v>
      </c>
      <c r="G5" s="115">
        <v>43931</v>
      </c>
      <c r="H5" s="12"/>
      <c r="I5" s="12"/>
      <c r="J5" s="10"/>
      <c r="K5" s="10"/>
      <c r="L5" s="10"/>
    </row>
    <row r="6" spans="1:12" x14ac:dyDescent="0.35">
      <c r="A6" s="170" t="s">
        <v>75</v>
      </c>
      <c r="B6" s="170" t="s">
        <v>36</v>
      </c>
      <c r="C6" s="170" t="s">
        <v>65</v>
      </c>
      <c r="D6" s="170">
        <v>14248</v>
      </c>
      <c r="E6" s="170" t="s">
        <v>66</v>
      </c>
      <c r="F6" s="115">
        <v>44422</v>
      </c>
      <c r="G6" s="115">
        <v>44409</v>
      </c>
      <c r="H6" s="12"/>
      <c r="I6" s="12"/>
      <c r="J6" s="10"/>
      <c r="K6" s="10"/>
      <c r="L6" s="10"/>
    </row>
    <row r="7" spans="1:12" x14ac:dyDescent="0.35">
      <c r="A7" s="170" t="s">
        <v>69</v>
      </c>
      <c r="B7" s="170" t="s">
        <v>36</v>
      </c>
      <c r="C7" s="170" t="s">
        <v>65</v>
      </c>
      <c r="D7" s="170">
        <v>651</v>
      </c>
      <c r="E7" s="170" t="s">
        <v>66</v>
      </c>
      <c r="F7" s="115">
        <v>44422</v>
      </c>
      <c r="G7" s="115">
        <v>44409</v>
      </c>
      <c r="H7" s="12"/>
      <c r="I7" s="12"/>
      <c r="J7" s="10"/>
      <c r="K7" s="10"/>
      <c r="L7" s="10"/>
    </row>
    <row r="8" spans="1:12" x14ac:dyDescent="0.35">
      <c r="A8" s="170" t="s">
        <v>70</v>
      </c>
      <c r="B8" s="170" t="s">
        <v>36</v>
      </c>
      <c r="C8" s="170" t="s">
        <v>65</v>
      </c>
      <c r="D8" s="170">
        <v>1497</v>
      </c>
      <c r="E8" s="170" t="s">
        <v>67</v>
      </c>
      <c r="F8" s="115">
        <v>44422</v>
      </c>
      <c r="G8" s="115">
        <v>44409</v>
      </c>
      <c r="H8" s="12"/>
      <c r="I8" s="12"/>
      <c r="J8" s="10"/>
      <c r="K8" s="10"/>
      <c r="L8" s="10"/>
    </row>
    <row r="9" spans="1:12" x14ac:dyDescent="0.35">
      <c r="A9" s="170" t="s">
        <v>69</v>
      </c>
      <c r="B9" s="170" t="s">
        <v>36</v>
      </c>
      <c r="C9" s="170" t="s">
        <v>62</v>
      </c>
      <c r="D9" s="170">
        <v>78981</v>
      </c>
      <c r="E9" s="170" t="s">
        <v>64</v>
      </c>
      <c r="F9" s="115">
        <v>44422</v>
      </c>
      <c r="G9" s="115">
        <v>43931</v>
      </c>
      <c r="H9" s="12"/>
      <c r="I9" s="12"/>
      <c r="J9" s="10"/>
      <c r="K9" s="10"/>
      <c r="L9" s="10"/>
    </row>
    <row r="10" spans="1:12" x14ac:dyDescent="0.35">
      <c r="A10" s="170" t="s">
        <v>70</v>
      </c>
      <c r="B10" s="170" t="s">
        <v>36</v>
      </c>
      <c r="C10" s="170" t="s">
        <v>62</v>
      </c>
      <c r="D10" s="170">
        <v>19337</v>
      </c>
      <c r="E10" s="170" t="s">
        <v>63</v>
      </c>
      <c r="F10" s="115">
        <v>44422</v>
      </c>
      <c r="G10" s="115">
        <v>43931</v>
      </c>
      <c r="H10" s="12"/>
      <c r="I10" s="12"/>
      <c r="J10" s="10"/>
      <c r="K10" s="10"/>
      <c r="L10" s="10"/>
    </row>
    <row r="11" spans="1:12" x14ac:dyDescent="0.35">
      <c r="A11" s="170" t="s">
        <v>70</v>
      </c>
      <c r="B11" s="170" t="s">
        <v>36</v>
      </c>
      <c r="C11" s="170" t="s">
        <v>65</v>
      </c>
      <c r="D11" s="170">
        <v>3572</v>
      </c>
      <c r="E11" s="170" t="s">
        <v>66</v>
      </c>
      <c r="F11" s="115">
        <v>44422</v>
      </c>
      <c r="G11" s="115">
        <v>44409</v>
      </c>
      <c r="H11" s="12"/>
      <c r="I11" s="12"/>
      <c r="J11" s="10"/>
      <c r="K11" s="10"/>
      <c r="L11" s="10"/>
    </row>
    <row r="12" spans="1:12" x14ac:dyDescent="0.35">
      <c r="A12" s="170" t="s">
        <v>51</v>
      </c>
      <c r="B12" s="170" t="s">
        <v>36</v>
      </c>
      <c r="C12" s="170" t="s">
        <v>65</v>
      </c>
      <c r="D12" s="170">
        <v>0</v>
      </c>
      <c r="E12" s="170" t="s">
        <v>67</v>
      </c>
      <c r="F12" s="115">
        <v>44422</v>
      </c>
      <c r="G12" s="115">
        <v>44409</v>
      </c>
      <c r="H12" s="12"/>
      <c r="I12" s="12"/>
      <c r="J12" s="10"/>
      <c r="K12" s="10"/>
      <c r="L12" s="10"/>
    </row>
    <row r="13" spans="1:12" x14ac:dyDescent="0.35">
      <c r="A13" s="170" t="s">
        <v>70</v>
      </c>
      <c r="B13" s="170" t="s">
        <v>36</v>
      </c>
      <c r="C13" s="170" t="s">
        <v>62</v>
      </c>
      <c r="D13" s="170">
        <v>23537</v>
      </c>
      <c r="E13" s="170" t="s">
        <v>64</v>
      </c>
      <c r="F13" s="115">
        <v>44422</v>
      </c>
      <c r="G13" s="115">
        <v>43931</v>
      </c>
      <c r="H13" s="12"/>
      <c r="I13" s="12"/>
      <c r="J13" s="10"/>
      <c r="K13" s="10"/>
      <c r="L13" s="10"/>
    </row>
    <row r="14" spans="1:12" x14ac:dyDescent="0.35">
      <c r="A14" s="170" t="s">
        <v>51</v>
      </c>
      <c r="B14" s="170" t="s">
        <v>36</v>
      </c>
      <c r="C14" s="170" t="s">
        <v>62</v>
      </c>
      <c r="D14" s="170">
        <v>140</v>
      </c>
      <c r="E14" s="170" t="s">
        <v>63</v>
      </c>
      <c r="F14" s="115">
        <v>44422</v>
      </c>
      <c r="G14" s="115">
        <v>43931</v>
      </c>
      <c r="H14" s="12"/>
      <c r="I14" s="12"/>
      <c r="J14" s="10"/>
      <c r="K14" s="10"/>
      <c r="L14" s="10"/>
    </row>
    <row r="15" spans="1:12" x14ac:dyDescent="0.35">
      <c r="A15" s="170" t="s">
        <v>74</v>
      </c>
      <c r="B15" s="170" t="s">
        <v>36</v>
      </c>
      <c r="C15" s="170" t="s">
        <v>62</v>
      </c>
      <c r="D15" s="170">
        <v>384325</v>
      </c>
      <c r="E15" s="170" t="s">
        <v>63</v>
      </c>
      <c r="F15" s="115">
        <v>44422</v>
      </c>
      <c r="G15" s="115">
        <v>43931</v>
      </c>
      <c r="H15" s="12"/>
      <c r="I15" s="12"/>
      <c r="J15" s="10"/>
      <c r="K15" s="10"/>
      <c r="L15" s="10"/>
    </row>
    <row r="16" spans="1:12" x14ac:dyDescent="0.35">
      <c r="A16" s="170" t="s">
        <v>51</v>
      </c>
      <c r="B16" s="170" t="s">
        <v>36</v>
      </c>
      <c r="C16" s="170" t="s">
        <v>65</v>
      </c>
      <c r="D16" s="170">
        <v>21</v>
      </c>
      <c r="E16" s="170" t="s">
        <v>66</v>
      </c>
      <c r="F16" s="115">
        <v>44422</v>
      </c>
      <c r="G16" s="115">
        <v>44409</v>
      </c>
      <c r="H16" s="12"/>
      <c r="I16" s="12"/>
      <c r="J16" s="10"/>
      <c r="K16" s="10"/>
      <c r="L16" s="10"/>
    </row>
    <row r="17" spans="1:12" x14ac:dyDescent="0.35">
      <c r="A17" s="170" t="s">
        <v>68</v>
      </c>
      <c r="B17" s="170" t="s">
        <v>36</v>
      </c>
      <c r="C17" s="170" t="s">
        <v>65</v>
      </c>
      <c r="D17" s="170">
        <v>779</v>
      </c>
      <c r="E17" s="170" t="s">
        <v>67</v>
      </c>
      <c r="F17" s="115">
        <v>44422</v>
      </c>
      <c r="G17" s="115">
        <v>44409</v>
      </c>
      <c r="H17" s="12"/>
      <c r="I17" s="12"/>
      <c r="J17" s="10"/>
      <c r="K17" s="10"/>
      <c r="L17" s="10"/>
    </row>
    <row r="18" spans="1:12" x14ac:dyDescent="0.35">
      <c r="A18" s="170" t="s">
        <v>72</v>
      </c>
      <c r="B18" s="170" t="s">
        <v>36</v>
      </c>
      <c r="C18" s="170" t="s">
        <v>65</v>
      </c>
      <c r="D18" s="170">
        <v>1117</v>
      </c>
      <c r="E18" s="170" t="s">
        <v>67</v>
      </c>
      <c r="F18" s="115">
        <v>44422</v>
      </c>
      <c r="G18" s="115">
        <v>44409</v>
      </c>
      <c r="H18" s="12"/>
      <c r="I18" s="12"/>
      <c r="J18" s="10"/>
      <c r="K18" s="10"/>
      <c r="L18" s="10"/>
    </row>
    <row r="19" spans="1:12" x14ac:dyDescent="0.35">
      <c r="A19" s="170" t="s">
        <v>51</v>
      </c>
      <c r="B19" s="170" t="s">
        <v>36</v>
      </c>
      <c r="C19" s="170" t="s">
        <v>62</v>
      </c>
      <c r="D19" s="170">
        <v>11730</v>
      </c>
      <c r="E19" s="170" t="s">
        <v>64</v>
      </c>
      <c r="F19" s="115">
        <v>44422</v>
      </c>
      <c r="G19" s="115">
        <v>43931</v>
      </c>
      <c r="H19" s="12"/>
      <c r="I19" s="12"/>
      <c r="J19" s="10"/>
      <c r="K19" s="10"/>
      <c r="L19" s="10"/>
    </row>
    <row r="20" spans="1:12" x14ac:dyDescent="0.35">
      <c r="A20" s="170" t="s">
        <v>68</v>
      </c>
      <c r="B20" s="170" t="s">
        <v>36</v>
      </c>
      <c r="C20" s="170" t="s">
        <v>62</v>
      </c>
      <c r="D20" s="170">
        <v>219084</v>
      </c>
      <c r="E20" s="170" t="s">
        <v>63</v>
      </c>
      <c r="F20" s="115">
        <v>44422</v>
      </c>
      <c r="G20" s="115">
        <v>43931</v>
      </c>
      <c r="H20" s="10"/>
      <c r="I20" s="10"/>
      <c r="J20" s="10"/>
      <c r="K20" s="10"/>
      <c r="L20" s="10"/>
    </row>
    <row r="21" spans="1:12" x14ac:dyDescent="0.35">
      <c r="A21" s="170" t="s">
        <v>72</v>
      </c>
      <c r="B21" s="170" t="s">
        <v>36</v>
      </c>
      <c r="C21" s="170" t="s">
        <v>62</v>
      </c>
      <c r="D21" s="170">
        <v>46312</v>
      </c>
      <c r="E21" s="170" t="s">
        <v>63</v>
      </c>
      <c r="F21" s="115">
        <v>44422</v>
      </c>
      <c r="G21" s="115">
        <v>43931</v>
      </c>
      <c r="H21" s="10"/>
      <c r="I21" s="10"/>
      <c r="J21" s="10"/>
      <c r="K21" s="10"/>
      <c r="L21" s="10"/>
    </row>
    <row r="22" spans="1:12" x14ac:dyDescent="0.35">
      <c r="A22" s="170" t="s">
        <v>73</v>
      </c>
      <c r="B22" s="170" t="s">
        <v>36</v>
      </c>
      <c r="C22" s="170" t="s">
        <v>62</v>
      </c>
      <c r="D22" s="170">
        <v>608850</v>
      </c>
      <c r="E22" s="170" t="s">
        <v>64</v>
      </c>
      <c r="F22" s="115">
        <v>44422</v>
      </c>
      <c r="G22" s="115">
        <v>43931</v>
      </c>
      <c r="H22" s="10"/>
      <c r="I22" s="10"/>
      <c r="J22" s="10"/>
      <c r="K22" s="10"/>
      <c r="L22" s="10"/>
    </row>
    <row r="23" spans="1:12" x14ac:dyDescent="0.35">
      <c r="A23" s="170" t="s">
        <v>71</v>
      </c>
      <c r="B23" s="170" t="s">
        <v>36</v>
      </c>
      <c r="C23" s="170" t="s">
        <v>65</v>
      </c>
      <c r="D23" s="170">
        <v>89</v>
      </c>
      <c r="E23" s="170" t="s">
        <v>66</v>
      </c>
      <c r="F23" s="115">
        <v>44422</v>
      </c>
      <c r="G23" s="115">
        <v>44409</v>
      </c>
      <c r="H23" s="10"/>
      <c r="I23" s="10"/>
      <c r="J23" s="10"/>
      <c r="K23" s="10"/>
      <c r="L23" s="10"/>
    </row>
    <row r="24" spans="1:12" x14ac:dyDescent="0.35">
      <c r="A24" s="170" t="s">
        <v>10</v>
      </c>
      <c r="B24" s="170" t="s">
        <v>36</v>
      </c>
      <c r="C24" s="170" t="s">
        <v>65</v>
      </c>
      <c r="D24" s="170">
        <v>622</v>
      </c>
      <c r="E24" s="170" t="s">
        <v>67</v>
      </c>
      <c r="F24" s="115">
        <v>44422</v>
      </c>
      <c r="G24" s="115">
        <v>44409</v>
      </c>
      <c r="H24" s="10"/>
      <c r="I24" s="10"/>
      <c r="J24" s="10"/>
      <c r="K24" s="10"/>
      <c r="L24" s="10"/>
    </row>
    <row r="25" spans="1:12" x14ac:dyDescent="0.35">
      <c r="A25" s="170" t="s">
        <v>71</v>
      </c>
      <c r="B25" s="170" t="s">
        <v>36</v>
      </c>
      <c r="C25" s="170" t="s">
        <v>62</v>
      </c>
      <c r="D25" s="170">
        <v>67097</v>
      </c>
      <c r="E25" s="170" t="s">
        <v>64</v>
      </c>
      <c r="F25" s="115">
        <v>44422</v>
      </c>
      <c r="G25" s="115">
        <v>43931</v>
      </c>
    </row>
    <row r="26" spans="1:12" x14ac:dyDescent="0.35">
      <c r="A26" s="170" t="s">
        <v>10</v>
      </c>
      <c r="B26" s="170" t="s">
        <v>36</v>
      </c>
      <c r="C26" s="170" t="s">
        <v>62</v>
      </c>
      <c r="D26" s="170">
        <v>21120</v>
      </c>
      <c r="E26" s="170" t="s">
        <v>63</v>
      </c>
      <c r="F26" s="115">
        <v>44422</v>
      </c>
      <c r="G26" s="115">
        <v>43931</v>
      </c>
    </row>
    <row r="27" spans="1:12" x14ac:dyDescent="0.35">
      <c r="A27" s="170" t="s">
        <v>68</v>
      </c>
      <c r="B27" s="170" t="s">
        <v>36</v>
      </c>
      <c r="C27" s="170" t="s">
        <v>65</v>
      </c>
      <c r="D27" s="170">
        <v>3247</v>
      </c>
      <c r="E27" s="170" t="s">
        <v>66</v>
      </c>
      <c r="F27" s="115">
        <v>44422</v>
      </c>
      <c r="G27" s="115">
        <v>44409</v>
      </c>
    </row>
    <row r="28" spans="1:12" x14ac:dyDescent="0.35">
      <c r="A28" s="170" t="s">
        <v>72</v>
      </c>
      <c r="B28" s="170" t="s">
        <v>36</v>
      </c>
      <c r="C28" s="170" t="s">
        <v>65</v>
      </c>
      <c r="D28" s="170">
        <v>5819</v>
      </c>
      <c r="E28" s="170" t="s">
        <v>66</v>
      </c>
      <c r="F28" s="115">
        <v>44422</v>
      </c>
      <c r="G28" s="115">
        <v>44409</v>
      </c>
    </row>
    <row r="29" spans="1:12" x14ac:dyDescent="0.35">
      <c r="A29" s="170" t="s">
        <v>71</v>
      </c>
      <c r="B29" s="170" t="s">
        <v>36</v>
      </c>
      <c r="C29" s="170" t="s">
        <v>65</v>
      </c>
      <c r="D29" s="170">
        <v>24</v>
      </c>
      <c r="E29" s="170" t="s">
        <v>67</v>
      </c>
      <c r="F29" s="115">
        <v>44422</v>
      </c>
      <c r="G29" s="115">
        <v>44409</v>
      </c>
    </row>
    <row r="30" spans="1:12" x14ac:dyDescent="0.35">
      <c r="A30" s="170" t="s">
        <v>68</v>
      </c>
      <c r="B30" s="170" t="s">
        <v>36</v>
      </c>
      <c r="C30" s="170" t="s">
        <v>62</v>
      </c>
      <c r="D30" s="170">
        <v>369449</v>
      </c>
      <c r="E30" s="170" t="s">
        <v>64</v>
      </c>
      <c r="F30" s="115">
        <v>44422</v>
      </c>
      <c r="G30" s="115">
        <v>43931</v>
      </c>
    </row>
    <row r="31" spans="1:12" x14ac:dyDescent="0.35">
      <c r="A31" s="170" t="s">
        <v>72</v>
      </c>
      <c r="B31" s="170" t="s">
        <v>36</v>
      </c>
      <c r="C31" s="170" t="s">
        <v>62</v>
      </c>
      <c r="D31" s="170">
        <v>34758</v>
      </c>
      <c r="E31" s="170" t="s">
        <v>64</v>
      </c>
      <c r="F31" s="115">
        <v>44422</v>
      </c>
      <c r="G31" s="115">
        <v>43931</v>
      </c>
    </row>
    <row r="32" spans="1:12" x14ac:dyDescent="0.35">
      <c r="A32" s="170" t="s">
        <v>71</v>
      </c>
      <c r="B32" s="170" t="s">
        <v>36</v>
      </c>
      <c r="C32" s="170" t="s">
        <v>62</v>
      </c>
      <c r="D32" s="170">
        <v>19402</v>
      </c>
      <c r="E32" s="170" t="s">
        <v>63</v>
      </c>
      <c r="F32" s="115">
        <v>44422</v>
      </c>
      <c r="G32" s="115">
        <v>43931</v>
      </c>
    </row>
    <row r="33" spans="1:7" x14ac:dyDescent="0.35">
      <c r="A33" s="170" t="s">
        <v>76</v>
      </c>
      <c r="B33" s="170" t="s">
        <v>36</v>
      </c>
      <c r="C33" s="170" t="s">
        <v>65</v>
      </c>
      <c r="D33" s="170">
        <v>4074</v>
      </c>
      <c r="E33" s="170" t="s">
        <v>67</v>
      </c>
      <c r="F33" s="115">
        <v>44422</v>
      </c>
      <c r="G33" s="115">
        <v>44409</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3"/>
  <sheetViews>
    <sheetView zoomScaleNormal="100" workbookViewId="0">
      <pane ySplit="1" topLeftCell="A20" activePane="bottomLeft" state="frozen"/>
      <selection pane="bottomLeft" activeCell="A34" sqref="A34"/>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938</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33"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row r="27" spans="1:3" x14ac:dyDescent="0.35">
      <c r="A27" s="115">
        <f t="shared" si="2"/>
        <v>44383</v>
      </c>
      <c r="B27" s="115">
        <v>44385</v>
      </c>
      <c r="C27">
        <v>410</v>
      </c>
    </row>
    <row r="28" spans="1:3" x14ac:dyDescent="0.35">
      <c r="A28" s="115">
        <f t="shared" si="2"/>
        <v>44390</v>
      </c>
      <c r="B28" s="115">
        <v>44392</v>
      </c>
      <c r="C28">
        <v>410</v>
      </c>
    </row>
    <row r="29" spans="1:3" x14ac:dyDescent="0.35">
      <c r="A29" s="115">
        <f t="shared" si="2"/>
        <v>44397</v>
      </c>
      <c r="B29" s="115">
        <v>44399</v>
      </c>
      <c r="C29">
        <v>410</v>
      </c>
    </row>
    <row r="30" spans="1:3" x14ac:dyDescent="0.35">
      <c r="A30" s="115">
        <f t="shared" si="2"/>
        <v>44404</v>
      </c>
      <c r="B30" s="115">
        <v>44406</v>
      </c>
      <c r="C30">
        <v>194</v>
      </c>
    </row>
    <row r="31" spans="1:3" x14ac:dyDescent="0.35">
      <c r="A31" s="115">
        <f t="shared" si="2"/>
        <v>44411</v>
      </c>
      <c r="B31" s="115">
        <v>44413</v>
      </c>
      <c r="C31">
        <v>183</v>
      </c>
    </row>
    <row r="32" spans="1:3" x14ac:dyDescent="0.35">
      <c r="A32" s="115">
        <f t="shared" si="2"/>
        <v>44418</v>
      </c>
      <c r="B32" s="115">
        <v>44420</v>
      </c>
      <c r="C32">
        <v>180</v>
      </c>
    </row>
    <row r="33" spans="1:3" x14ac:dyDescent="0.35">
      <c r="A33" s="115">
        <f t="shared" si="2"/>
        <v>44425</v>
      </c>
      <c r="B33" s="115">
        <v>44427</v>
      </c>
      <c r="C33">
        <v>175</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943</v>
      </c>
      <c r="B1" s="114" t="s">
        <v>944</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New Hospital Demographic Data</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Ian Charpie</cp:lastModifiedBy>
  <dcterms:created xsi:type="dcterms:W3CDTF">2021-01-19T16:09:52Z</dcterms:created>
  <dcterms:modified xsi:type="dcterms:W3CDTF">2021-08-24T17:52:14Z</dcterms:modified>
</cp:coreProperties>
</file>